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 tabRatio="682" activeTab="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Commodities'!$A$6:$M$283</definedName>
    <definedName name="_xlnm._FilterDatabase" localSheetId="4" hidden="1">'Exchange Traded Notes'!$A$6:$H$142</definedName>
    <definedName name="_xlnm._FilterDatabase" localSheetId="2" hidden="1">'XTF - Cascade OTC'!$A$6:$L$975</definedName>
    <definedName name="_xlnm._FilterDatabase" localSheetId="1" hidden="1">'XTF Exchange Traded Funds'!$A$6:$K$972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E30" i="22" l="1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23" i="22"/>
  <c r="E24" i="22"/>
  <c r="E25" i="22"/>
  <c r="E26" i="22"/>
  <c r="E27" i="22"/>
  <c r="E28" i="22"/>
  <c r="E29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8" i="22"/>
  <c r="E9" i="22"/>
  <c r="E10" i="22"/>
  <c r="E7" i="22"/>
  <c r="M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7" i="21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47" i="20"/>
  <c r="K548" i="20"/>
  <c r="K549" i="20"/>
  <c r="K550" i="20"/>
  <c r="K551" i="20"/>
  <c r="K552" i="20"/>
  <c r="K553" i="20"/>
  <c r="K554" i="20"/>
  <c r="K555" i="20"/>
  <c r="K556" i="20"/>
  <c r="K557" i="20"/>
  <c r="K558" i="20"/>
  <c r="K559" i="20"/>
  <c r="K560" i="20"/>
  <c r="K561" i="20"/>
  <c r="K562" i="20"/>
  <c r="K563" i="20"/>
  <c r="K564" i="20"/>
  <c r="K565" i="20"/>
  <c r="K566" i="20"/>
  <c r="K567" i="20"/>
  <c r="K568" i="20"/>
  <c r="K569" i="20"/>
  <c r="K570" i="20"/>
  <c r="K571" i="20"/>
  <c r="K572" i="20"/>
  <c r="K573" i="20"/>
  <c r="K574" i="20"/>
  <c r="K575" i="20"/>
  <c r="K576" i="20"/>
  <c r="K577" i="20"/>
  <c r="K578" i="20"/>
  <c r="K579" i="20"/>
  <c r="K580" i="20"/>
  <c r="K581" i="20"/>
  <c r="K582" i="20"/>
  <c r="K583" i="20"/>
  <c r="K584" i="20"/>
  <c r="K585" i="20"/>
  <c r="K586" i="20"/>
  <c r="K587" i="20"/>
  <c r="K588" i="20"/>
  <c r="K589" i="20"/>
  <c r="K590" i="20"/>
  <c r="K591" i="20"/>
  <c r="K592" i="20"/>
  <c r="K593" i="20"/>
  <c r="K594" i="20"/>
  <c r="K595" i="20"/>
  <c r="K596" i="20"/>
  <c r="K597" i="20"/>
  <c r="K598" i="20"/>
  <c r="K599" i="20"/>
  <c r="K600" i="20"/>
  <c r="K601" i="20"/>
  <c r="K602" i="20"/>
  <c r="K603" i="20"/>
  <c r="K604" i="20"/>
  <c r="K605" i="20"/>
  <c r="K606" i="20"/>
  <c r="K607" i="20"/>
  <c r="K608" i="20"/>
  <c r="K609" i="20"/>
  <c r="K610" i="20"/>
  <c r="K611" i="20"/>
  <c r="K612" i="20"/>
  <c r="K613" i="20"/>
  <c r="K614" i="20"/>
  <c r="K615" i="20"/>
  <c r="K616" i="20"/>
  <c r="K617" i="20"/>
  <c r="K618" i="20"/>
  <c r="K619" i="20"/>
  <c r="K620" i="20"/>
  <c r="K621" i="20"/>
  <c r="K622" i="20"/>
  <c r="K623" i="20"/>
  <c r="K624" i="20"/>
  <c r="K625" i="20"/>
  <c r="K626" i="20"/>
  <c r="K627" i="20"/>
  <c r="K628" i="20"/>
  <c r="K629" i="20"/>
  <c r="K630" i="20"/>
  <c r="K631" i="20"/>
  <c r="K632" i="20"/>
  <c r="K633" i="20"/>
  <c r="K634" i="20"/>
  <c r="K635" i="20"/>
  <c r="K636" i="20"/>
  <c r="K637" i="20"/>
  <c r="K638" i="20"/>
  <c r="K639" i="20"/>
  <c r="K640" i="20"/>
  <c r="K641" i="20"/>
  <c r="K642" i="20"/>
  <c r="K643" i="20"/>
  <c r="K644" i="20"/>
  <c r="K645" i="20"/>
  <c r="K646" i="20"/>
  <c r="K647" i="20"/>
  <c r="K648" i="20"/>
  <c r="K649" i="20"/>
  <c r="K650" i="20"/>
  <c r="K651" i="20"/>
  <c r="K652" i="20"/>
  <c r="K653" i="20"/>
  <c r="K654" i="20"/>
  <c r="K655" i="20"/>
  <c r="K656" i="20"/>
  <c r="K657" i="20"/>
  <c r="K658" i="20"/>
  <c r="K659" i="20"/>
  <c r="K660" i="20"/>
  <c r="K661" i="20"/>
  <c r="K662" i="20"/>
  <c r="K663" i="20"/>
  <c r="K664" i="20"/>
  <c r="K665" i="20"/>
  <c r="K666" i="20"/>
  <c r="K667" i="20"/>
  <c r="K668" i="20"/>
  <c r="K669" i="20"/>
  <c r="K670" i="20"/>
  <c r="K671" i="20"/>
  <c r="K672" i="20"/>
  <c r="K673" i="20"/>
  <c r="K674" i="20"/>
  <c r="K675" i="20"/>
  <c r="K676" i="20"/>
  <c r="K677" i="20"/>
  <c r="K678" i="20"/>
  <c r="K679" i="20"/>
  <c r="K680" i="20"/>
  <c r="K681" i="20"/>
  <c r="K682" i="20"/>
  <c r="K683" i="20"/>
  <c r="K684" i="20"/>
  <c r="K685" i="20"/>
  <c r="K686" i="20"/>
  <c r="K687" i="20"/>
  <c r="K688" i="20"/>
  <c r="K689" i="20"/>
  <c r="K690" i="20"/>
  <c r="K691" i="20"/>
  <c r="K692" i="20"/>
  <c r="K693" i="20"/>
  <c r="K694" i="20"/>
  <c r="K695" i="20"/>
  <c r="K696" i="20"/>
  <c r="K697" i="20"/>
  <c r="K698" i="20"/>
  <c r="K699" i="20"/>
  <c r="K700" i="20"/>
  <c r="K701" i="20"/>
  <c r="K702" i="20"/>
  <c r="K703" i="20"/>
  <c r="K704" i="20"/>
  <c r="K705" i="20"/>
  <c r="K706" i="20"/>
  <c r="K707" i="20"/>
  <c r="K708" i="20"/>
  <c r="K709" i="20"/>
  <c r="K710" i="20"/>
  <c r="K711" i="20"/>
  <c r="K712" i="20"/>
  <c r="K713" i="20"/>
  <c r="K714" i="20"/>
  <c r="K715" i="20"/>
  <c r="K716" i="20"/>
  <c r="K717" i="20"/>
  <c r="K718" i="20"/>
  <c r="K719" i="20"/>
  <c r="K720" i="20"/>
  <c r="K721" i="20"/>
  <c r="K722" i="20"/>
  <c r="K723" i="20"/>
  <c r="K724" i="20"/>
  <c r="K725" i="20"/>
  <c r="K726" i="20"/>
  <c r="K727" i="20"/>
  <c r="K728" i="20"/>
  <c r="K729" i="20"/>
  <c r="K730" i="20"/>
  <c r="K731" i="20"/>
  <c r="K732" i="20"/>
  <c r="K733" i="20"/>
  <c r="K734" i="20"/>
  <c r="K735" i="20"/>
  <c r="K736" i="20"/>
  <c r="K737" i="20"/>
  <c r="K738" i="20"/>
  <c r="K739" i="20"/>
  <c r="K740" i="20"/>
  <c r="K741" i="20"/>
  <c r="K742" i="20"/>
  <c r="K743" i="20"/>
  <c r="K744" i="20"/>
  <c r="K745" i="20"/>
  <c r="K746" i="20"/>
  <c r="K747" i="20"/>
  <c r="K748" i="20"/>
  <c r="K749" i="20"/>
  <c r="K750" i="20"/>
  <c r="K751" i="20"/>
  <c r="K752" i="20"/>
  <c r="K753" i="20"/>
  <c r="K754" i="20"/>
  <c r="K755" i="20"/>
  <c r="K756" i="20"/>
  <c r="K757" i="20"/>
  <c r="K758" i="20"/>
  <c r="K759" i="20"/>
  <c r="K760" i="20"/>
  <c r="K761" i="20"/>
  <c r="K762" i="20"/>
  <c r="K763" i="20"/>
  <c r="K764" i="20"/>
  <c r="K765" i="20"/>
  <c r="K766" i="20"/>
  <c r="K767" i="20"/>
  <c r="K768" i="20"/>
  <c r="K769" i="20"/>
  <c r="K770" i="20"/>
  <c r="K771" i="20"/>
  <c r="K772" i="20"/>
  <c r="K773" i="20"/>
  <c r="K774" i="20"/>
  <c r="K775" i="20"/>
  <c r="K776" i="20"/>
  <c r="K777" i="20"/>
  <c r="K778" i="20"/>
  <c r="K779" i="20"/>
  <c r="K780" i="20"/>
  <c r="K781" i="20"/>
  <c r="K782" i="20"/>
  <c r="K783" i="20"/>
  <c r="K784" i="20"/>
  <c r="K785" i="20"/>
  <c r="K786" i="20"/>
  <c r="K787" i="20"/>
  <c r="K788" i="20"/>
  <c r="K789" i="20"/>
  <c r="K790" i="20"/>
  <c r="K791" i="20"/>
  <c r="K792" i="20"/>
  <c r="K793" i="20"/>
  <c r="K794" i="20"/>
  <c r="K795" i="20"/>
  <c r="K796" i="20"/>
  <c r="K797" i="20"/>
  <c r="K798" i="20"/>
  <c r="K799" i="20"/>
  <c r="K800" i="20"/>
  <c r="K801" i="20"/>
  <c r="K802" i="20"/>
  <c r="K803" i="20"/>
  <c r="K804" i="20"/>
  <c r="K805" i="20"/>
  <c r="K806" i="20"/>
  <c r="K807" i="20"/>
  <c r="K808" i="20"/>
  <c r="K809" i="20"/>
  <c r="K810" i="20"/>
  <c r="K811" i="20"/>
  <c r="K812" i="20"/>
  <c r="K813" i="20"/>
  <c r="K814" i="20"/>
  <c r="K815" i="20"/>
  <c r="K816" i="20"/>
  <c r="K817" i="20"/>
  <c r="K818" i="20"/>
  <c r="K819" i="20"/>
  <c r="K820" i="20"/>
  <c r="K821" i="20"/>
  <c r="K822" i="20"/>
  <c r="K823" i="20"/>
  <c r="K824" i="20"/>
  <c r="K825" i="20"/>
  <c r="K826" i="20"/>
  <c r="K827" i="20"/>
  <c r="K828" i="20"/>
  <c r="K829" i="20"/>
  <c r="K830" i="20"/>
  <c r="K831" i="20"/>
  <c r="K832" i="20"/>
  <c r="K833" i="20"/>
  <c r="K834" i="20"/>
  <c r="K835" i="20"/>
  <c r="K836" i="20"/>
  <c r="K837" i="20"/>
  <c r="K838" i="20"/>
  <c r="K839" i="20"/>
  <c r="K840" i="20"/>
  <c r="K841" i="20"/>
  <c r="K842" i="20"/>
  <c r="K843" i="20"/>
  <c r="K844" i="20"/>
  <c r="K845" i="20"/>
  <c r="K846" i="20"/>
  <c r="K847" i="20"/>
  <c r="K848" i="20"/>
  <c r="K849" i="20"/>
  <c r="K850" i="20"/>
  <c r="K851" i="20"/>
  <c r="K852" i="20"/>
  <c r="K853" i="20"/>
  <c r="K854" i="20"/>
  <c r="K855" i="20"/>
  <c r="K856" i="20"/>
  <c r="K857" i="20"/>
  <c r="K858" i="20"/>
  <c r="K859" i="20"/>
  <c r="K860" i="20"/>
  <c r="K861" i="20"/>
  <c r="K862" i="20"/>
  <c r="K863" i="20"/>
  <c r="K864" i="20"/>
  <c r="K865" i="20"/>
  <c r="K866" i="20"/>
  <c r="K867" i="20"/>
  <c r="K868" i="20"/>
  <c r="K869" i="20"/>
  <c r="K870" i="20"/>
  <c r="K871" i="20"/>
  <c r="K872" i="20"/>
  <c r="K873" i="20"/>
  <c r="K874" i="20"/>
  <c r="K875" i="20"/>
  <c r="K876" i="20"/>
  <c r="K877" i="20"/>
  <c r="K878" i="20"/>
  <c r="K879" i="20"/>
  <c r="K880" i="20"/>
  <c r="K881" i="20"/>
  <c r="K882" i="20"/>
  <c r="K883" i="20"/>
  <c r="K884" i="20"/>
  <c r="K885" i="20"/>
  <c r="K886" i="20"/>
  <c r="K887" i="20"/>
  <c r="K888" i="20"/>
  <c r="K889" i="20"/>
  <c r="K890" i="20"/>
  <c r="K891" i="20"/>
  <c r="K892" i="20"/>
  <c r="K893" i="20"/>
  <c r="K894" i="20"/>
  <c r="K895" i="20"/>
  <c r="K896" i="20"/>
  <c r="K897" i="20"/>
  <c r="K898" i="20"/>
  <c r="K899" i="20"/>
  <c r="K900" i="20"/>
  <c r="K901" i="20"/>
  <c r="K902" i="20"/>
  <c r="K903" i="20"/>
  <c r="K904" i="20"/>
  <c r="K905" i="20"/>
  <c r="K906" i="20"/>
  <c r="K907" i="20"/>
  <c r="K908" i="20"/>
  <c r="K909" i="20"/>
  <c r="K910" i="20"/>
  <c r="K911" i="20"/>
  <c r="K912" i="20"/>
  <c r="K913" i="20"/>
  <c r="K914" i="20"/>
  <c r="K915" i="20"/>
  <c r="K916" i="20"/>
  <c r="K917" i="20"/>
  <c r="K918" i="20"/>
  <c r="K919" i="20"/>
  <c r="K920" i="20"/>
  <c r="K921" i="20"/>
  <c r="K922" i="20"/>
  <c r="K923" i="20"/>
  <c r="K924" i="20"/>
  <c r="K925" i="20"/>
  <c r="K926" i="20"/>
  <c r="K927" i="20"/>
  <c r="K928" i="20"/>
  <c r="K929" i="20"/>
  <c r="K930" i="20"/>
  <c r="K931" i="20"/>
  <c r="K932" i="20"/>
  <c r="K933" i="20"/>
  <c r="K934" i="20"/>
  <c r="K935" i="20"/>
  <c r="K936" i="20"/>
  <c r="K937" i="20"/>
  <c r="K938" i="20"/>
  <c r="K939" i="20"/>
  <c r="K940" i="20"/>
  <c r="K941" i="20"/>
  <c r="K942" i="20"/>
  <c r="K943" i="20"/>
  <c r="K944" i="20"/>
  <c r="K945" i="20"/>
  <c r="K946" i="20"/>
  <c r="K947" i="20"/>
  <c r="K948" i="20"/>
  <c r="K949" i="20"/>
  <c r="K950" i="20"/>
  <c r="K951" i="20"/>
  <c r="K952" i="20"/>
  <c r="K953" i="20"/>
  <c r="K954" i="20"/>
  <c r="K955" i="20"/>
  <c r="K956" i="20"/>
  <c r="K957" i="20"/>
  <c r="K958" i="20"/>
  <c r="K959" i="20"/>
  <c r="K960" i="20"/>
  <c r="K961" i="20"/>
  <c r="K962" i="20"/>
  <c r="K963" i="20"/>
  <c r="K964" i="20"/>
  <c r="K965" i="20"/>
  <c r="K966" i="20"/>
  <c r="K967" i="20"/>
  <c r="K968" i="20"/>
  <c r="K969" i="20"/>
  <c r="K970" i="20"/>
  <c r="K971" i="20"/>
  <c r="K972" i="20"/>
  <c r="K973" i="20"/>
  <c r="K974" i="20"/>
  <c r="K975" i="20"/>
  <c r="K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895" i="20"/>
  <c r="H896" i="20"/>
  <c r="H897" i="20"/>
  <c r="H898" i="20"/>
  <c r="H899" i="20"/>
  <c r="H900" i="20"/>
  <c r="H901" i="20"/>
  <c r="H902" i="20"/>
  <c r="H903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H919" i="20"/>
  <c r="H920" i="20"/>
  <c r="H921" i="20"/>
  <c r="H922" i="20"/>
  <c r="H923" i="20"/>
  <c r="H924" i="20"/>
  <c r="H925" i="20"/>
  <c r="H926" i="20"/>
  <c r="H927" i="20"/>
  <c r="H928" i="20"/>
  <c r="H929" i="20"/>
  <c r="H930" i="20"/>
  <c r="H931" i="20"/>
  <c r="H932" i="20"/>
  <c r="H933" i="20"/>
  <c r="H934" i="20"/>
  <c r="H935" i="20"/>
  <c r="H936" i="20"/>
  <c r="H937" i="20"/>
  <c r="H938" i="20"/>
  <c r="H939" i="20"/>
  <c r="H940" i="20"/>
  <c r="H941" i="20"/>
  <c r="H942" i="20"/>
  <c r="H943" i="20"/>
  <c r="H944" i="20"/>
  <c r="H945" i="20"/>
  <c r="H946" i="20"/>
  <c r="H947" i="20"/>
  <c r="H948" i="20"/>
  <c r="H949" i="20"/>
  <c r="H950" i="20"/>
  <c r="H951" i="20"/>
  <c r="H952" i="20"/>
  <c r="H953" i="20"/>
  <c r="H954" i="20"/>
  <c r="H955" i="20"/>
  <c r="H956" i="20"/>
  <c r="H957" i="20"/>
  <c r="H958" i="20"/>
  <c r="H959" i="20"/>
  <c r="H960" i="20"/>
  <c r="H961" i="20"/>
  <c r="H962" i="20"/>
  <c r="H963" i="20"/>
  <c r="H964" i="20"/>
  <c r="H965" i="20"/>
  <c r="H966" i="20"/>
  <c r="H967" i="20"/>
  <c r="H968" i="20"/>
  <c r="H969" i="20"/>
  <c r="H970" i="20"/>
  <c r="H971" i="20"/>
  <c r="H972" i="20"/>
  <c r="H973" i="20"/>
  <c r="H974" i="20"/>
  <c r="H975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" i="20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7" i="15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637" i="20"/>
  <c r="L638" i="20"/>
  <c r="L639" i="20"/>
  <c r="L640" i="20"/>
  <c r="L641" i="20"/>
  <c r="L642" i="20"/>
  <c r="L643" i="20"/>
  <c r="L644" i="20"/>
  <c r="L645" i="20"/>
  <c r="L646" i="20"/>
  <c r="L647" i="20"/>
  <c r="L648" i="20"/>
  <c r="L649" i="20"/>
  <c r="L650" i="20"/>
  <c r="L651" i="20"/>
  <c r="L652" i="20"/>
  <c r="L653" i="20"/>
  <c r="L654" i="20"/>
  <c r="L655" i="20"/>
  <c r="L656" i="20"/>
  <c r="L657" i="20"/>
  <c r="L658" i="20"/>
  <c r="L659" i="20"/>
  <c r="L660" i="20"/>
  <c r="L661" i="20"/>
  <c r="L662" i="20"/>
  <c r="L663" i="20"/>
  <c r="L664" i="20"/>
  <c r="L665" i="20"/>
  <c r="L666" i="20"/>
  <c r="L667" i="20"/>
  <c r="L668" i="20"/>
  <c r="L669" i="20"/>
  <c r="L670" i="20"/>
  <c r="L671" i="20"/>
  <c r="L672" i="20"/>
  <c r="L673" i="20"/>
  <c r="L674" i="20"/>
  <c r="L675" i="20"/>
  <c r="L676" i="20"/>
  <c r="L677" i="20"/>
  <c r="L678" i="20"/>
  <c r="L679" i="20"/>
  <c r="L680" i="20"/>
  <c r="L681" i="20"/>
  <c r="L682" i="20"/>
  <c r="L683" i="20"/>
  <c r="L684" i="20"/>
  <c r="L685" i="20"/>
  <c r="L686" i="20"/>
  <c r="L687" i="20"/>
  <c r="L688" i="20"/>
  <c r="L689" i="20"/>
  <c r="L690" i="20"/>
  <c r="L691" i="20"/>
  <c r="L692" i="20"/>
  <c r="L693" i="20"/>
  <c r="L694" i="20"/>
  <c r="L695" i="20"/>
  <c r="L696" i="20"/>
  <c r="L697" i="20"/>
  <c r="L698" i="20"/>
  <c r="L699" i="20"/>
  <c r="L700" i="20"/>
  <c r="L701" i="20"/>
  <c r="L702" i="20"/>
  <c r="L703" i="20"/>
  <c r="L704" i="20"/>
  <c r="L705" i="20"/>
  <c r="L706" i="20"/>
  <c r="L707" i="20"/>
  <c r="L708" i="20"/>
  <c r="L709" i="20"/>
  <c r="L710" i="20"/>
  <c r="L711" i="20"/>
  <c r="L712" i="20"/>
  <c r="L713" i="20"/>
  <c r="L714" i="20"/>
  <c r="L715" i="20"/>
  <c r="L716" i="20"/>
  <c r="L717" i="20"/>
  <c r="L718" i="20"/>
  <c r="L719" i="20"/>
  <c r="L720" i="20"/>
  <c r="L721" i="20"/>
  <c r="L722" i="20"/>
  <c r="L723" i="20"/>
  <c r="L724" i="20"/>
  <c r="L725" i="20"/>
  <c r="L726" i="20"/>
  <c r="L727" i="20"/>
  <c r="L728" i="20"/>
  <c r="L729" i="20"/>
  <c r="L730" i="20"/>
  <c r="L731" i="20"/>
  <c r="L732" i="20"/>
  <c r="L733" i="20"/>
  <c r="L734" i="20"/>
  <c r="L735" i="20"/>
  <c r="L736" i="20"/>
  <c r="L737" i="20"/>
  <c r="L738" i="20"/>
  <c r="L739" i="20"/>
  <c r="L740" i="20"/>
  <c r="L741" i="20"/>
  <c r="L742" i="20"/>
  <c r="L743" i="20"/>
  <c r="L744" i="20"/>
  <c r="L745" i="20"/>
  <c r="L746" i="20"/>
  <c r="L747" i="20"/>
  <c r="L748" i="20"/>
  <c r="L749" i="20"/>
  <c r="L750" i="20"/>
  <c r="L751" i="20"/>
  <c r="L752" i="20"/>
  <c r="L753" i="20"/>
  <c r="L754" i="20"/>
  <c r="L755" i="20"/>
  <c r="L756" i="20"/>
  <c r="L757" i="20"/>
  <c r="L758" i="20"/>
  <c r="L759" i="20"/>
  <c r="L760" i="20"/>
  <c r="L761" i="20"/>
  <c r="L762" i="20"/>
  <c r="L763" i="20"/>
  <c r="L764" i="20"/>
  <c r="L765" i="20"/>
  <c r="L766" i="20"/>
  <c r="L767" i="20"/>
  <c r="L768" i="20"/>
  <c r="L769" i="20"/>
  <c r="L770" i="20"/>
  <c r="L771" i="20"/>
  <c r="L772" i="20"/>
  <c r="L773" i="20"/>
  <c r="L774" i="20"/>
  <c r="L775" i="20"/>
  <c r="L776" i="20"/>
  <c r="L777" i="20"/>
  <c r="L778" i="20"/>
  <c r="L779" i="20"/>
  <c r="L780" i="20"/>
  <c r="L781" i="20"/>
  <c r="L782" i="20"/>
  <c r="L783" i="20"/>
  <c r="L784" i="20"/>
  <c r="L785" i="20"/>
  <c r="L786" i="20"/>
  <c r="L787" i="20"/>
  <c r="L788" i="20"/>
  <c r="L789" i="20"/>
  <c r="L790" i="20"/>
  <c r="L791" i="20"/>
  <c r="L792" i="20"/>
  <c r="L793" i="20"/>
  <c r="L794" i="20"/>
  <c r="L795" i="20"/>
  <c r="L796" i="20"/>
  <c r="L797" i="20"/>
  <c r="L798" i="20"/>
  <c r="L799" i="20"/>
  <c r="L800" i="20"/>
  <c r="L801" i="20"/>
  <c r="L802" i="20"/>
  <c r="L803" i="20"/>
  <c r="L804" i="20"/>
  <c r="L805" i="20"/>
  <c r="L806" i="20"/>
  <c r="L807" i="20"/>
  <c r="L808" i="20"/>
  <c r="L809" i="20"/>
  <c r="L810" i="20"/>
  <c r="L811" i="20"/>
  <c r="L812" i="20"/>
  <c r="L813" i="20"/>
  <c r="L814" i="20"/>
  <c r="L815" i="20"/>
  <c r="L816" i="20"/>
  <c r="L817" i="20"/>
  <c r="L818" i="20"/>
  <c r="L819" i="20"/>
  <c r="L820" i="20"/>
  <c r="L821" i="20"/>
  <c r="L822" i="20"/>
  <c r="L823" i="20"/>
  <c r="L824" i="20"/>
  <c r="L825" i="20"/>
  <c r="L826" i="20"/>
  <c r="L827" i="20"/>
  <c r="L828" i="20"/>
  <c r="L829" i="20"/>
  <c r="L830" i="20"/>
  <c r="L831" i="20"/>
  <c r="L832" i="20"/>
  <c r="L833" i="20"/>
  <c r="L834" i="20"/>
  <c r="L835" i="20"/>
  <c r="L836" i="20"/>
  <c r="L837" i="20"/>
  <c r="L838" i="20"/>
  <c r="L839" i="20"/>
  <c r="L840" i="20"/>
  <c r="L841" i="20"/>
  <c r="L842" i="20"/>
  <c r="L843" i="20"/>
  <c r="L844" i="20"/>
  <c r="L845" i="20"/>
  <c r="L846" i="20"/>
  <c r="L847" i="20"/>
  <c r="L848" i="20"/>
  <c r="L849" i="20"/>
  <c r="L850" i="20"/>
  <c r="L851" i="20"/>
  <c r="L852" i="20"/>
  <c r="L853" i="20"/>
  <c r="L854" i="20"/>
  <c r="L855" i="20"/>
  <c r="L856" i="20"/>
  <c r="L857" i="20"/>
  <c r="L858" i="20"/>
  <c r="L859" i="20"/>
  <c r="L860" i="20"/>
  <c r="L861" i="20"/>
  <c r="L862" i="20"/>
  <c r="L863" i="20"/>
  <c r="L864" i="20"/>
  <c r="L865" i="20"/>
  <c r="L866" i="20"/>
  <c r="L867" i="20"/>
  <c r="L868" i="20"/>
  <c r="L869" i="20"/>
  <c r="L870" i="20"/>
  <c r="L871" i="20"/>
  <c r="L872" i="20"/>
  <c r="L873" i="20"/>
  <c r="L874" i="20"/>
  <c r="L875" i="20"/>
  <c r="L876" i="20"/>
  <c r="L877" i="20"/>
  <c r="L878" i="20"/>
  <c r="L879" i="20"/>
  <c r="L880" i="20"/>
  <c r="L881" i="20"/>
  <c r="L882" i="20"/>
  <c r="L883" i="20"/>
  <c r="L884" i="20"/>
  <c r="L885" i="20"/>
  <c r="L886" i="20"/>
  <c r="L887" i="20"/>
  <c r="L888" i="20"/>
  <c r="L889" i="20"/>
  <c r="L890" i="20"/>
  <c r="L891" i="20"/>
  <c r="L892" i="20"/>
  <c r="L893" i="20"/>
  <c r="L894" i="20"/>
  <c r="L895" i="20"/>
  <c r="L896" i="20"/>
  <c r="L897" i="20"/>
  <c r="L898" i="20"/>
  <c r="L899" i="20"/>
  <c r="L900" i="20"/>
  <c r="L901" i="20"/>
  <c r="L902" i="20"/>
  <c r="L903" i="20"/>
  <c r="L904" i="20"/>
  <c r="L905" i="20"/>
  <c r="L906" i="20"/>
  <c r="L907" i="20"/>
  <c r="L908" i="20"/>
  <c r="L909" i="20"/>
  <c r="L910" i="20"/>
  <c r="L911" i="20"/>
  <c r="L912" i="20"/>
  <c r="L913" i="20"/>
  <c r="L914" i="20"/>
  <c r="L915" i="20"/>
  <c r="L916" i="20"/>
  <c r="L917" i="20"/>
  <c r="L918" i="20"/>
  <c r="L919" i="20"/>
  <c r="L920" i="20"/>
  <c r="L921" i="20"/>
  <c r="L922" i="20"/>
  <c r="L923" i="20"/>
  <c r="L924" i="20"/>
  <c r="L925" i="20"/>
  <c r="L926" i="20"/>
  <c r="L927" i="20"/>
  <c r="L928" i="20"/>
  <c r="L929" i="20"/>
  <c r="L930" i="20"/>
  <c r="L931" i="20"/>
  <c r="L932" i="20"/>
  <c r="L933" i="20"/>
  <c r="L934" i="20"/>
  <c r="L935" i="20"/>
  <c r="L936" i="20"/>
  <c r="L937" i="20"/>
  <c r="L938" i="20"/>
  <c r="L939" i="20"/>
  <c r="L940" i="20"/>
  <c r="L941" i="20"/>
  <c r="L942" i="20"/>
  <c r="L943" i="20"/>
  <c r="L944" i="20"/>
  <c r="L945" i="20"/>
  <c r="L946" i="20"/>
  <c r="L947" i="20"/>
  <c r="L948" i="20"/>
  <c r="L949" i="20"/>
  <c r="L950" i="20"/>
  <c r="L951" i="20"/>
  <c r="L952" i="20"/>
  <c r="L953" i="20"/>
  <c r="L954" i="20"/>
  <c r="L955" i="20"/>
  <c r="L956" i="20"/>
  <c r="L957" i="20"/>
  <c r="L958" i="20"/>
  <c r="L959" i="20"/>
  <c r="L960" i="20"/>
  <c r="L961" i="20"/>
  <c r="L962" i="20"/>
  <c r="L963" i="20"/>
  <c r="L964" i="20"/>
  <c r="L965" i="20"/>
  <c r="L966" i="20"/>
  <c r="L967" i="20"/>
  <c r="L968" i="20"/>
  <c r="L969" i="20"/>
  <c r="L970" i="20"/>
  <c r="L971" i="20"/>
  <c r="L972" i="20"/>
  <c r="L973" i="20"/>
  <c r="L974" i="20"/>
  <c r="L975" i="20"/>
  <c r="L9" i="20"/>
  <c r="L10" i="20"/>
  <c r="L11" i="20"/>
  <c r="L12" i="20"/>
  <c r="L13" i="20"/>
  <c r="L14" i="20"/>
  <c r="L15" i="20"/>
  <c r="L8" i="20"/>
  <c r="L7" i="20"/>
  <c r="B972" i="15" l="1"/>
  <c r="I976" i="20"/>
  <c r="F972" i="15" l="1"/>
  <c r="G142" i="22" l="1"/>
  <c r="D142" i="22"/>
  <c r="C142" i="22"/>
  <c r="F134" i="22" s="1"/>
  <c r="B142" i="22"/>
  <c r="F74" i="22"/>
  <c r="F71" i="22"/>
  <c r="F50" i="22"/>
  <c r="F49" i="22"/>
  <c r="F32" i="22"/>
  <c r="F33" i="22"/>
  <c r="K283" i="21"/>
  <c r="J283" i="21"/>
  <c r="G283" i="21"/>
  <c r="D283" i="21"/>
  <c r="C283" i="21"/>
  <c r="B283" i="21"/>
  <c r="L981" i="20"/>
  <c r="K981" i="20"/>
  <c r="G981" i="20"/>
  <c r="H981" i="20" s="1"/>
  <c r="J976" i="20"/>
  <c r="G976" i="20"/>
  <c r="F976" i="20"/>
  <c r="B976" i="20"/>
  <c r="F89" i="22" l="1"/>
  <c r="F75" i="22"/>
  <c r="F93" i="22"/>
  <c r="F98" i="22"/>
  <c r="F90" i="22"/>
  <c r="F12" i="22"/>
  <c r="F27" i="22"/>
  <c r="F99" i="22"/>
  <c r="F39" i="22"/>
  <c r="F104" i="22"/>
  <c r="F42" i="22"/>
  <c r="F43" i="22"/>
  <c r="F11" i="22"/>
  <c r="F35" i="22"/>
  <c r="F64" i="22"/>
  <c r="F37" i="22"/>
  <c r="F28" i="22"/>
  <c r="F10" i="22"/>
  <c r="F25" i="22"/>
  <c r="F16" i="22"/>
  <c r="F13" i="22"/>
  <c r="F65" i="22"/>
  <c r="F20" i="22"/>
  <c r="F66" i="22"/>
  <c r="F15" i="22"/>
  <c r="F68" i="22"/>
  <c r="F55" i="22"/>
  <c r="F80" i="22"/>
  <c r="F116" i="22"/>
  <c r="F23" i="22"/>
  <c r="F107" i="22"/>
  <c r="F77" i="22"/>
  <c r="F22" i="22"/>
  <c r="F58" i="22"/>
  <c r="F41" i="22"/>
  <c r="F59" i="22"/>
  <c r="F36" i="22"/>
  <c r="F53" i="22"/>
  <c r="F81" i="22"/>
  <c r="F76" i="22"/>
  <c r="F21" i="22"/>
  <c r="F111" i="22"/>
  <c r="F40" i="22"/>
  <c r="F24" i="22"/>
  <c r="F82" i="22"/>
  <c r="F31" i="22"/>
  <c r="F83" i="22"/>
  <c r="F18" i="22"/>
  <c r="F48" i="22"/>
  <c r="F60" i="22"/>
  <c r="F85" i="22"/>
  <c r="F9" i="22"/>
  <c r="F17" i="22"/>
  <c r="F61" i="22"/>
  <c r="F88" i="22"/>
  <c r="F117" i="22"/>
  <c r="F124" i="22"/>
  <c r="F63" i="22"/>
  <c r="F87" i="22"/>
  <c r="F125" i="22"/>
  <c r="F51" i="22"/>
  <c r="F69" i="22"/>
  <c r="F95" i="22"/>
  <c r="F29" i="22"/>
  <c r="F72" i="22"/>
  <c r="F91" i="22"/>
  <c r="F129" i="22"/>
  <c r="F56" i="22"/>
  <c r="F73" i="22"/>
  <c r="F92" i="22"/>
  <c r="F136" i="22"/>
  <c r="F7" i="22"/>
  <c r="F44" i="22"/>
  <c r="F79" i="22"/>
  <c r="F100" i="22"/>
  <c r="F17" i="21"/>
  <c r="F33" i="21"/>
  <c r="F49" i="21"/>
  <c r="F65" i="21"/>
  <c r="F81" i="21"/>
  <c r="F97" i="21"/>
  <c r="F113" i="21"/>
  <c r="F129" i="21"/>
  <c r="F145" i="21"/>
  <c r="F161" i="21"/>
  <c r="F177" i="21"/>
  <c r="F193" i="21"/>
  <c r="F209" i="21"/>
  <c r="F225" i="21"/>
  <c r="F241" i="21"/>
  <c r="F257" i="21"/>
  <c r="F273" i="21"/>
  <c r="F18" i="21"/>
  <c r="F34" i="21"/>
  <c r="F50" i="21"/>
  <c r="F66" i="21"/>
  <c r="F82" i="21"/>
  <c r="F98" i="21"/>
  <c r="F114" i="21"/>
  <c r="F130" i="21"/>
  <c r="F146" i="21"/>
  <c r="F162" i="21"/>
  <c r="F178" i="21"/>
  <c r="F194" i="21"/>
  <c r="F210" i="21"/>
  <c r="F226" i="21"/>
  <c r="F242" i="21"/>
  <c r="F258" i="21"/>
  <c r="F274" i="21"/>
  <c r="F19" i="21"/>
  <c r="F35" i="21"/>
  <c r="F51" i="21"/>
  <c r="F67" i="21"/>
  <c r="F83" i="21"/>
  <c r="F99" i="21"/>
  <c r="F115" i="21"/>
  <c r="F131" i="21"/>
  <c r="F147" i="21"/>
  <c r="F163" i="21"/>
  <c r="F179" i="21"/>
  <c r="F195" i="21"/>
  <c r="F211" i="21"/>
  <c r="F227" i="21"/>
  <c r="F243" i="21"/>
  <c r="F259" i="21"/>
  <c r="F275" i="21"/>
  <c r="F20" i="21"/>
  <c r="F36" i="21"/>
  <c r="F52" i="21"/>
  <c r="F68" i="21"/>
  <c r="F84" i="21"/>
  <c r="F100" i="21"/>
  <c r="F116" i="21"/>
  <c r="F132" i="21"/>
  <c r="F148" i="21"/>
  <c r="F164" i="21"/>
  <c r="F180" i="21"/>
  <c r="F196" i="21"/>
  <c r="F212" i="21"/>
  <c r="F228" i="21"/>
  <c r="F244" i="21"/>
  <c r="F260" i="21"/>
  <c r="F276" i="21"/>
  <c r="F21" i="21"/>
  <c r="F37" i="21"/>
  <c r="F53" i="21"/>
  <c r="F69" i="21"/>
  <c r="F85" i="21"/>
  <c r="F101" i="21"/>
  <c r="F117" i="21"/>
  <c r="F133" i="21"/>
  <c r="F149" i="21"/>
  <c r="F165" i="21"/>
  <c r="F181" i="21"/>
  <c r="F197" i="21"/>
  <c r="F213" i="21"/>
  <c r="F229" i="21"/>
  <c r="F245" i="21"/>
  <c r="F261" i="21"/>
  <c r="F277" i="21"/>
  <c r="F22" i="21"/>
  <c r="F38" i="21"/>
  <c r="F54" i="21"/>
  <c r="F70" i="21"/>
  <c r="F86" i="21"/>
  <c r="F102" i="21"/>
  <c r="F118" i="21"/>
  <c r="F134" i="21"/>
  <c r="F150" i="21"/>
  <c r="F166" i="21"/>
  <c r="F182" i="21"/>
  <c r="F198" i="21"/>
  <c r="F214" i="21"/>
  <c r="F230" i="21"/>
  <c r="F246" i="21"/>
  <c r="F262" i="21"/>
  <c r="F278" i="21"/>
  <c r="F23" i="21"/>
  <c r="F39" i="21"/>
  <c r="F55" i="21"/>
  <c r="F71" i="21"/>
  <c r="F87" i="21"/>
  <c r="F103" i="21"/>
  <c r="F119" i="21"/>
  <c r="F135" i="21"/>
  <c r="F151" i="21"/>
  <c r="F167" i="21"/>
  <c r="F183" i="21"/>
  <c r="F199" i="21"/>
  <c r="F215" i="21"/>
  <c r="F231" i="21"/>
  <c r="F247" i="21"/>
  <c r="F263" i="21"/>
  <c r="F279" i="21"/>
  <c r="F8" i="21"/>
  <c r="F24" i="21"/>
  <c r="F40" i="21"/>
  <c r="F56" i="21"/>
  <c r="F72" i="21"/>
  <c r="F88" i="21"/>
  <c r="F104" i="21"/>
  <c r="F120" i="21"/>
  <c r="F136" i="21"/>
  <c r="F152" i="21"/>
  <c r="F168" i="21"/>
  <c r="F184" i="21"/>
  <c r="F200" i="21"/>
  <c r="F216" i="21"/>
  <c r="F232" i="21"/>
  <c r="F248" i="21"/>
  <c r="F264" i="21"/>
  <c r="F280" i="21"/>
  <c r="F9" i="21"/>
  <c r="F25" i="21"/>
  <c r="F41" i="21"/>
  <c r="F57" i="21"/>
  <c r="F73" i="21"/>
  <c r="F89" i="21"/>
  <c r="F105" i="21"/>
  <c r="F121" i="21"/>
  <c r="F137" i="21"/>
  <c r="F153" i="21"/>
  <c r="F169" i="21"/>
  <c r="F185" i="21"/>
  <c r="F201" i="21"/>
  <c r="F217" i="21"/>
  <c r="F233" i="21"/>
  <c r="F249" i="21"/>
  <c r="F265" i="21"/>
  <c r="F281" i="21"/>
  <c r="F10" i="21"/>
  <c r="F26" i="21"/>
  <c r="F42" i="21"/>
  <c r="F58" i="21"/>
  <c r="F74" i="21"/>
  <c r="F90" i="21"/>
  <c r="F106" i="21"/>
  <c r="F122" i="21"/>
  <c r="F138" i="21"/>
  <c r="F154" i="21"/>
  <c r="F170" i="21"/>
  <c r="F186" i="21"/>
  <c r="F202" i="21"/>
  <c r="F218" i="21"/>
  <c r="F234" i="21"/>
  <c r="F250" i="21"/>
  <c r="F266" i="21"/>
  <c r="F282" i="21"/>
  <c r="F11" i="21"/>
  <c r="F27" i="21"/>
  <c r="F43" i="21"/>
  <c r="F59" i="21"/>
  <c r="F75" i="21"/>
  <c r="F91" i="21"/>
  <c r="F107" i="21"/>
  <c r="F123" i="21"/>
  <c r="F139" i="21"/>
  <c r="F155" i="21"/>
  <c r="F171" i="21"/>
  <c r="F187" i="21"/>
  <c r="F203" i="21"/>
  <c r="F219" i="21"/>
  <c r="F235" i="21"/>
  <c r="F251" i="21"/>
  <c r="F267" i="21"/>
  <c r="F7" i="21"/>
  <c r="F12" i="21"/>
  <c r="F28" i="21"/>
  <c r="F44" i="21"/>
  <c r="F60" i="21"/>
  <c r="F76" i="21"/>
  <c r="F92" i="21"/>
  <c r="F108" i="21"/>
  <c r="F124" i="21"/>
  <c r="F140" i="21"/>
  <c r="F156" i="21"/>
  <c r="F172" i="21"/>
  <c r="F188" i="21"/>
  <c r="F204" i="21"/>
  <c r="F220" i="21"/>
  <c r="F236" i="21"/>
  <c r="F252" i="21"/>
  <c r="F268" i="21"/>
  <c r="F13" i="21"/>
  <c r="F29" i="21"/>
  <c r="F45" i="21"/>
  <c r="F61" i="21"/>
  <c r="F77" i="21"/>
  <c r="F93" i="21"/>
  <c r="F109" i="21"/>
  <c r="F125" i="21"/>
  <c r="F141" i="21"/>
  <c r="F157" i="21"/>
  <c r="F173" i="21"/>
  <c r="F189" i="21"/>
  <c r="F205" i="21"/>
  <c r="F221" i="21"/>
  <c r="F237" i="21"/>
  <c r="F253" i="21"/>
  <c r="F269" i="21"/>
  <c r="F14" i="21"/>
  <c r="F30" i="21"/>
  <c r="F46" i="21"/>
  <c r="F62" i="21"/>
  <c r="F78" i="21"/>
  <c r="F94" i="21"/>
  <c r="F110" i="21"/>
  <c r="F126" i="21"/>
  <c r="F142" i="21"/>
  <c r="F158" i="21"/>
  <c r="F174" i="21"/>
  <c r="F190" i="21"/>
  <c r="F206" i="21"/>
  <c r="F222" i="21"/>
  <c r="F238" i="21"/>
  <c r="F254" i="21"/>
  <c r="F270" i="21"/>
  <c r="F15" i="21"/>
  <c r="F31" i="21"/>
  <c r="F47" i="21"/>
  <c r="F63" i="21"/>
  <c r="F79" i="21"/>
  <c r="F95" i="21"/>
  <c r="F111" i="21"/>
  <c r="F127" i="21"/>
  <c r="F143" i="21"/>
  <c r="F159" i="21"/>
  <c r="F175" i="21"/>
  <c r="F191" i="21"/>
  <c r="F207" i="21"/>
  <c r="F223" i="21"/>
  <c r="F239" i="21"/>
  <c r="F255" i="21"/>
  <c r="F271" i="21"/>
  <c r="F16" i="21"/>
  <c r="F32" i="21"/>
  <c r="F48" i="21"/>
  <c r="F64" i="21"/>
  <c r="F80" i="21"/>
  <c r="F96" i="21"/>
  <c r="F112" i="21"/>
  <c r="F128" i="21"/>
  <c r="F144" i="21"/>
  <c r="F160" i="21"/>
  <c r="F176" i="21"/>
  <c r="F192" i="21"/>
  <c r="F208" i="21"/>
  <c r="F224" i="21"/>
  <c r="F240" i="21"/>
  <c r="F256" i="21"/>
  <c r="F272" i="21"/>
  <c r="F108" i="22"/>
  <c r="F19" i="22"/>
  <c r="F47" i="22"/>
  <c r="F54" i="22"/>
  <c r="F67" i="22"/>
  <c r="F84" i="22"/>
  <c r="F38" i="22"/>
  <c r="F130" i="22"/>
  <c r="F122" i="22"/>
  <c r="F133" i="22"/>
  <c r="F138" i="22"/>
  <c r="F139" i="22"/>
  <c r="F114" i="22"/>
  <c r="F45" i="22"/>
  <c r="F131" i="22"/>
  <c r="F140" i="22"/>
  <c r="F26" i="22"/>
  <c r="F115" i="22"/>
  <c r="F123" i="22"/>
  <c r="F132" i="22"/>
  <c r="F141" i="22"/>
  <c r="F96" i="22"/>
  <c r="F102" i="22"/>
  <c r="F109" i="22"/>
  <c r="F118" i="22"/>
  <c r="F126" i="22"/>
  <c r="F97" i="22"/>
  <c r="F103" i="22"/>
  <c r="F110" i="22"/>
  <c r="F119" i="22"/>
  <c r="F137" i="22"/>
  <c r="M283" i="21"/>
  <c r="H976" i="20"/>
  <c r="L976" i="20"/>
  <c r="E283" i="21"/>
  <c r="K976" i="20"/>
  <c r="L283" i="21"/>
  <c r="F34" i="22"/>
  <c r="F105" i="22"/>
  <c r="F112" i="22"/>
  <c r="F120" i="22"/>
  <c r="F127" i="22"/>
  <c r="F135" i="22"/>
  <c r="E142" i="22"/>
  <c r="F8" i="22"/>
  <c r="F14" i="22"/>
  <c r="F46" i="22"/>
  <c r="F30" i="22"/>
  <c r="F52" i="22"/>
  <c r="F57" i="22"/>
  <c r="F62" i="22"/>
  <c r="F70" i="22"/>
  <c r="F78" i="22"/>
  <c r="F86" i="22"/>
  <c r="F94" i="22"/>
  <c r="F101" i="22"/>
  <c r="F106" i="22"/>
  <c r="F113" i="22"/>
  <c r="F121" i="22"/>
  <c r="F128" i="22"/>
  <c r="F142" i="22" l="1"/>
  <c r="F283" i="21"/>
  <c r="J972" i="15"/>
  <c r="G972" i="15" l="1"/>
  <c r="G977" i="15" l="1"/>
  <c r="H977" i="15" s="1"/>
  <c r="I835" i="15" l="1"/>
  <c r="I774" i="15"/>
  <c r="I577" i="15"/>
  <c r="I950" i="15"/>
  <c r="I964" i="15"/>
  <c r="I949" i="15"/>
  <c r="I947" i="15"/>
  <c r="I948" i="15"/>
  <c r="I946" i="15"/>
  <c r="I559" i="15"/>
  <c r="I704" i="15"/>
  <c r="I623" i="15"/>
  <c r="I640" i="15"/>
  <c r="I696" i="15"/>
  <c r="I968" i="15"/>
  <c r="I920" i="15"/>
  <c r="I802" i="15"/>
  <c r="I861" i="15"/>
  <c r="I857" i="15"/>
  <c r="I535" i="15"/>
  <c r="I951" i="15"/>
  <c r="I537" i="15"/>
  <c r="I956" i="15"/>
  <c r="I803" i="15"/>
  <c r="I743" i="15"/>
  <c r="I860" i="15"/>
  <c r="I102" i="15"/>
  <c r="I856" i="15"/>
  <c r="I941" i="15" l="1"/>
  <c r="I618" i="15"/>
  <c r="I895" i="15"/>
  <c r="I922" i="15"/>
  <c r="I858" i="15"/>
  <c r="I142" i="15"/>
  <c r="I364" i="15"/>
  <c r="I392" i="15"/>
  <c r="I495" i="15"/>
  <c r="I940" i="15"/>
  <c r="I405" i="15"/>
  <c r="I885" i="15"/>
  <c r="I915" i="15"/>
  <c r="I164" i="15"/>
  <c r="I859" i="15"/>
  <c r="I880" i="15"/>
  <c r="I254" i="15"/>
  <c r="I899" i="15"/>
  <c r="I648" i="15"/>
  <c r="I7" i="15"/>
  <c r="I242" i="15"/>
  <c r="I898" i="15"/>
  <c r="I674" i="15"/>
  <c r="I778" i="15"/>
  <c r="I667" i="15"/>
  <c r="I830" i="15"/>
  <c r="I851" i="15"/>
  <c r="I954" i="15"/>
  <c r="I962" i="15"/>
  <c r="I528" i="15"/>
  <c r="I658" i="15"/>
  <c r="I11" i="15"/>
  <c r="I8" i="15"/>
  <c r="I13" i="15"/>
  <c r="I9" i="15"/>
  <c r="I26" i="15"/>
  <c r="I14" i="15"/>
  <c r="I18" i="15"/>
  <c r="I15" i="15"/>
  <c r="I39" i="15"/>
  <c r="I36" i="15"/>
  <c r="I22" i="15"/>
  <c r="I16" i="15"/>
  <c r="I37" i="15"/>
  <c r="I55" i="15"/>
  <c r="I35" i="15"/>
  <c r="I34" i="15"/>
  <c r="I315" i="15"/>
  <c r="I239" i="15"/>
  <c r="I41" i="15"/>
  <c r="I38" i="15"/>
  <c r="I94" i="15"/>
  <c r="I19" i="15"/>
  <c r="I56" i="15"/>
  <c r="I64" i="15"/>
  <c r="I65" i="15"/>
  <c r="I241" i="15"/>
  <c r="I124" i="15"/>
  <c r="I186" i="15"/>
  <c r="I127" i="15"/>
  <c r="I87" i="15"/>
  <c r="I86" i="15"/>
  <c r="I135" i="15"/>
  <c r="I155" i="15"/>
  <c r="I31" i="15"/>
  <c r="I91" i="15"/>
  <c r="I289" i="15"/>
  <c r="I48" i="15"/>
  <c r="I395" i="15"/>
  <c r="I58" i="15"/>
  <c r="I47" i="15"/>
  <c r="I128" i="15"/>
  <c r="I703" i="15"/>
  <c r="I81" i="15"/>
  <c r="I144" i="15"/>
  <c r="I76" i="15"/>
  <c r="I870" i="15"/>
  <c r="I113" i="15"/>
  <c r="I150" i="15"/>
  <c r="I67" i="15"/>
  <c r="I110" i="15"/>
  <c r="I103" i="15"/>
  <c r="I628" i="15"/>
  <c r="I133" i="15"/>
  <c r="I278" i="15"/>
  <c r="I240" i="15"/>
  <c r="I322" i="15"/>
  <c r="I158" i="15"/>
  <c r="I120" i="15"/>
  <c r="I119" i="15"/>
  <c r="I200" i="15"/>
  <c r="I235" i="15"/>
  <c r="I480" i="15"/>
  <c r="I60" i="15"/>
  <c r="I193" i="15"/>
  <c r="I162" i="15"/>
  <c r="I131" i="15"/>
  <c r="I73" i="15"/>
  <c r="I203" i="15"/>
  <c r="I105" i="15"/>
  <c r="I398" i="15"/>
  <c r="I198" i="15"/>
  <c r="I57" i="15"/>
  <c r="I192" i="15"/>
  <c r="I967" i="15"/>
  <c r="I687" i="15"/>
  <c r="I820" i="15"/>
  <c r="I952" i="15"/>
  <c r="I821" i="15"/>
  <c r="I711" i="15"/>
  <c r="I10" i="15"/>
  <c r="I21" i="15"/>
  <c r="I27" i="15"/>
  <c r="I23" i="15"/>
  <c r="I44" i="15"/>
  <c r="I25" i="15"/>
  <c r="I93" i="15"/>
  <c r="I80" i="15"/>
  <c r="I79" i="15"/>
  <c r="I42" i="15"/>
  <c r="I176" i="15"/>
  <c r="I184" i="15"/>
  <c r="I118" i="15"/>
  <c r="I24" i="15"/>
  <c r="I83" i="15"/>
  <c r="I97" i="15"/>
  <c r="I43" i="15"/>
  <c r="I59" i="15"/>
  <c r="I77" i="15"/>
  <c r="I92" i="15"/>
  <c r="I185" i="15"/>
  <c r="I195" i="15"/>
  <c r="I431" i="15"/>
  <c r="I284" i="15"/>
  <c r="I46" i="15"/>
  <c r="I69" i="15"/>
  <c r="I141" i="15"/>
  <c r="I232" i="15"/>
  <c r="I89" i="15"/>
  <c r="I225" i="15"/>
  <c r="I286" i="15"/>
  <c r="I123" i="15"/>
  <c r="I182" i="15"/>
  <c r="I290" i="15"/>
  <c r="I351" i="15"/>
  <c r="I245" i="15"/>
  <c r="I53" i="15"/>
  <c r="I49" i="15"/>
  <c r="I104" i="15"/>
  <c r="I312" i="15"/>
  <c r="I108" i="15"/>
  <c r="I478" i="15"/>
  <c r="I238" i="15"/>
  <c r="I152" i="15"/>
  <c r="I66" i="15"/>
  <c r="I169" i="15"/>
  <c r="I208" i="15"/>
  <c r="I145" i="15"/>
  <c r="I590" i="15"/>
  <c r="I366" i="15"/>
  <c r="I253" i="15"/>
  <c r="I98" i="15"/>
  <c r="I229" i="15"/>
  <c r="I216" i="15"/>
  <c r="I130" i="15"/>
  <c r="I265" i="15"/>
  <c r="I111" i="15"/>
  <c r="I233" i="15"/>
  <c r="I447" i="15"/>
  <c r="I394" i="15"/>
  <c r="I236" i="15"/>
  <c r="I848" i="15"/>
  <c r="I275" i="15"/>
  <c r="I207" i="15"/>
  <c r="I121" i="15"/>
  <c r="I170" i="15"/>
  <c r="I45" i="15"/>
  <c r="I420" i="15"/>
  <c r="I246" i="15"/>
  <c r="I401" i="15"/>
  <c r="I211" i="15"/>
  <c r="I257" i="15"/>
  <c r="I363" i="15"/>
  <c r="I323" i="15"/>
  <c r="I264" i="15"/>
  <c r="I219" i="15"/>
  <c r="I129" i="15"/>
  <c r="I296" i="15"/>
  <c r="I396" i="15"/>
  <c r="I217" i="15"/>
  <c r="I244" i="15"/>
  <c r="I138" i="15"/>
  <c r="I319" i="15"/>
  <c r="I402" i="15"/>
  <c r="I178" i="15"/>
  <c r="I168" i="15"/>
  <c r="I283" i="15"/>
  <c r="I477" i="15"/>
  <c r="I419" i="15"/>
  <c r="I271" i="15"/>
  <c r="I167" i="15"/>
  <c r="I181" i="15"/>
  <c r="I557" i="15"/>
  <c r="I183" i="15"/>
  <c r="I349" i="15"/>
  <c r="I358" i="15"/>
  <c r="I306" i="15"/>
  <c r="I316" i="15"/>
  <c r="I204" i="15"/>
  <c r="I655" i="15"/>
  <c r="I518" i="15"/>
  <c r="I125" i="15"/>
  <c r="I311" i="15"/>
  <c r="I404" i="15"/>
  <c r="I403" i="15"/>
  <c r="I712" i="15"/>
  <c r="I340" i="15"/>
  <c r="I256" i="15"/>
  <c r="I355" i="15"/>
  <c r="I424" i="15"/>
  <c r="I407" i="15"/>
  <c r="I515" i="15"/>
  <c r="I716" i="15"/>
  <c r="I215" i="15"/>
  <c r="I468" i="15"/>
  <c r="I606" i="15"/>
  <c r="I412" i="15"/>
  <c r="I212" i="15"/>
  <c r="I554" i="15"/>
  <c r="I268" i="15"/>
  <c r="I479" i="15"/>
  <c r="I410" i="15"/>
  <c r="I326" i="15"/>
  <c r="I530" i="15"/>
  <c r="I248" i="15"/>
  <c r="I314" i="15"/>
  <c r="I437" i="15"/>
  <c r="I456" i="15"/>
  <c r="I157" i="15"/>
  <c r="I160" i="15"/>
  <c r="I280" i="15"/>
  <c r="I337" i="15"/>
  <c r="I840" i="15"/>
  <c r="I621" i="15"/>
  <c r="I372" i="15"/>
  <c r="I572" i="15"/>
  <c r="I360" i="15"/>
  <c r="I499" i="15"/>
  <c r="I592" i="15"/>
  <c r="I520" i="15"/>
  <c r="I905" i="15"/>
  <c r="I599" i="15"/>
  <c r="I214" i="15"/>
  <c r="I427" i="15"/>
  <c r="I663" i="15"/>
  <c r="I339" i="15"/>
  <c r="I510" i="15"/>
  <c r="I143" i="15"/>
  <c r="I833" i="15"/>
  <c r="I347" i="15"/>
  <c r="I342" i="15"/>
  <c r="I196" i="15"/>
  <c r="I288" i="15"/>
  <c r="I300" i="15"/>
  <c r="I261" i="15"/>
  <c r="I287" i="15"/>
  <c r="I536" i="15"/>
  <c r="I384" i="15"/>
  <c r="I449" i="15"/>
  <c r="I383" i="15"/>
  <c r="I393" i="15"/>
  <c r="I497" i="15"/>
  <c r="I308" i="15"/>
  <c r="I539" i="15"/>
  <c r="I862" i="15"/>
  <c r="I762" i="15"/>
  <c r="I752" i="15"/>
  <c r="I17" i="15"/>
  <c r="I51" i="15"/>
  <c r="I32" i="15"/>
  <c r="I96" i="15"/>
  <c r="I40" i="15"/>
  <c r="I63" i="15"/>
  <c r="I101" i="15"/>
  <c r="I156" i="15"/>
  <c r="I61" i="15"/>
  <c r="I147" i="15"/>
  <c r="I277" i="15"/>
  <c r="I71" i="15"/>
  <c r="I365" i="15"/>
  <c r="I115" i="15"/>
  <c r="I84" i="15"/>
  <c r="I99" i="15"/>
  <c r="I163" i="15"/>
  <c r="I159" i="15"/>
  <c r="I106" i="15"/>
  <c r="I359" i="15"/>
  <c r="I382" i="15"/>
  <c r="I274" i="15"/>
  <c r="I82" i="15"/>
  <c r="I191" i="15"/>
  <c r="I117" i="15"/>
  <c r="I272" i="15"/>
  <c r="I234" i="15"/>
  <c r="I174" i="15"/>
  <c r="I171" i="15"/>
  <c r="I291" i="15"/>
  <c r="I466" i="15"/>
  <c r="I631" i="15"/>
  <c r="I54" i="15"/>
  <c r="I134" i="15"/>
  <c r="I148" i="15"/>
  <c r="I576" i="15"/>
  <c r="I227" i="15"/>
  <c r="I476" i="15"/>
  <c r="I457" i="15"/>
  <c r="I161" i="15"/>
  <c r="I243" i="15"/>
  <c r="I737" i="15"/>
  <c r="I276" i="15"/>
  <c r="I210" i="15"/>
  <c r="I180" i="15"/>
  <c r="I221" i="15"/>
  <c r="I370" i="15"/>
  <c r="I74" i="15"/>
  <c r="I78" i="15"/>
  <c r="I310" i="15"/>
  <c r="I132" i="15"/>
  <c r="I270" i="15"/>
  <c r="I149" i="15"/>
  <c r="I222" i="15"/>
  <c r="I220" i="15"/>
  <c r="I327" i="15"/>
  <c r="I490" i="15"/>
  <c r="I378" i="15"/>
  <c r="I638" i="15"/>
  <c r="I533" i="15"/>
  <c r="I408" i="15"/>
  <c r="I369" i="15"/>
  <c r="I237" i="15"/>
  <c r="I498" i="15"/>
  <c r="I459" i="15"/>
  <c r="I611" i="15"/>
  <c r="I901" i="15"/>
  <c r="I501" i="15"/>
  <c r="I440" i="15"/>
  <c r="I496" i="15"/>
  <c r="I472" i="15"/>
  <c r="I122" i="15"/>
  <c r="I526" i="15"/>
  <c r="I448" i="15"/>
  <c r="I247" i="15"/>
  <c r="I344" i="15"/>
  <c r="I455" i="15"/>
  <c r="I321" i="15"/>
  <c r="I945" i="15"/>
  <c r="I597" i="15"/>
  <c r="I425" i="15"/>
  <c r="I706" i="15"/>
  <c r="I894" i="15"/>
  <c r="I769" i="15"/>
  <c r="I529" i="15"/>
  <c r="I12" i="15"/>
  <c r="I20" i="15"/>
  <c r="I28" i="15"/>
  <c r="I137" i="15"/>
  <c r="I30" i="15"/>
  <c r="I269" i="15"/>
  <c r="I62" i="15"/>
  <c r="I190" i="15"/>
  <c r="I52" i="15"/>
  <c r="I33" i="15"/>
  <c r="I29" i="15"/>
  <c r="I166" i="15"/>
  <c r="I109" i="15"/>
  <c r="I201" i="15"/>
  <c r="I223" i="15"/>
  <c r="I151" i="15"/>
  <c r="I116" i="15"/>
  <c r="I260" i="15"/>
  <c r="I100" i="15"/>
  <c r="I177" i="15"/>
  <c r="I188" i="15"/>
  <c r="I187" i="15"/>
  <c r="I126" i="15"/>
  <c r="I250" i="15"/>
  <c r="I224" i="15"/>
  <c r="I334" i="15"/>
  <c r="I140" i="15"/>
  <c r="I317" i="15"/>
  <c r="I460" i="15"/>
  <c r="I450" i="15"/>
  <c r="I226" i="15"/>
  <c r="I614" i="15"/>
  <c r="I307" i="15"/>
  <c r="I301" i="15"/>
  <c r="I735" i="15"/>
  <c r="I388" i="15"/>
  <c r="I482" i="15"/>
  <c r="I218" i="15"/>
  <c r="I632" i="15"/>
  <c r="I252" i="15"/>
  <c r="I249" i="15"/>
  <c r="I331" i="15"/>
  <c r="I90" i="15"/>
  <c r="I251" i="15"/>
  <c r="I801" i="15"/>
  <c r="I707" i="15"/>
  <c r="I488" i="15"/>
  <c r="I95" i="15"/>
  <c r="I302" i="15"/>
  <c r="I509" i="15"/>
  <c r="I205" i="15"/>
  <c r="I756" i="15"/>
  <c r="I285" i="15"/>
  <c r="I690" i="15"/>
  <c r="I299" i="15"/>
  <c r="I267" i="15"/>
  <c r="I136" i="15"/>
  <c r="I400" i="15"/>
  <c r="I574" i="15"/>
  <c r="I325" i="15"/>
  <c r="I387" i="15"/>
  <c r="I172" i="15"/>
  <c r="I465" i="15"/>
  <c r="I72" i="15"/>
  <c r="I336" i="15"/>
  <c r="I458" i="15"/>
  <c r="I639" i="15"/>
  <c r="I390" i="15"/>
  <c r="I281" i="15"/>
  <c r="I75" i="15"/>
  <c r="I454" i="15"/>
  <c r="I471" i="15"/>
  <c r="I346" i="15"/>
  <c r="I146" i="15"/>
  <c r="I194" i="15"/>
  <c r="I943" i="15"/>
  <c r="I430" i="15"/>
  <c r="I647" i="15"/>
  <c r="I353" i="15"/>
  <c r="I571" i="15"/>
  <c r="I297" i="15"/>
  <c r="I719" i="15"/>
  <c r="I436" i="15"/>
  <c r="I566" i="15"/>
  <c r="I385" i="15"/>
  <c r="I202" i="15"/>
  <c r="I555" i="15"/>
  <c r="I669" i="15"/>
  <c r="I442" i="15"/>
  <c r="I738" i="15"/>
  <c r="I114" i="15"/>
  <c r="I585" i="15"/>
  <c r="I389" i="15"/>
  <c r="I263" i="15"/>
  <c r="I397" i="15"/>
  <c r="I561" i="15"/>
  <c r="I525" i="15"/>
  <c r="I513" i="15"/>
  <c r="I541" i="15"/>
  <c r="I415" i="15"/>
  <c r="I493" i="15"/>
  <c r="I371" i="15"/>
  <c r="I662" i="15"/>
  <c r="I139" i="15"/>
  <c r="I231" i="15"/>
  <c r="I399" i="15"/>
  <c r="I523" i="15"/>
  <c r="I839" i="15"/>
  <c r="I173" i="15"/>
  <c r="I598" i="15"/>
  <c r="I627" i="15"/>
  <c r="I462" i="15"/>
  <c r="I294" i="15"/>
  <c r="I429" i="15"/>
  <c r="I209" i="15"/>
  <c r="I505" i="15"/>
  <c r="I602" i="15"/>
  <c r="I695" i="15"/>
  <c r="I303" i="15"/>
  <c r="I534" i="15"/>
  <c r="I451" i="15"/>
  <c r="I309" i="15"/>
  <c r="I328" i="15"/>
  <c r="I876" i="15"/>
  <c r="I553" i="15"/>
  <c r="I699" i="15"/>
  <c r="I324" i="15"/>
  <c r="I765" i="15"/>
  <c r="I814" i="15"/>
  <c r="I593" i="15"/>
  <c r="I517" i="15"/>
  <c r="I428" i="15"/>
  <c r="I673" i="15"/>
  <c r="I519" i="15"/>
  <c r="I613" i="15"/>
  <c r="I538" i="15"/>
  <c r="I356" i="15"/>
  <c r="I936" i="15"/>
  <c r="I266" i="15"/>
  <c r="I694" i="15"/>
  <c r="I512" i="15"/>
  <c r="I783" i="15"/>
  <c r="I660" i="15"/>
  <c r="I834" i="15"/>
  <c r="I70" i="15"/>
  <c r="I846" i="15"/>
  <c r="I502" i="15"/>
  <c r="I481" i="15"/>
  <c r="I659" i="15"/>
  <c r="I644" i="15"/>
  <c r="I937" i="15"/>
  <c r="I811" i="15"/>
  <c r="I329" i="15"/>
  <c r="I620" i="15"/>
  <c r="I416" i="15"/>
  <c r="I522" i="15"/>
  <c r="I292" i="15"/>
  <c r="I921" i="15"/>
  <c r="I189" i="15"/>
  <c r="I453" i="15"/>
  <c r="I386" i="15"/>
  <c r="I787" i="15"/>
  <c r="I531" i="15"/>
  <c r="I653" i="15"/>
  <c r="I375" i="15"/>
  <c r="I888" i="15"/>
  <c r="I376" i="15"/>
  <c r="I199" i="15"/>
  <c r="I682" i="15"/>
  <c r="I293" i="15"/>
  <c r="I491" i="15"/>
  <c r="I664" i="15"/>
  <c r="I789" i="15"/>
  <c r="I678" i="15"/>
  <c r="I761" i="15"/>
  <c r="I767" i="15"/>
  <c r="I414" i="15"/>
  <c r="I485" i="15"/>
  <c r="I546" i="15"/>
  <c r="I443" i="15"/>
  <c r="I723" i="15"/>
  <c r="I700" i="15"/>
  <c r="I791" i="15"/>
  <c r="I625" i="15"/>
  <c r="I635" i="15"/>
  <c r="I591" i="15"/>
  <c r="I467" i="15"/>
  <c r="I819" i="15"/>
  <c r="I642" i="15"/>
  <c r="I464" i="15"/>
  <c r="I619" i="15"/>
  <c r="I417" i="15"/>
  <c r="I702" i="15"/>
  <c r="I779" i="15"/>
  <c r="I601" i="15"/>
  <c r="I646" i="15"/>
  <c r="I524" i="15"/>
  <c r="I708" i="15"/>
  <c r="I959" i="15"/>
  <c r="I829" i="15"/>
  <c r="I609" i="15"/>
  <c r="I341" i="15"/>
  <c r="I545" i="15"/>
  <c r="I504" i="15"/>
  <c r="I445" i="15"/>
  <c r="I668" i="15"/>
  <c r="I338" i="15"/>
  <c r="I423" i="15"/>
  <c r="I681" i="15"/>
  <c r="I841" i="15"/>
  <c r="I679" i="15"/>
  <c r="I617" i="15"/>
  <c r="I780" i="15"/>
  <c r="I333" i="15"/>
  <c r="I755" i="15"/>
  <c r="I630" i="15"/>
  <c r="I470" i="15"/>
  <c r="I794" i="15"/>
  <c r="I548" i="15"/>
  <c r="I608" i="15"/>
  <c r="I320" i="15"/>
  <c r="I645" i="15"/>
  <c r="I259" i="15"/>
  <c r="I872" i="15"/>
  <c r="I484" i="15"/>
  <c r="I825" i="15"/>
  <c r="I641" i="15"/>
  <c r="I698" i="15"/>
  <c r="I629" i="15"/>
  <c r="I273" i="15"/>
  <c r="I589" i="15"/>
  <c r="I718" i="15"/>
  <c r="I675" i="15"/>
  <c r="I636" i="15"/>
  <c r="I847" i="15"/>
  <c r="I742" i="15"/>
  <c r="I817" i="15"/>
  <c r="I776" i="15"/>
  <c r="I684" i="15"/>
  <c r="I741" i="15"/>
  <c r="I775" i="15"/>
  <c r="I843" i="15"/>
  <c r="I721" i="15"/>
  <c r="I849" i="15"/>
  <c r="I917" i="15"/>
  <c r="I740" i="15"/>
  <c r="I567" i="15"/>
  <c r="I910" i="15"/>
  <c r="I714" i="15"/>
  <c r="I722" i="15"/>
  <c r="I868" i="15"/>
  <c r="I766" i="15"/>
  <c r="I867" i="15"/>
  <c r="I85" i="15"/>
  <c r="I797" i="15"/>
  <c r="I685" i="15"/>
  <c r="I914" i="15"/>
  <c r="I837" i="15"/>
  <c r="I600" i="15"/>
  <c r="I748" i="15"/>
  <c r="I926" i="15"/>
  <c r="I944" i="15"/>
  <c r="I604" i="15"/>
  <c r="I822" i="15"/>
  <c r="I810" i="15"/>
  <c r="I782" i="15"/>
  <c r="I826" i="15"/>
  <c r="I610" i="15"/>
  <c r="I970" i="15"/>
  <c r="I607" i="15"/>
  <c r="I624" i="15"/>
  <c r="I887" i="15"/>
  <c r="I361" i="15"/>
  <c r="I705" i="15"/>
  <c r="I854" i="15"/>
  <c r="I720" i="15"/>
  <c r="I925" i="15"/>
  <c r="I935" i="15"/>
  <c r="I751" i="15"/>
  <c r="I869" i="15"/>
  <c r="I483" i="15"/>
  <c r="I871" i="15"/>
  <c r="I469" i="15"/>
  <c r="I879" i="15"/>
  <c r="I889" i="15"/>
  <c r="I781" i="15"/>
  <c r="I891" i="15"/>
  <c r="I855" i="15"/>
  <c r="I836" i="15"/>
  <c r="I654" i="15"/>
  <c r="I908" i="15"/>
  <c r="I795" i="15"/>
  <c r="I927" i="15"/>
  <c r="I661" i="15"/>
  <c r="I503" i="15"/>
  <c r="I615" i="15"/>
  <c r="I953" i="15"/>
  <c r="I934" i="15"/>
  <c r="I734" i="15"/>
  <c r="I760" i="15"/>
  <c r="I692" i="15"/>
  <c r="I955" i="15"/>
  <c r="I932" i="15"/>
  <c r="I799" i="15"/>
  <c r="I960" i="15"/>
  <c r="I736" i="15"/>
  <c r="I406" i="15"/>
  <c r="I422" i="15"/>
  <c r="I805" i="15"/>
  <c r="I798" i="15"/>
  <c r="I904" i="15"/>
  <c r="I651" i="15"/>
  <c r="I579" i="15"/>
  <c r="I770" i="15"/>
  <c r="I853" i="15"/>
  <c r="I877" i="15"/>
  <c r="I890" i="15"/>
  <c r="I902" i="15"/>
  <c r="I918" i="15"/>
  <c r="I875" i="15"/>
  <c r="I813" i="15"/>
  <c r="I726" i="15"/>
  <c r="I893" i="15"/>
  <c r="I883" i="15"/>
  <c r="I884" i="15"/>
  <c r="I521" i="15"/>
  <c r="I808" i="15"/>
  <c r="I818" i="15"/>
  <c r="I643" i="15"/>
  <c r="I965" i="15"/>
  <c r="I354" i="15"/>
  <c r="I68" i="15"/>
  <c r="I473" i="15"/>
  <c r="I626" i="15"/>
  <c r="I697" i="15"/>
  <c r="I313" i="15"/>
  <c r="I816" i="15"/>
  <c r="I713" i="15"/>
  <c r="I373" i="15"/>
  <c r="I348" i="15"/>
  <c r="I750" i="15"/>
  <c r="I380" i="15"/>
  <c r="I279" i="15"/>
  <c r="I552" i="15"/>
  <c r="I421" i="15"/>
  <c r="I295" i="15"/>
  <c r="I930" i="15"/>
  <c r="I179" i="15"/>
  <c r="I768" i="15"/>
  <c r="I213" i="15"/>
  <c r="I374" i="15"/>
  <c r="I304" i="15"/>
  <c r="I550" i="15"/>
  <c r="I305" i="15"/>
  <c r="I724" i="15"/>
  <c r="I506" i="15"/>
  <c r="I452" i="15"/>
  <c r="I527" i="15"/>
  <c r="I379" i="15"/>
  <c r="I461" i="15"/>
  <c r="I731" i="15"/>
  <c r="I693" i="15"/>
  <c r="I230" i="15"/>
  <c r="I828" i="15"/>
  <c r="I573" i="15"/>
  <c r="I730" i="15"/>
  <c r="I438" i="15"/>
  <c r="I584" i="15"/>
  <c r="I562" i="15"/>
  <c r="I153" i="15"/>
  <c r="I446" i="15"/>
  <c r="I508" i="15"/>
  <c r="I255" i="15"/>
  <c r="I426" i="15"/>
  <c r="I441" i="15"/>
  <c r="I282" i="15"/>
  <c r="I583" i="15"/>
  <c r="I154" i="15"/>
  <c r="I492" i="15"/>
  <c r="I701" i="15"/>
  <c r="I691" i="15"/>
  <c r="I612" i="15"/>
  <c r="I377" i="15"/>
  <c r="I815" i="15"/>
  <c r="I938" i="15"/>
  <c r="I381" i="15"/>
  <c r="I578" i="15"/>
  <c r="I352" i="15"/>
  <c r="I206" i="15"/>
  <c r="I596" i="15"/>
  <c r="I727" i="15"/>
  <c r="I744" i="15"/>
  <c r="I649" i="15"/>
  <c r="I565" i="15"/>
  <c r="I800" i="15"/>
  <c r="I710" i="15"/>
  <c r="I671" i="15"/>
  <c r="I549" i="15"/>
  <c r="I777" i="15"/>
  <c r="I368" i="15"/>
  <c r="I391" i="15"/>
  <c r="I357" i="15"/>
  <c r="I725" i="15"/>
  <c r="I809" i="15"/>
  <c r="I514" i="15"/>
  <c r="I845" i="15"/>
  <c r="I367" i="15"/>
  <c r="I165" i="15"/>
  <c r="I634" i="15"/>
  <c r="I924" i="15"/>
  <c r="I793" i="15"/>
  <c r="I912" i="15"/>
  <c r="I175" i="15"/>
  <c r="I112" i="15"/>
  <c r="I729" i="15"/>
  <c r="I785" i="15"/>
  <c r="I763" i="15"/>
  <c r="I792" i="15"/>
  <c r="I332" i="15"/>
  <c r="I665" i="15"/>
  <c r="I850" i="15"/>
  <c r="I786" i="15"/>
  <c r="I886" i="15"/>
  <c r="I580" i="15"/>
  <c r="I796" i="15"/>
  <c r="I865" i="15"/>
  <c r="I595" i="15"/>
  <c r="I487" i="15"/>
  <c r="I881" i="15"/>
  <c r="I551" i="15"/>
  <c r="I909" i="15"/>
  <c r="I656" i="15"/>
  <c r="I896" i="15"/>
  <c r="I897" i="15"/>
  <c r="I686" i="15"/>
  <c r="I958" i="15"/>
  <c r="I929" i="15"/>
  <c r="I807" i="15"/>
  <c r="I558" i="15"/>
  <c r="I666" i="15"/>
  <c r="I745" i="15"/>
  <c r="I824" i="15"/>
  <c r="I603" i="15"/>
  <c r="I842" i="15"/>
  <c r="I882" i="15"/>
  <c r="I864" i="15"/>
  <c r="I873" i="15"/>
  <c r="I547" i="15"/>
  <c r="I939" i="15"/>
  <c r="I556" i="15"/>
  <c r="I916" i="15"/>
  <c r="I107" i="15"/>
  <c r="I418" i="15"/>
  <c r="I575" i="15"/>
  <c r="I739" i="15"/>
  <c r="I432" i="15"/>
  <c r="I343" i="15"/>
  <c r="I532" i="15"/>
  <c r="I812" i="15"/>
  <c r="I318" i="15"/>
  <c r="I516" i="15"/>
  <c r="I657" i="15"/>
  <c r="I197" i="15"/>
  <c r="I773" i="15"/>
  <c r="I330" i="15"/>
  <c r="I228" i="15"/>
  <c r="I564" i="15"/>
  <c r="I409" i="15"/>
  <c r="I758" i="15"/>
  <c r="I581" i="15"/>
  <c r="I444" i="15"/>
  <c r="I594" i="15"/>
  <c r="I262" i="15"/>
  <c r="I362" i="15"/>
  <c r="I560" i="15"/>
  <c r="I637" i="15"/>
  <c r="I475" i="15"/>
  <c r="I586" i="15"/>
  <c r="I542" i="15"/>
  <c r="I732" i="15"/>
  <c r="I568" i="15"/>
  <c r="I913" i="15"/>
  <c r="I680" i="15"/>
  <c r="I350" i="15"/>
  <c r="I540" i="15"/>
  <c r="I435" i="15"/>
  <c r="I838" i="15"/>
  <c r="I823" i="15"/>
  <c r="I832" i="15"/>
  <c r="I433" i="15"/>
  <c r="I570" i="15"/>
  <c r="I605" i="15"/>
  <c r="I670" i="15"/>
  <c r="I683" i="15"/>
  <c r="I672" i="15"/>
  <c r="I804" i="15"/>
  <c r="I413" i="15"/>
  <c r="I50" i="15"/>
  <c r="I677" i="15"/>
  <c r="I676" i="15"/>
  <c r="I494" i="15"/>
  <c r="I788" i="15"/>
  <c r="I569" i="15"/>
  <c r="I511" i="15"/>
  <c r="I582" i="15"/>
  <c r="I715" i="15"/>
  <c r="I486" i="15"/>
  <c r="I966" i="15"/>
  <c r="I790" i="15"/>
  <c r="I772" i="15"/>
  <c r="I258" i="15"/>
  <c r="I544" i="15"/>
  <c r="I957" i="15"/>
  <c r="I753" i="15"/>
  <c r="I543" i="15"/>
  <c r="I434" i="15"/>
  <c r="I345" i="15"/>
  <c r="I749" i="15"/>
  <c r="I919" i="15"/>
  <c r="I709" i="15"/>
  <c r="I650" i="15"/>
  <c r="I759" i="15"/>
  <c r="I688" i="15"/>
  <c r="I439" i="15"/>
  <c r="I463" i="15"/>
  <c r="I588" i="15"/>
  <c r="I806" i="15"/>
  <c r="I717" i="15"/>
  <c r="I652" i="15"/>
  <c r="I616" i="15"/>
  <c r="I757" i="15"/>
  <c r="I689" i="15"/>
  <c r="I298" i="15"/>
  <c r="I563" i="15"/>
  <c r="I507" i="15"/>
  <c r="I747" i="15"/>
  <c r="I942" i="15"/>
  <c r="I931" i="15"/>
  <c r="I622" i="15"/>
  <c r="I844" i="15"/>
  <c r="I771" i="15"/>
  <c r="I764" i="15"/>
  <c r="I963" i="15"/>
  <c r="I728" i="15"/>
  <c r="I863" i="15"/>
  <c r="I587" i="15"/>
  <c r="I903" i="15"/>
  <c r="I900" i="15"/>
  <c r="I933" i="15"/>
  <c r="I878" i="15"/>
  <c r="I874" i="15"/>
  <c r="I489" i="15"/>
  <c r="I911" i="15"/>
  <c r="I971" i="15"/>
  <c r="I907" i="15"/>
  <c r="I411" i="15"/>
  <c r="I852" i="15"/>
  <c r="I923" i="15"/>
  <c r="I746" i="15"/>
  <c r="I733" i="15"/>
  <c r="I928" i="15"/>
  <c r="I827" i="15"/>
  <c r="I961" i="15"/>
  <c r="I474" i="15"/>
  <c r="I633" i="15"/>
  <c r="I754" i="15"/>
  <c r="I831" i="15"/>
  <c r="I335" i="15"/>
  <c r="I892" i="15"/>
  <c r="I866" i="15"/>
  <c r="I784" i="15"/>
  <c r="I500" i="15"/>
  <c r="I906" i="15"/>
  <c r="I88" i="15"/>
  <c r="I969" i="15"/>
  <c r="H972" i="15"/>
  <c r="I972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979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<sst xmlns="http://schemas.openxmlformats.org/spreadsheetml/2006/main" count="17233" uniqueCount="3154">
  <si>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</si>
  <si>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</si>
  <si>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</si>
  <si>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</si>
  <si>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</si>
  <si>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</si>
  <si>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</si>
  <si>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</si>
  <si>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</si>
  <si>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</si>
  <si>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</si>
  <si>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</si>
  <si>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</si>
  <si>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</si>
  <si>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</si>
  <si>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</si>
  <si>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</si>
  <si>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</si>
  <si>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</si>
  <si>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</si>
  <si>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</si>
  <si>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</si>
  <si>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</si>
  <si>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</si>
  <si>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</si>
  <si>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</si>
  <si>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</si>
  <si>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</si>
  <si>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</si>
  <si>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</si>
  <si>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</si>
  <si>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</si>
  <si>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</si>
  <si>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</si>
  <si>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</si>
  <si>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</si>
  <si>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</si>
  <si>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</si>
  <si>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</si>
  <si>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</si>
  <si>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</si>
  <si>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</si>
  <si>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</si>
  <si>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</si>
  <si>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</si>
  <si>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</si>
  <si>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</si>
  <si>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</si>
  <si>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</si>
  <si>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</si>
  <si>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</si>
  <si>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</si>
  <si>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</si>
  <si>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</si>
  <si>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</si>
  <si>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</si>
  <si>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</si>
  <si>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</si>
  <si>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</si>
  <si>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</si>
  <si>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</si>
  <si>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</si>
  <si>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</si>
  <si>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</si>
  <si>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</si>
  <si>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</si>
  <si>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</si>
  <si>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</si>
  <si>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</si>
  <si>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</si>
  <si>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</si>
  <si>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</si>
  <si>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</si>
  <si>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</si>
  <si>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</si>
  <si>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</si>
  <si>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</si>
  <si>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</si>
  <si>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</si>
  <si>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</si>
  <si>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</si>
  <si>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</si>
  <si>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</si>
  <si>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</si>
  <si>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</si>
  <si>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</si>
  <si>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</si>
  <si>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</si>
  <si>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</si>
  <si>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</si>
  <si>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</si>
  <si>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</si>
  <si>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</si>
  <si>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</si>
  <si>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</si>
  <si>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</si>
  <si>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</si>
  <si>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</si>
  <si>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</si>
  <si>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</si>
  <si>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</si>
  <si>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</si>
  <si>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</si>
  <si>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</si>
  <si>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</si>
  <si>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</si>
  <si>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</si>
  <si>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</si>
  <si>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</si>
  <si>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</si>
  <si>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</si>
  <si>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</si>
  <si>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</si>
  <si>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</si>
  <si>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</si>
  <si>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</si>
  <si>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</si>
  <si>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</si>
  <si>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</si>
  <si>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</si>
  <si>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</si>
  <si>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</si>
  <si>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</si>
  <si>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</si>
  <si>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</si>
  <si>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</si>
  <si>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</si>
  <si>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</si>
  <si>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</si>
  <si>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</si>
  <si>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</si>
  <si>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</si>
  <si>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</si>
  <si>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</si>
  <si>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</si>
  <si>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</si>
  <si>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</si>
  <si>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</si>
  <si>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</si>
  <si>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</si>
  <si>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</si>
  <si>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</si>
  <si>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</si>
  <si>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</si>
  <si>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</si>
  <si>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</si>
  <si>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</si>
  <si>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</si>
  <si>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</si>
  <si>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</si>
  <si>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</si>
  <si>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</si>
  <si>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</si>
  <si>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</si>
  <si>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</si>
  <si>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</si>
  <si>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</si>
  <si>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</si>
  <si>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</si>
  <si>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</si>
  <si>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</si>
  <si>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</si>
  <si>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</si>
  <si>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</si>
  <si>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</si>
  <si>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</si>
  <si>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</si>
  <si>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</si>
  <si>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</si>
  <si>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</si>
  <si>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</si>
  <si>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</si>
  <si>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</si>
  <si>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</si>
  <si>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</si>
  <si>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</si>
  <si>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</si>
  <si>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</si>
  <si>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</si>
  <si>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</si>
  <si>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</si>
  <si>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</si>
  <si>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</si>
  <si>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</si>
  <si>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</si>
  <si>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</si>
  <si>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</si>
  <si>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</si>
  <si>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</si>
  <si>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</si>
  <si>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</si>
  <si>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</si>
  <si>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</si>
  <si>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</si>
  <si>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</si>
  <si>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</si>
  <si>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</si>
  <si>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</si>
  <si>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</si>
  <si>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</si>
  <si>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</si>
  <si>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</si>
  <si>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</si>
  <si>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</si>
  <si>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</si>
  <si>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</si>
  <si>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</si>
  <si>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</si>
  <si>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</si>
  <si>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</si>
  <si>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</si>
  <si>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</si>
  <si>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</si>
  <si>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</si>
  <si>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</si>
  <si>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</si>
  <si>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</si>
  <si>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</si>
  <si>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</si>
  <si>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</si>
  <si>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</si>
  <si>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</si>
  <si>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</si>
  <si>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</si>
  <si>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</si>
  <si>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</si>
  <si>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</si>
  <si>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</si>
  <si>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</si>
  <si>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</si>
  <si>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</si>
  <si>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</si>
  <si>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</si>
  <si>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</si>
  <si>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</si>
  <si>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</si>
  <si>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</si>
  <si>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</si>
  <si>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</si>
  <si>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</si>
  <si>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</si>
  <si>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</si>
  <si>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</si>
  <si>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</si>
  <si>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</si>
  <si>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</si>
  <si>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</si>
  <si>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</si>
  <si>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</si>
  <si>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</si>
  <si>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</si>
  <si>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</si>
  <si>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</si>
  <si>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</si>
  <si>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</si>
  <si>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</si>
  <si>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</si>
  <si>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</si>
  <si>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</si>
  <si>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</si>
  <si>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</si>
  <si>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</si>
  <si>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</si>
  <si>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</si>
  <si>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</si>
  <si>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</si>
  <si>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</si>
  <si>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</si>
  <si>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</si>
  <si>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</si>
  <si>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</si>
  <si>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</si>
  <si>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</si>
  <si>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</si>
  <si>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</si>
  <si>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</si>
  <si>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</si>
  <si>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</si>
  <si>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</si>
  <si>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</si>
  <si>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</si>
  <si>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</si>
  <si>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</si>
  <si>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</si>
  <si>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</si>
  <si>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</si>
  <si>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</si>
  <si>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</si>
  <si>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</si>
  <si>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</si>
  <si>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</si>
  <si>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</si>
  <si>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</si>
  <si>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</si>
  <si>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</si>
  <si>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</si>
  <si>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</si>
  <si>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</si>
  <si>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</si>
  <si>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</si>
  <si>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</si>
  <si>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</si>
  <si>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</si>
  <si>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</si>
  <si>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</si>
  <si>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</si>
  <si>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</si>
  <si>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</si>
  <si>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</si>
  <si>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</si>
  <si>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</si>
  <si>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</si>
  <si>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</si>
  <si>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</si>
  <si>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</si>
  <si>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</si>
  <si>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</si>
  <si>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</si>
  <si>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</si>
  <si>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</si>
  <si>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</si>
  <si>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</si>
  <si>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</si>
  <si>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</si>
  <si>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</si>
  <si>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</si>
  <si>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</si>
  <si>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</si>
  <si>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</si>
  <si>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</si>
  <si>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</si>
  <si>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</si>
  <si>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</si>
  <si>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</si>
  <si>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</si>
  <si>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</si>
  <si>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</si>
  <si>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</si>
  <si>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</si>
  <si>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</si>
  <si>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</si>
  <si>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</si>
  <si>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</si>
  <si>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</si>
  <si>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</si>
  <si>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</si>
  <si>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</si>
  <si>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</si>
  <si>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</si>
  <si>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</si>
  <si>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</si>
  <si>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</si>
  <si>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</si>
  <si>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</si>
  <si>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</si>
  <si>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</si>
  <si>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</si>
  <si>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</si>
  <si>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</si>
  <si>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</si>
  <si>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</si>
  <si>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</si>
  <si>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</si>
  <si>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</si>
  <si>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</si>
  <si>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</si>
  <si>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</si>
  <si>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</si>
  <si>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</si>
  <si>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</si>
  <si>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</si>
  <si>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</si>
  <si>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</si>
  <si>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</si>
  <si>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</si>
  <si>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</si>
  <si>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</si>
  <si>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</si>
  <si>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</si>
  <si>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</si>
  <si>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</si>
  <si>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</si>
  <si>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</si>
  <si>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</si>
  <si>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</si>
  <si>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</si>
  <si>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</si>
  <si>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</si>
  <si>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</si>
  <si>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</si>
  <si>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</si>
  <si>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</si>
  <si>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</si>
  <si>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</si>
  <si>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</si>
  <si>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</si>
  <si>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</si>
  <si>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</si>
  <si>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</si>
  <si>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</si>
  <si>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</si>
  <si>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</si>
  <si>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</si>
  <si>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</si>
  <si>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</si>
  <si>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</si>
  <si>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</si>
  <si>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</si>
  <si>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</si>
  <si>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</si>
  <si>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</si>
  <si>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</si>
  <si>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</si>
  <si>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</si>
  <si>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</si>
  <si>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</si>
  <si>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</si>
  <si>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</si>
  <si>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</si>
  <si>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</si>
  <si>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</si>
  <si>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</si>
  <si>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</si>
  <si>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</si>
  <si>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</si>
  <si>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</si>
  <si>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</si>
  <si>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</si>
  <si>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</si>
  <si>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</si>
  <si>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</si>
  <si>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</si>
  <si>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</si>
  <si>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</si>
  <si>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</si>
  <si>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</si>
  <si>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</si>
  <si>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</si>
  <si>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</si>
  <si>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</si>
  <si>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</si>
  <si>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</si>
  <si>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</si>
  <si>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</si>
  <si>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</si>
  <si>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</si>
  <si>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</si>
  <si>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</si>
  <si>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</si>
  <si>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</si>
  <si>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</si>
  <si>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</si>
  <si>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</si>
  <si>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</si>
  <si>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</si>
  <si>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</si>
  <si>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</si>
  <si>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</si>
  <si>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</si>
  <si>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</si>
  <si>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</si>
  <si>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</si>
  <si>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</si>
  <si>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</si>
  <si>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</si>
  <si>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</si>
  <si>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</si>
  <si>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</si>
  <si>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</si>
  <si>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</si>
  <si>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</si>
  <si>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</si>
  <si>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</si>
  <si>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</si>
  <si>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</si>
  <si>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</si>
  <si>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</si>
  <si>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</si>
  <si>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</si>
  <si>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</si>
  <si>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</si>
  <si>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</si>
  <si>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</si>
  <si>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</si>
  <si>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</si>
  <si>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</si>
  <si>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</si>
  <si>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</si>
  <si>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</si>
  <si>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</si>
  <si>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</si>
  <si>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</si>
  <si>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</si>
  <si>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</si>
  <si>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</si>
  <si>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</si>
  <si>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</si>
  <si>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</si>
  <si>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</si>
  <si>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</si>
  <si>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</si>
  <si>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</si>
  <si>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</si>
  <si>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</si>
  <si>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</si>
  <si>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</si>
  <si>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</si>
  <si>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</si>
  <si>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</si>
  <si>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</si>
  <si>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</si>
  <si>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</si>
  <si>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</si>
  <si>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</si>
  <si>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</si>
  <si>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</si>
  <si>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</si>
  <si>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</si>
  <si>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</si>
  <si>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</si>
  <si>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</si>
  <si>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</si>
  <si>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</si>
  <si>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</si>
  <si>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</si>
  <si>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</si>
  <si>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</si>
  <si>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</si>
  <si>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</si>
  <si>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</si>
  <si>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</si>
  <si>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</si>
  <si>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</si>
  <si>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</si>
  <si>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</si>
  <si>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</si>
  <si>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</si>
  <si>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</si>
  <si>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</si>
  <si>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</si>
  <si>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</si>
  <si>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</si>
  <si>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</si>
  <si>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</si>
  <si>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</si>
  <si>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</si>
  <si>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</si>
  <si>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</si>
  <si>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</si>
  <si>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</si>
  <si>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</si>
  <si>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</si>
  <si>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</si>
  <si>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</si>
  <si>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</si>
  <si>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</si>
  <si>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</si>
  <si>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</si>
  <si>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</si>
  <si>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</si>
  <si>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</si>
  <si>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</si>
  <si>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</si>
  <si>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</si>
  <si>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</si>
  <si>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</si>
  <si>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</si>
  <si>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</si>
  <si>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</si>
  <si>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</si>
  <si>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</si>
  <si>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</si>
  <si>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</si>
  <si>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</si>
  <si>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</si>
  <si>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</si>
  <si>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</si>
  <si>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</si>
  <si>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</si>
  <si>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</si>
  <si>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</si>
  <si>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</si>
  <si>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</si>
  <si>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</si>
  <si>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</si>
  <si>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</si>
  <si>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</si>
  <si>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</si>
  <si>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</si>
  <si>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</si>
  <si>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</si>
  <si>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</si>
  <si>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</si>
  <si>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</si>
  <si>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</si>
  <si>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</si>
  <si>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</si>
  <si>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</si>
  <si>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</si>
  <si>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</si>
  <si>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</si>
  <si>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</si>
  <si>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</si>
  <si>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</si>
  <si>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</si>
  <si>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</si>
  <si>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</si>
  <si>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</si>
  <si>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</si>
  <si>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</si>
  <si>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</si>
  <si>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</si>
  <si>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</si>
  <si>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</si>
  <si>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</si>
  <si>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</si>
  <si>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</si>
  <si>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</si>
  <si>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</si>
  <si>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</si>
  <si>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</si>
  <si>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</si>
  <si>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</si>
  <si>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</si>
  <si>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</si>
  <si>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</si>
  <si>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</si>
  <si>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</si>
  <si>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</si>
  <si>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</si>
  <si>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</si>
  <si>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</si>
  <si>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</si>
  <si>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</si>
  <si>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</si>
  <si>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</si>
  <si>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</si>
  <si>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</si>
  <si>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</si>
  <si>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</si>
  <si>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</si>
  <si>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</si>
  <si>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</si>
  <si>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</si>
  <si>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</si>
  <si>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</si>
  <si>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</si>
  <si>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</si>
  <si>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</si>
  <si>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</si>
  <si>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</si>
  <si>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</si>
  <si>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</si>
  <si>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</si>
  <si>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</si>
  <si>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</si>
  <si>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</si>
  <si>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</si>
  <si>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</si>
  <si>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</si>
  <si>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</si>
  <si>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</si>
  <si>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</si>
  <si>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</si>
  <si>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</si>
  <si>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</si>
  <si>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</si>
  <si>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</si>
  <si>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</si>
  <si>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</si>
  <si>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</si>
  <si>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</si>
  <si>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</si>
  <si>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</si>
  <si>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</si>
  <si>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</si>
  <si>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</si>
  <si>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</si>
  <si>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</si>
  <si>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</si>
  <si>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</si>
  <si>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</si>
  <si>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</si>
  <si>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</si>
  <si>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</si>
  <si>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</si>
  <si>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</si>
  <si>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</si>
  <si>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</si>
  <si>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</si>
  <si>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</si>
  <si>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</si>
  <si>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</si>
  <si>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</si>
  <si>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</si>
  <si>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</si>
  <si>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</si>
  <si>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</si>
  <si>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</si>
  <si>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</si>
  <si>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</si>
  <si>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</si>
  <si>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</si>
  <si>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</si>
  <si>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</si>
  <si>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</si>
  <si>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</si>
  <si>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</si>
  <si>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</si>
  <si>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</si>
  <si>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</si>
  <si>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</si>
  <si>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</si>
  <si>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</si>
  <si>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</si>
  <si>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</si>
  <si>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</si>
  <si>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</si>
  <si>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</si>
  <si>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</si>
  <si>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</si>
  <si>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</si>
  <si>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</si>
  <si>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</si>
  <si>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</si>
  <si>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</si>
  <si>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</si>
  <si>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</si>
  <si>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</si>
  <si>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</si>
  <si>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</si>
  <si>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</si>
  <si>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</si>
  <si>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</si>
  <si>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</si>
  <si>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</si>
  <si>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</si>
  <si>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</si>
  <si>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</si>
  <si>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</si>
  <si>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</si>
  <si>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</si>
  <si>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</si>
  <si>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</si>
  <si>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</si>
  <si>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</si>
  <si>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</si>
  <si>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</si>
  <si>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</si>
  <si>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</si>
  <si>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</si>
  <si>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</si>
  <si>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</si>
  <si>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</si>
  <si>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</si>
  <si>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</si>
  <si>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</si>
  <si>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</si>
  <si>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</si>
  <si>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</si>
  <si>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</si>
  <si>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</si>
  <si>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</si>
  <si>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</si>
  <si>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</si>
  <si>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</si>
  <si>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</si>
  <si>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</si>
  <si>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</si>
  <si>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</si>
  <si>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</si>
  <si>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</si>
  <si>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</si>
  <si>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</si>
  <si>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</si>
  <si>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</si>
  <si>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</si>
  <si>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</si>
  <si>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</si>
  <si>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</si>
  <si>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</si>
  <si>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</si>
  <si>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</si>
  <si>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</si>
  <si>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</si>
  <si>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</si>
  <si>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</si>
  <si>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</si>
  <si>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</si>
  <si>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</si>
  <si>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</si>
  <si>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</si>
  <si>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</si>
  <si>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</si>
  <si>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</si>
  <si>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</si>
  <si>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</si>
  <si>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</si>
  <si>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</si>
  <si>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</si>
  <si>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</si>
  <si>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</si>
  <si>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</si>
  <si>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</si>
  <si>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</si>
  <si>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</si>
  <si>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</si>
  <si>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</si>
  <si>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</si>
  <si>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</si>
  <si>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</si>
  <si>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</si>
  <si>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</si>
  <si>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</si>
  <si>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</si>
  <si>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</si>
  <si>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</si>
  <si>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</si>
  <si>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</si>
  <si>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</si>
  <si>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</si>
  <si>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</si>
  <si>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</si>
  <si>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</si>
  <si>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</si>
  <si>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</si>
  <si>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</si>
  <si>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</si>
  <si>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</si>
  <si>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</si>
  <si>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</si>
  <si>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</si>
  <si>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</si>
  <si>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</si>
  <si>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</si>
  <si>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</si>
  <si>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</si>
  <si>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</si>
  <si>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</si>
  <si>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</si>
  <si>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</si>
  <si>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</si>
  <si>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</si>
  <si>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</si>
  <si>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</si>
  <si>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</si>
  <si>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</si>
  <si>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</si>
  <si>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</si>
  <si>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</si>
  <si>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</si>
  <si>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</si>
  <si>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</si>
  <si>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</si>
  <si>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</si>
  <si>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</si>
  <si>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</si>
  <si>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</si>
  <si>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</si>
  <si>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</si>
  <si>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</si>
  <si>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</si>
  <si>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</si>
  <si>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</si>
  <si>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</si>
  <si>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</si>
  <si>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</si>
  <si>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</si>
  <si>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</si>
  <si>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</si>
  <si>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</si>
  <si>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</si>
  <si>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</si>
  <si>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</si>
  <si>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</si>
  <si>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</si>
  <si>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</si>
  <si>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</si>
  <si>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</si>
  <si>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</si>
  <si>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</si>
  <si>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</si>
  <si>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</si>
  <si>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</si>
  <si>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</si>
  <si>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</si>
  <si>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</si>
  <si>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</si>
  <si>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</si>
  <si>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</si>
  <si>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</si>
  <si>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</si>
  <si>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</si>
  <si>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</si>
  <si>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</si>
  <si>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</si>
  <si>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</si>
  <si>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</si>
  <si>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</si>
  <si>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</si>
  <si>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</si>
  <si>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</si>
  <si>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</si>
  <si>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</si>
  <si>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</si>
  <si>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</si>
  <si>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</si>
  <si>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</si>
  <si>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</si>
  <si>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</si>
  <si>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</si>
  <si>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</si>
  <si>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</si>
  <si>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</si>
  <si>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</si>
  <si>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</si>
  <si>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</si>
  <si>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</si>
  <si>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</si>
  <si>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</si>
  <si>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</si>
  <si>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</si>
  <si>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</si>
  <si>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</si>
  <si>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</si>
  <si>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</si>
  <si>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</si>
  <si>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</si>
  <si>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</si>
  <si>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</si>
  <si>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</si>
  <si>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</si>
  <si>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</si>
  <si>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</si>
  <si>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</si>
  <si>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</si>
  <si>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</si>
  <si>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</si>
  <si>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</si>
  <si>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</si>
  <si>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</si>
  <si>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</si>
  <si>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</si>
  <si>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</si>
  <si>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</si>
  <si>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</si>
  <si>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</si>
  <si>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</si>
  <si>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</si>
  <si>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</si>
  <si>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</si>
  <si>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</si>
  <si>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</si>
  <si>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</si>
  <si>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</si>
  <si>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</si>
  <si>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</si>
  <si>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</si>
  <si>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</si>
  <si>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</si>
  <si>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</si>
  <si>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</si>
  <si>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</si>
  <si>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</si>
  <si>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</si>
  <si>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</si>
  <si>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</si>
  <si>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</si>
  <si>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</si>
  <si>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</si>
  <si>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</si>
  <si>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</si>
  <si>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</si>
  <si>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</si>
  <si>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</si>
  <si>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</si>
  <si>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</si>
  <si>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</si>
  <si>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</si>
  <si>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</si>
  <si>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</si>
  <si>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</si>
  <si>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</si>
  <si>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</si>
  <si>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</si>
  <si>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</si>
  <si>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</si>
  <si>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</si>
  <si>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</si>
  <si>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</si>
  <si>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</si>
  <si>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</si>
  <si>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</si>
  <si>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</si>
  <si>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</si>
  <si>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</si>
  <si>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</si>
  <si>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</si>
  <si>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</si>
  <si>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</si>
  <si>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</si>
  <si>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</si>
  <si>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</si>
  <si>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</si>
  <si>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</si>
  <si>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</si>
  <si>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</si>
  <si>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</si>
  <si>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</si>
  <si>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</si>
  <si>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</si>
  <si>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</si>
  <si>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</si>
  <si>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</si>
  <si>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</si>
  <si>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</si>
  <si>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</si>
  <si>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</si>
  <si>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</si>
  <si>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</si>
  <si>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</si>
  <si>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</si>
  <si>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</si>
  <si>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</si>
  <si>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</si>
  <si>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</si>
  <si>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</si>
  <si>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</si>
  <si>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</si>
  <si>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</si>
  <si>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</si>
  <si>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</si>
  <si>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</si>
  <si>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</si>
  <si>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</si>
  <si>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</si>
  <si>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</si>
  <si>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</si>
  <si>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</si>
  <si>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</si>
  <si>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</si>
  <si>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</si>
  <si>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</si>
  <si>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</si>
  <si>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</si>
  <si>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</si>
  <si>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</si>
  <si>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</si>
  <si>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</si>
  <si>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</si>
  <si>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</si>
  <si>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</si>
  <si>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</si>
  <si>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</si>
  <si>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</si>
  <si>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</si>
  <si>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</si>
  <si>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</si>
  <si>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</si>
  <si>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</si>
  <si>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</si>
  <si>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</si>
  <si>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</si>
  <si>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</si>
  <si>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</si>
  <si>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</si>
  <si>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</si>
  <si>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</si>
  <si>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</si>
  <si>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</si>
  <si>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</si>
  <si>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</si>
  <si>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</si>
  <si>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</si>
  <si>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</si>
  <si>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</si>
  <si>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</si>
  <si>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</si>
  <si>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</si>
  <si>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</si>
  <si>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</si>
  <si>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</si>
  <si>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</si>
  <si>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</si>
  <si>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</si>
  <si>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</si>
  <si>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</si>
  <si>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</si>
  <si>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</si>
  <si>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</si>
  <si>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</si>
  <si>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</si>
  <si>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</si>
  <si>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</si>
  <si>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</si>
  <si>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</si>
  <si>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</si>
  <si>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</si>
  <si>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</si>
  <si>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</si>
  <si>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</si>
  <si>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</si>
  <si>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</si>
  <si>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</si>
  <si>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</si>
  <si>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</si>
  <si>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</si>
  <si>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</si>
  <si>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</si>
  <si>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</si>
  <si>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</si>
  <si>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</si>
  <si>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</si>
  <si>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</si>
  <si>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</si>
  <si>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</si>
  <si>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</si>
  <si>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</si>
  <si>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</si>
  <si>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</si>
  <si>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</si>
  <si>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</si>
  <si>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</si>
  <si>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</si>
  <si>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</si>
  <si>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</si>
  <si>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</si>
  <si>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</si>
  <si>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</si>
  <si>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</si>
  <si>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</si>
  <si>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</si>
  <si>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</si>
  <si>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</si>
  <si>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</si>
  <si>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</si>
  <si>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</si>
  <si>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</si>
  <si>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</si>
  <si>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</si>
  <si>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</si>
  <si>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</si>
  <si>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</si>
  <si>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</si>
  <si>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</si>
  <si>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</si>
  <si>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</si>
  <si>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</si>
  <si>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</si>
  <si>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</si>
  <si>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</si>
  <si>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</si>
  <si>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</si>
  <si>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</si>
  <si>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</si>
  <si>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</si>
  <si>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</si>
  <si>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</si>
  <si>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</si>
  <si>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</si>
  <si>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</si>
  <si>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</si>
  <si>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</si>
  <si>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</si>
  <si>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</si>
  <si>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</si>
  <si>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</si>
  <si>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</si>
  <si>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</si>
  <si>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</si>
  <si>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</si>
  <si>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</si>
  <si>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</si>
  <si>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</si>
  <si>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</si>
  <si>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</si>
  <si>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</si>
  <si>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</si>
  <si>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</si>
  <si>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</si>
  <si>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</si>
  <si>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</si>
  <si>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</si>
  <si>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</si>
  <si>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</si>
  <si>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</si>
  <si>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</si>
  <si>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</si>
  <si>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</si>
  <si>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</si>
  <si>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</si>
  <si>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</si>
  <si>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</si>
  <si>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</si>
  <si>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</si>
  <si>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</si>
  <si>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</si>
  <si>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</si>
  <si>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</si>
  <si>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</si>
  <si>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</si>
  <si>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</si>
  <si>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</si>
  <si>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</si>
  <si>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</si>
  <si>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</si>
  <si>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</si>
  <si>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</si>
  <si>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</si>
  <si>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</si>
  <si>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</si>
  <si>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</si>
  <si>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</si>
  <si>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</si>
  <si>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</si>
  <si>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</si>
  <si>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</si>
  <si>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</si>
  <si>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</si>
  <si>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</si>
  <si>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</si>
  <si>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</si>
  <si>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</si>
  <si>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</si>
  <si>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</si>
  <si>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</si>
  <si>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</si>
  <si>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</si>
  <si>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</si>
  <si>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</si>
  <si>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</si>
  <si>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</si>
  <si>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</si>
  <si>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</si>
  <si>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</si>
  <si>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</si>
  <si>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</si>
  <si>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</si>
  <si>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</si>
  <si>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</si>
  <si>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</si>
  <si>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</si>
  <si>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</si>
  <si>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</si>
  <si>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</si>
  <si>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</si>
  <si>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</si>
  <si>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</si>
  <si>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</si>
  <si>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</si>
  <si>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</si>
  <si>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</si>
  <si>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</si>
  <si>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</si>
  <si>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</si>
  <si>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</si>
  <si>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</si>
  <si>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</si>
  <si>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</si>
  <si>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</si>
  <si>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</si>
  <si>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</si>
  <si>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</si>
  <si>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</si>
  <si>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</si>
  <si>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</si>
  <si>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</si>
  <si>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</si>
  <si>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</si>
  <si>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</si>
  <si>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</si>
  <si>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</si>
  <si>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</si>
  <si>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</si>
  <si>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</si>
  <si>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</si>
  <si>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</si>
  <si>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</si>
  <si>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</si>
  <si>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</si>
  <si>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</si>
  <si>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</si>
  <si>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</si>
  <si>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</si>
  <si>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</si>
  <si>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</si>
  <si>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</si>
  <si>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</si>
  <si>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</si>
  <si>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</si>
  <si>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</si>
  <si>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</si>
  <si>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</si>
  <si>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</si>
  <si>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</si>
  <si>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</si>
  <si>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</si>
  <si>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</si>
  <si>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</si>
  <si>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</si>
  <si>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</si>
  <si>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</si>
  <si>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</si>
  <si>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</si>
  <si>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</si>
  <si>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</si>
  <si>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</si>
  <si>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</si>
  <si>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</si>
  <si>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</si>
  <si>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</si>
  <si>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</si>
  <si>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</si>
  <si>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</si>
  <si>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</si>
  <si>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</si>
  <si>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</si>
  <si>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</si>
  <si>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</si>
  <si>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</si>
  <si>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</si>
  <si>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</si>
  <si>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</si>
  <si>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</si>
  <si>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</si>
  <si>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</si>
  <si>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</si>
  <si>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</si>
  <si>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</si>
  <si>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</si>
  <si>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</si>
  <si>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</si>
  <si>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</si>
  <si>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</si>
  <si>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</si>
  <si>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</si>
  <si>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</si>
  <si>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</si>
  <si>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</si>
  <si>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</si>
  <si>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</si>
  <si>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</si>
  <si>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</si>
  <si>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</si>
  <si>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</si>
  <si>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</si>
  <si>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</si>
  <si>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</si>
  <si>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</si>
  <si>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</si>
  <si>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</si>
  <si>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</si>
  <si>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</si>
  <si>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</si>
  <si>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</si>
  <si>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</si>
  <si>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</si>
  <si>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</si>
  <si>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</si>
  <si>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</si>
  <si>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</si>
  <si>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</si>
  <si>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</si>
  <si>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</si>
  <si>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</si>
  <si>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</si>
  <si>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</si>
  <si>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</si>
  <si>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</si>
  <si>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</si>
  <si>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</si>
  <si>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</si>
  <si>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</si>
  <si>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</si>
  <si>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</si>
  <si>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</si>
  <si>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</si>
  <si>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</si>
  <si>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</si>
  <si>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</si>
  <si>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</si>
  <si>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</si>
  <si>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</si>
  <si>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</si>
  <si>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</si>
  <si>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</si>
  <si>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</si>
  <si>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</si>
  <si>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</si>
  <si>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</si>
  <si>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</si>
  <si>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</si>
  <si>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</si>
  <si>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</si>
  <si>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</si>
  <si>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</si>
  <si>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</si>
  <si>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</si>
  <si>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</si>
  <si>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</si>
  <si>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</si>
  <si>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</si>
  <si>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</si>
  <si>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</si>
  <si>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</si>
  <si>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</si>
  <si>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</si>
  <si>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</si>
  <si>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</si>
  <si>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</si>
  <si>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</si>
  <si>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</si>
  <si>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</si>
  <si>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</si>
  <si>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</si>
  <si>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</si>
  <si>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</si>
  <si>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</si>
  <si>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</si>
  <si>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</si>
  <si>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</si>
  <si>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</si>
  <si>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</si>
  <si>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</si>
  <si>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</si>
  <si>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</si>
  <si>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</si>
  <si>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</si>
  <si>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</si>
  <si>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</si>
  <si>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</si>
  <si>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</si>
  <si>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</si>
  <si>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</si>
  <si>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</si>
  <si>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</si>
  <si>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</si>
  <si>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</si>
  <si>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</si>
  <si>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</si>
  <si>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</si>
  <si>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</si>
  <si>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</si>
  <si>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</si>
  <si>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</si>
  <si>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</si>
  <si>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</si>
  <si>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</si>
  <si>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</si>
  <si>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</si>
  <si>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</si>
  <si>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</si>
  <si>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</si>
  <si>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</si>
  <si>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</si>
  <si>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</si>
  <si>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</si>
  <si>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</si>
  <si>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</si>
  <si>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</si>
  <si>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</si>
  <si>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</si>
  <si>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</si>
  <si>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</si>
  <si>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</si>
  <si>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</si>
  <si>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</si>
  <si>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</si>
  <si>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</si>
  <si>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</si>
  <si>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</si>
  <si>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</si>
  <si>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</si>
  <si>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</si>
  <si>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</si>
  <si>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</si>
  <si>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</si>
  <si>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</si>
  <si>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</si>
  <si>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</si>
  <si>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</si>
  <si>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</si>
  <si>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</si>
  <si>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</si>
  <si>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</si>
  <si>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</si>
  <si>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</si>
  <si>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</si>
  <si>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</si>
  <si>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</si>
  <si>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</si>
  <si>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</si>
  <si>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</si>
  <si>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</si>
  <si>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</si>
  <si>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</si>
  <si>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</si>
  <si>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</si>
  <si>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</si>
  <si>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</si>
  <si>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</si>
  <si>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</si>
  <si>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</si>
  <si>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</si>
  <si>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</si>
  <si>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</si>
  <si>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</si>
  <si>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</si>
  <si>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</si>
  <si>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</si>
  <si>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</si>
  <si>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</si>
  <si>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</si>
  <si>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</si>
  <si>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</si>
  <si>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</si>
  <si>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</si>
  <si>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</si>
  <si>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</si>
  <si>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</si>
  <si>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</si>
  <si>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</si>
  <si>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</si>
  <si>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</si>
  <si>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</si>
  <si>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</si>
  <si>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</si>
  <si>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</si>
  <si>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</si>
  <si>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</si>
  <si>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</si>
  <si>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</si>
  <si>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</si>
  <si>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</si>
  <si>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</si>
  <si>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</si>
  <si>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</si>
  <si>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</si>
  <si>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</si>
  <si>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</si>
  <si>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</si>
  <si>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</si>
  <si>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</si>
  <si>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</si>
  <si>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</si>
  <si>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</si>
  <si>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</si>
  <si>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</si>
  <si>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</si>
  <si>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</si>
  <si>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</si>
  <si>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</si>
  <si>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</si>
  <si>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</si>
  <si>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</si>
  <si>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</si>
  <si>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</si>
  <si>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</si>
  <si>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</si>
  <si>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</si>
  <si>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</si>
  <si>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</si>
  <si>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</si>
  <si>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</si>
  <si>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</si>
  <si>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</si>
  <si>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</si>
  <si>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</si>
  <si>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</si>
  <si>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</si>
  <si>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</si>
  <si>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</si>
  <si>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</si>
  <si>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</si>
  <si>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</si>
  <si>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</si>
  <si>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</si>
  <si>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</si>
  <si>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</si>
  <si>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</si>
  <si>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</si>
  <si>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</si>
  <si>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</si>
  <si>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</si>
  <si>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</si>
  <si>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</si>
  <si>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</si>
  <si>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</si>
  <si>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</si>
  <si>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</si>
  <si>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</si>
  <si>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</si>
  <si>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</si>
  <si>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</si>
  <si>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</si>
  <si>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</si>
  <si>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</si>
  <si>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</si>
  <si>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</si>
  <si>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</si>
  <si>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</si>
  <si>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</si>
  <si>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</si>
  <si>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</si>
  <si>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</si>
  <si>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</si>
  <si>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</si>
  <si>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</si>
  <si>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</si>
  <si>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</si>
  <si>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</si>
  <si>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</si>
  <si>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</si>
  <si>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</si>
  <si>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</si>
  <si>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</si>
  <si>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</si>
  <si>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</si>
  <si>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</si>
  <si>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</si>
  <si>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</si>
  <si>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</si>
  <si>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</si>
  <si>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</si>
  <si>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</si>
  <si>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</si>
  <si>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</si>
  <si>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</si>
  <si>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</si>
  <si>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</si>
  <si>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</si>
  <si>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</si>
  <si>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</si>
  <si>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</si>
  <si>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</si>
  <si>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</si>
  <si>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</si>
  <si>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</si>
  <si>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</si>
  <si>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</si>
  <si>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</si>
  <si>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</si>
  <si>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</si>
  <si>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</si>
  <si>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</si>
  <si>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</si>
  <si>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</si>
  <si>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</si>
  <si>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</si>
  <si>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</si>
  <si>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</si>
  <si>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</si>
  <si>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</si>
  <si>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</si>
  <si>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</si>
  <si>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</si>
  <si>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</si>
  <si>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</si>
  <si>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</si>
  <si>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</si>
  <si>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</si>
  <si>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</si>
  <si>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</si>
  <si>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</si>
  <si>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</si>
  <si>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</si>
  <si>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</si>
  <si>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</si>
  <si>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</si>
  <si>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</si>
  <si>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</si>
  <si>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</si>
  <si>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</si>
  <si>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</si>
  <si>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</si>
  <si>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</si>
  <si>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</si>
  <si>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</si>
  <si>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</si>
  <si>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</si>
  <si>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</si>
  <si>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</si>
  <si>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</si>
  <si>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</si>
  <si>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</si>
  <si>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</si>
  <si>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</si>
  <si>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</si>
  <si>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</si>
  <si>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</si>
  <si>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</si>
  <si>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</si>
  <si>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</si>
  <si>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</si>
  <si>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</si>
  <si>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</si>
  <si>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</si>
  <si>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</si>
  <si>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</si>
  <si>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</si>
  <si>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</si>
  <si>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</si>
  <si>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</si>
  <si>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</si>
  <si>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</si>
  <si>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</si>
  <si>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</si>
  <si>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</si>
  <si>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</si>
  <si>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</si>
  <si>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</si>
  <si>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</si>
  <si>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</si>
  <si>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</si>
  <si>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</si>
  <si>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</si>
  <si>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</si>
  <si>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</si>
  <si>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</si>
  <si>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</si>
  <si>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</si>
  <si>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</si>
  <si>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</si>
  <si>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</si>
  <si>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</si>
  <si>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</si>
  <si>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</si>
  <si>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</si>
  <si>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</si>
  <si>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</si>
  <si>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</si>
  <si>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</si>
  <si>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</si>
  <si>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</si>
  <si>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</si>
  <si>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</si>
  <si>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</si>
  <si>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</si>
  <si>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</si>
  <si>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</si>
  <si>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</si>
  <si>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</si>
  <si>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</si>
  <si>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</si>
  <si>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</si>
  <si>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</si>
  <si>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</si>
  <si>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</si>
  <si>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</si>
  <si>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</si>
  <si>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</si>
  <si>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</si>
  <si>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</si>
  <si>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</si>
  <si>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</si>
  <si>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</si>
  <si>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</si>
  <si>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</si>
  <si>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</si>
  <si>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</si>
  <si>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</si>
  <si>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</si>
  <si>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</si>
  <si>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</si>
  <si>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</si>
  <si>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</si>
  <si>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</si>
  <si>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</si>
  <si>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</si>
  <si>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</si>
  <si>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</si>
  <si>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</si>
  <si>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</si>
  <si>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</si>
  <si>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</si>
  <si>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</si>
  <si>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</si>
  <si>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</si>
  <si>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</si>
  <si>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</si>
  <si>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</si>
  <si>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</si>
  <si>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</si>
  <si>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</si>
  <si>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</si>
  <si>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</si>
  <si>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</si>
  <si>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</si>
  <si>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</si>
  <si>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</si>
  <si>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</si>
  <si>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</si>
  <si>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</si>
  <si>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</si>
  <si>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</si>
  <si>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</si>
  <si>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</si>
  <si>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</si>
  <si>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</si>
  <si>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</si>
  <si>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</si>
  <si>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</si>
  <si>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</si>
  <si>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</si>
  <si>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</si>
  <si>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</si>
  <si>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</si>
  <si>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</si>
  <si>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</si>
  <si>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</si>
  <si>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</si>
  <si>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</si>
  <si>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</si>
  <si>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</si>
  <si>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</si>
  <si>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</si>
  <si>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</si>
  <si>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</si>
  <si>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</si>
  <si>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</si>
  <si>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</si>
  <si>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</si>
  <si>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</si>
  <si>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</si>
  <si>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</si>
  <si>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</si>
  <si>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</si>
  <si>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</si>
  <si>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</si>
  <si>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</si>
  <si>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</si>
  <si>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</si>
  <si>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</si>
  <si>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</si>
  <si>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</si>
  <si>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</si>
  <si>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</si>
  <si>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</si>
  <si>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</si>
  <si>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</si>
  <si>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</si>
  <si>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</si>
  <si>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</si>
  <si>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</si>
  <si>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</si>
  <si>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</si>
  <si>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</si>
  <si>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</si>
  <si>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</si>
  <si>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</si>
  <si>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</si>
  <si>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</si>
  <si>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</si>
  <si>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</si>
  <si>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</si>
  <si>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</si>
  <si>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</si>
  <si>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</si>
  <si>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</si>
  <si>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</si>
  <si>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</si>
  <si>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</si>
  <si>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</si>
  <si>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</si>
  <si>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</si>
  <si>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</si>
  <si>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</si>
  <si>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</si>
  <si>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</si>
  <si>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</si>
  <si>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</si>
  <si>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</si>
  <si>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</si>
  <si>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</si>
  <si>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</si>
  <si>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</si>
  <si>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</si>
  <si>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</si>
  <si>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</si>
  <si>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</si>
  <si>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</si>
  <si>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</si>
  <si>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</si>
  <si>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</si>
  <si>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</si>
  <si>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</si>
  <si>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</si>
  <si>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</si>
  <si>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</si>
  <si>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</si>
  <si>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</si>
  <si>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</si>
  <si>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</si>
  <si>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</si>
  <si>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</si>
  <si>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</si>
  <si>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</si>
  <si>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</si>
  <si>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</si>
  <si>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</si>
  <si>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</si>
  <si>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</si>
  <si>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</si>
  <si>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</si>
  <si>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</si>
  <si>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</si>
  <si>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</si>
  <si>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</si>
  <si>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</si>
  <si>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</si>
  <si>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</si>
  <si>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</si>
  <si>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</si>
  <si>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</si>
  <si>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</si>
  <si>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</si>
  <si>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</si>
  <si>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</si>
  <si>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</si>
  <si>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</si>
  <si>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</si>
  <si>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</si>
  <si>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</si>
  <si>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</si>
  <si>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</si>
  <si>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</si>
  <si>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</si>
  <si>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</si>
  <si>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</si>
  <si>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</si>
  <si>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</si>
  <si>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</si>
  <si>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</si>
  <si>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</si>
  <si>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</si>
  <si>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</si>
  <si>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</si>
  <si>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</si>
  <si>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</si>
  <si>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</si>
  <si>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</si>
  <si>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</si>
  <si>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</si>
  <si>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</si>
  <si>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</si>
  <si>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</si>
  <si>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</si>
  <si>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</si>
  <si>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</si>
  <si>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</si>
  <si>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</si>
  <si>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</si>
  <si>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</si>
  <si>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</si>
  <si>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</si>
  <si>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</si>
  <si>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</si>
  <si>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</si>
  <si>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</si>
  <si>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</si>
  <si>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</si>
  <si>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</si>
  <si>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</si>
  <si>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</si>
  <si>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</si>
  <si>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</si>
  <si>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</si>
  <si>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</si>
  <si>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</si>
  <si>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</si>
  <si>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</si>
  <si>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</si>
  <si>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</si>
  <si>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</si>
  <si>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</si>
  <si>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</si>
  <si>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</si>
  <si>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</si>
  <si>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</si>
  <si>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</si>
  <si>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</si>
  <si>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</si>
  <si>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</si>
  <si>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</si>
  <si>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</si>
  <si>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</si>
  <si>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</si>
  <si>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</si>
  <si>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</si>
  <si>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</si>
  <si>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</si>
  <si>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</si>
  <si>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</si>
  <si>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</si>
  <si>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</si>
  <si>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</si>
  <si>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</si>
  <si>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</si>
  <si>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</si>
  <si>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</si>
  <si>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</si>
  <si>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</si>
  <si>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</si>
  <si>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</si>
  <si>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</si>
  <si>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</si>
  <si>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</si>
  <si>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</si>
  <si>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</si>
  <si>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</si>
  <si>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</si>
  <si>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</si>
  <si>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</si>
  <si>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</si>
  <si>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</si>
  <si>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</si>
  <si>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</si>
  <si>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</si>
  <si>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</si>
  <si>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</si>
  <si>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</si>
  <si>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</si>
  <si>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</si>
  <si>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</si>
  <si>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</si>
  <si>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</si>
  <si>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</si>
  <si>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</si>
  <si>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</si>
  <si>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</si>
  <si>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</si>
  <si>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</si>
  <si>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</si>
  <si>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</si>
  <si>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</si>
  <si>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</si>
  <si>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</si>
  <si>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</si>
  <si>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</si>
  <si>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</si>
  <si>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</si>
  <si>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</si>
  <si>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</si>
  <si>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</si>
  <si>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</si>
  <si>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</si>
  <si>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</si>
  <si>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</si>
  <si>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</si>
  <si>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</si>
  <si>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</si>
  <si>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</si>
  <si>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</si>
  <si>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</si>
  <si>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</si>
  <si>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</si>
  <si>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</si>
  <si>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</si>
  <si>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</si>
  <si>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</si>
  <si>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</si>
  <si>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</si>
  <si>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</si>
  <si>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</si>
  <si>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</si>
  <si>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</si>
  <si>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</si>
  <si>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</si>
  <si>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</si>
  <si>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</si>
  <si>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</si>
  <si>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</si>
  <si>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</si>
  <si>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</si>
  <si>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</si>
  <si>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</si>
  <si>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</si>
  <si>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</si>
  <si>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</si>
  <si>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</si>
  <si>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</si>
  <si>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</si>
  <si>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</si>
  <si>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</si>
  <si>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</si>
  <si>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</si>
  <si>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</si>
  <si>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</si>
  <si>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</si>
  <si>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</si>
  <si>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</si>
  <si>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</si>
  <si>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</si>
  <si>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</si>
  <si>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</si>
  <si>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</si>
  <si>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</si>
  <si>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</si>
  <si>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</si>
  <si>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</si>
  <si>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</si>
  <si>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</si>
  <si>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</si>
  <si>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</si>
  <si>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</si>
  <si>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</si>
  <si>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</si>
  <si>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</si>
  <si>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</si>
  <si>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</si>
  <si>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</si>
  <si>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</si>
  <si>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</si>
  <si>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</si>
  <si>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</si>
  <si>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</si>
  <si>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</si>
  <si>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</si>
  <si>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</si>
  <si>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</si>
  <si>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</si>
  <si>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</si>
  <si>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</si>
  <si>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</si>
  <si>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</si>
  <si>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</si>
  <si>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</si>
  <si>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</si>
  <si>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</si>
  <si>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</si>
  <si>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</si>
  <si>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</si>
  <si>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</si>
  <si>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</si>
  <si>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</si>
  <si>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</si>
  <si>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</si>
  <si>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</si>
  <si>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</si>
  <si>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</si>
  <si>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</si>
  <si>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</si>
  <si>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</si>
  <si>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</si>
  <si>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</si>
  <si>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</si>
  <si>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</si>
  <si>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</si>
  <si>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</si>
  <si>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</si>
  <si>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</si>
  <si>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</si>
  <si>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</si>
  <si>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</si>
  <si>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</si>
  <si>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</si>
  <si>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</si>
  <si>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</si>
  <si>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</si>
  <si>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</si>
  <si>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</si>
  <si>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</si>
  <si>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</si>
  <si>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</si>
  <si>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</si>
  <si>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</si>
  <si>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</si>
  <si>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</si>
  <si>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</si>
  <si>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</si>
  <si>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</si>
  <si>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</si>
  <si>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</si>
  <si>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</si>
  <si>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</si>
  <si>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</si>
  <si>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</si>
  <si>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</si>
  <si>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</si>
  <si>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</si>
  <si>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</si>
  <si>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</si>
  <si>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</si>
  <si>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</si>
  <si>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</si>
  <si>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</si>
  <si>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</si>
  <si>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</si>
  <si>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</si>
  <si>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</si>
  <si>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</si>
  <si>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</si>
  <si>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</si>
  <si>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</si>
  <si>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</si>
  <si>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</si>
  <si>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</si>
  <si>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</si>
  <si>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</si>
  <si>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</si>
  <si>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</si>
  <si>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</si>
  <si>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</si>
  <si>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</si>
  <si>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</si>
  <si>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</si>
  <si>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</si>
  <si>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</si>
  <si>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</si>
  <si>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</si>
  <si>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</si>
  <si>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</si>
  <si>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</si>
  <si>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</si>
  <si>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</si>
  <si>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</si>
  <si>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</si>
  <si>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</si>
  <si>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</si>
  <si>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</si>
  <si>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</si>
  <si>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</si>
  <si>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</si>
  <si>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</si>
  <si>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</si>
  <si>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</si>
  <si>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</si>
  <si>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</si>
  <si>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</si>
  <si>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</si>
  <si>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</si>
  <si>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</si>
  <si>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</si>
  <si>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</si>
  <si>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</si>
  <si>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</si>
  <si>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</si>
  <si>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</si>
  <si>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</si>
  <si>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</si>
  <si>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</si>
  <si>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</si>
  <si>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</si>
  <si>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</si>
  <si>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</si>
  <si>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</si>
  <si>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</si>
  <si>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</si>
  <si>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</si>
  <si>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</si>
  <si>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</si>
  <si>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</si>
  <si>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</si>
  <si>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</si>
  <si>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</si>
  <si>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</si>
  <si>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</si>
  <si>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</si>
  <si>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</si>
  <si>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</si>
  <si>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</si>
  <si>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</si>
  <si>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</si>
  <si>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</si>
  <si>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</si>
  <si>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</si>
  <si>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</si>
  <si>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</si>
  <si>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</si>
  <si>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</si>
  <si>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</si>
  <si>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</si>
  <si>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</si>
  <si>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</si>
  <si>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</si>
  <si>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</si>
  <si>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</si>
  <si>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</si>
  <si>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</si>
  <si>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</si>
  <si>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</si>
  <si>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</si>
  <si>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</si>
  <si>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</si>
  <si>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</si>
  <si>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</si>
  <si>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</si>
  <si>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</si>
  <si>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</si>
  <si>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</si>
  <si>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</si>
  <si>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</si>
  <si>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</si>
  <si>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</si>
  <si>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</si>
  <si>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</si>
  <si>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</si>
  <si>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</si>
  <si>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</si>
  <si>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</si>
  <si>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</si>
  <si>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</si>
  <si>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</si>
  <si>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</si>
  <si>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</si>
  <si>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</si>
  <si>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</si>
  <si>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</si>
  <si>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</si>
  <si>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</si>
  <si>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</si>
  <si>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</si>
  <si>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</si>
  <si>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</si>
  <si>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</si>
  <si>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</si>
  <si>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</si>
  <si>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</si>
  <si>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</si>
  <si>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</si>
  <si>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</si>
  <si>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</si>
  <si>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</si>
  <si>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</si>
  <si>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</si>
  <si>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</si>
  <si>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</si>
  <si>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</si>
  <si>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</si>
  <si>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</si>
  <si>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</si>
  <si>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</si>
  <si>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</si>
  <si>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</si>
  <si>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</si>
  <si>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</si>
  <si>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</si>
  <si>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</si>
  <si>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</si>
  <si>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</si>
  <si>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</si>
  <si>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</si>
  <si>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</si>
  <si>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</si>
  <si>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</si>
  <si>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</si>
  <si>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</si>
  <si>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</si>
  <si>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</si>
  <si>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</si>
  <si>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</si>
  <si>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</si>
  <si>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</si>
  <si>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</si>
  <si>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</si>
  <si>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</si>
  <si>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</si>
  <si>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</si>
  <si>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</si>
  <si>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</si>
  <si>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</si>
  <si>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</si>
  <si>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</si>
  <si>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</si>
  <si>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</si>
  <si>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</si>
  <si>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</si>
  <si>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</si>
  <si>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</si>
  <si>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</si>
  <si>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</si>
  <si>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</si>
  <si>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</si>
  <si>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</si>
  <si>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</si>
  <si>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</si>
  <si>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</si>
  <si>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</si>
  <si>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</si>
  <si>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</si>
  <si>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</si>
  <si>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</si>
  <si>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</si>
  <si>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</si>
  <si>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</si>
  <si>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</si>
  <si>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</si>
  <si>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</si>
  <si>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</si>
  <si>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</si>
  <si>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</si>
  <si>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</si>
  <si>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</si>
  <si>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</si>
  <si>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</si>
  <si>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</si>
  <si>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</si>
  <si>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</si>
  <si>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</si>
  <si>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</si>
  <si>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</si>
  <si>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</si>
  <si>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</si>
  <si>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</si>
  <si>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</si>
  <si>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</si>
  <si>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</si>
  <si>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</si>
  <si>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</si>
  <si>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</si>
  <si>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</si>
  <si>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</si>
  <si>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</si>
  <si>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</si>
  <si>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</si>
  <si>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</si>
  <si>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</si>
  <si>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</si>
  <si>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</si>
  <si>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</si>
  <si>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</si>
  <si>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</si>
  <si>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</si>
  <si>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</si>
  <si>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</si>
  <si>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</si>
  <si>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</si>
  <si>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</si>
  <si>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</si>
  <si>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</si>
  <si>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</si>
  <si>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</si>
  <si>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</si>
  <si>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</si>
  <si>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</si>
  <si>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</si>
  <si>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</si>
  <si>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</si>
  <si>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</si>
  <si>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</si>
  <si>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</si>
  <si>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</si>
  <si>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</si>
  <si>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</si>
  <si>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</si>
  <si>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</si>
  <si>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</si>
  <si>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</si>
  <si>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</si>
  <si>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</si>
  <si>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</si>
  <si>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</si>
  <si>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</si>
  <si>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</si>
  <si>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</si>
  <si>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</si>
  <si>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</si>
  <si>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</si>
  <si>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</si>
  <si>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</si>
  <si>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</si>
  <si>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</si>
  <si>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</si>
  <si>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</si>
  <si>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</si>
  <si>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</si>
  <si>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</si>
  <si>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</si>
  <si>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</si>
  <si>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</si>
  <si>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</si>
  <si>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</si>
  <si>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</si>
  <si>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</si>
  <si>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</si>
  <si>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</si>
  <si>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</si>
  <si>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</si>
  <si>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</si>
  <si>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</si>
  <si>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</si>
  <si>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</si>
  <si>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</si>
  <si>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</si>
  <si>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</si>
  <si>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</si>
  <si>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</si>
  <si>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</si>
  <si>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</si>
  <si>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</si>
  <si>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</si>
  <si>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</si>
  <si>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</si>
  <si>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</si>
  <si>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</si>
  <si>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</si>
  <si>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</si>
  <si>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</si>
  <si>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</si>
  <si>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</si>
  <si>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</si>
  <si>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</si>
  <si>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</si>
  <si>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</si>
  <si>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</si>
  <si>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</si>
  <si>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</si>
  <si>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</si>
  <si>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</si>
  <si>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</si>
  <si>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</si>
  <si>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</si>
  <si>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</si>
  <si>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</si>
  <si>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</si>
  <si>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</si>
  <si>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</si>
  <si>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</si>
  <si>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</si>
  <si>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</si>
  <si>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</si>
  <si>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</si>
  <si>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</si>
  <si>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</si>
  <si>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</si>
  <si>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</si>
  <si>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</si>
  <si>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</si>
  <si>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</si>
  <si>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</si>
  <si>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</si>
  <si>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</si>
  <si>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</si>
  <si>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</si>
  <si>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</si>
  <si>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</si>
  <si>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</si>
  <si>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</si>
  <si>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</si>
  <si>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</si>
  <si>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</si>
  <si>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</si>
  <si>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</si>
  <si>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</si>
  <si>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</si>
  <si>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</si>
  <si>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</si>
  <si>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</si>
  <si>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</si>
  <si>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</si>
  <si>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</si>
  <si>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</si>
  <si>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</si>
  <si>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</si>
  <si>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</si>
  <si>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</si>
  <si>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</si>
  <si>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</si>
  <si>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</si>
  <si>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</si>
  <si>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</si>
  <si>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</si>
  <si>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</si>
  <si>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</si>
  <si>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</si>
  <si>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</si>
  <si>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</si>
  <si>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</si>
  <si>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</si>
  <si>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</si>
  <si>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</si>
  <si>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</si>
  <si>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</si>
  <si>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</si>
  <si>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</si>
  <si>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</si>
  <si>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</si>
  <si>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</si>
  <si>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</si>
  <si>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</si>
  <si>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</si>
  <si>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</si>
  <si>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</si>
  <si>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</si>
  <si>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</si>
  <si>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</si>
  <si>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</si>
  <si>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</si>
  <si>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</si>
  <si>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</si>
  <si>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</si>
  <si>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</si>
  <si>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</si>
  <si>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</si>
  <si>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</si>
  <si>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</si>
  <si>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</si>
  <si>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</si>
  <si>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</si>
  <si>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</si>
  <si>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</si>
  <si>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</si>
  <si>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</si>
  <si>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</si>
  <si>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</si>
  <si>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</si>
  <si>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</si>
  <si>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</si>
  <si>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</si>
  <si>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</si>
  <si>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</si>
  <si>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</si>
  <si>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</si>
  <si>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</si>
  <si>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</si>
  <si>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</si>
  <si>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</si>
  <si>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</si>
  <si>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</si>
  <si>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</si>
  <si>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</si>
  <si>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</si>
  <si>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</si>
  <si>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</si>
  <si>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</si>
  <si>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</si>
  <si>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</si>
  <si>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</si>
  <si>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</si>
  <si>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</si>
  <si>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</si>
  <si>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</si>
  <si>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</si>
  <si>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</si>
  <si>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</si>
  <si>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</si>
  <si>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</si>
  <si>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</si>
  <si>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</si>
  <si>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</si>
  <si>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</si>
  <si>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</si>
  <si>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</si>
  <si>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</si>
  <si>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</si>
  <si>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</si>
  <si>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</si>
  <si>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</si>
  <si>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</si>
  <si>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</si>
  <si>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</si>
  <si>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</si>
  <si>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</si>
  <si>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</si>
  <si>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</si>
  <si>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</si>
  <si>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</si>
  <si>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</si>
  <si>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</si>
  <si>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</si>
  <si>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</si>
  <si>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</si>
  <si>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</si>
  <si>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</si>
  <si>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</si>
  <si>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</si>
  <si>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</si>
  <si>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</si>
  <si>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</si>
  <si>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</si>
  <si>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</si>
  <si>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</si>
  <si>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</si>
  <si>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</si>
  <si>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</si>
  <si>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</si>
  <si>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</si>
  <si>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</si>
  <si>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</si>
  <si>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</si>
  <si>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</si>
  <si>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</si>
  <si>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</si>
  <si>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</si>
  <si>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</si>
  <si>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</si>
  <si>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</si>
  <si>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</si>
  <si>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</si>
  <si>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</si>
  <si>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</si>
  <si>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</si>
  <si>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</si>
  <si>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</si>
  <si>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</si>
  <si>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</si>
  <si>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</si>
  <si>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</si>
  <si>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</si>
  <si>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</si>
  <si>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</si>
  <si>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</si>
  <si>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</si>
  <si>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</si>
  <si>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</si>
  <si>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</si>
  <si>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</si>
  <si>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</si>
  <si>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</si>
  <si>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</si>
  <si>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</si>
  <si>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</si>
  <si>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</si>
  <si>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</si>
  <si>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</si>
  <si>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</si>
  <si>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</si>
  <si>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</si>
  <si>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</si>
  <si>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</si>
  <si>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</si>
  <si>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</si>
  <si>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</si>
  <si>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</si>
  <si>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</si>
  <si>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</si>
  <si>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</si>
  <si>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</si>
  <si>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</si>
  <si>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</si>
  <si>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</si>
  <si>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</si>
  <si>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</si>
  <si>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</si>
  <si>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</si>
  <si>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</si>
  <si>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</si>
  <si>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</si>
  <si>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</si>
  <si>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</si>
  <si>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</si>
  <si>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</si>
  <si>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</si>
  <si>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</si>
  <si>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</si>
  <si>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</si>
  <si>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</si>
  <si>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</si>
  <si>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</si>
  <si>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</si>
  <si>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</si>
  <si>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</si>
  <si>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</si>
  <si>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</si>
  <si>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</si>
  <si>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</si>
  <si>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</si>
  <si>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</si>
  <si>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</si>
  <si>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</si>
  <si>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</si>
  <si>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</si>
  <si>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</si>
  <si>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</si>
  <si>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</si>
  <si>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</si>
  <si>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</si>
  <si>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</si>
  <si>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</si>
  <si>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</si>
  <si>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</si>
  <si>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</si>
  <si>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</si>
  <si>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</si>
  <si>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</si>
  <si>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</si>
  <si>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</si>
  <si>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</si>
  <si>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</si>
  <si>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</si>
  <si>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</si>
  <si>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</si>
  <si>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Index Plus ETN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</si>
  <si>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</si>
  <si>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</si>
  <si>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</si>
  <si>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</si>
  <si>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</si>
  <si>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</si>
  <si>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</si>
  <si>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</si>
  <si>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</si>
  <si>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</si>
  <si>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</si>
  <si>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</si>
  <si>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</si>
  <si>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</si>
  <si>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</si>
  <si>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</si>
  <si>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</si>
  <si>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</si>
  <si>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</si>
  <si>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</si>
  <si>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</si>
  <si>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</si>
  <si>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</si>
  <si>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</si>
  <si>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</si>
  <si>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</si>
  <si>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</si>
  <si>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</si>
  <si>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</si>
  <si>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</si>
  <si>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</si>
  <si>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</si>
  <si>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</si>
  <si>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</si>
  <si>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</si>
  <si>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</si>
  <si>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</si>
  <si>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</si>
  <si>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</si>
  <si>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</si>
  <si>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</si>
  <si>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</si>
  <si>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</si>
  <si>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</si>
  <si>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</si>
  <si>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</si>
  <si>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</si>
  <si>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</si>
  <si>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</si>
  <si>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</si>
  <si>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</si>
  <si>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</si>
  <si>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</si>
  <si>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</si>
  <si>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</si>
  <si>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</si>
  <si>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</si>
  <si>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</si>
  <si>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</si>
  <si>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</si>
  <si>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</si>
  <si>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</si>
  <si>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</si>
  <si>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</si>
  <si>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</si>
  <si>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</si>
  <si>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</si>
  <si>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</si>
  <si>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</si>
  <si>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</si>
  <si>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</si>
  <si>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</si>
  <si>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</si>
  <si>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</si>
  <si>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</si>
  <si>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</si>
  <si>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</si>
  <si>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</si>
  <si>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</si>
  <si>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</si>
  <si>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</si>
  <si>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</si>
  <si>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</si>
  <si>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</si>
  <si>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</si>
  <si>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</si>
  <si>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</si>
  <si>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</si>
  <si>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</si>
  <si>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</si>
  <si>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</si>
  <si>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</si>
  <si>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</si>
  <si>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</si>
  <si>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</si>
  <si>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</si>
  <si>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</si>
  <si>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</si>
  <si>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</si>
  <si>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</si>
  <si>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</si>
  <si>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</si>
  <si>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</si>
  <si>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</si>
  <si>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</si>
  <si>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</si>
  <si>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</si>
  <si>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</si>
  <si>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</si>
  <si>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</si>
  <si>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</si>
  <si>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</si>
  <si>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</si>
  <si>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</si>
  <si>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</si>
  <si>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</si>
  <si>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</si>
  <si>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</si>
  <si>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</si>
  <si>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</si>
  <si>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</si>
  <si>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</si>
  <si>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</si>
  <si>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</si>
  <si>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</si>
  <si>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</si>
  <si>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</si>
  <si>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</si>
  <si>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</si>
  <si>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</si>
  <si>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</si>
  <si>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</si>
  <si>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</si>
  <si>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</si>
  <si>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</si>
  <si>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</si>
  <si>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</si>
  <si>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</si>
  <si>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</si>
  <si>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</si>
  <si>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</si>
  <si>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</si>
  <si>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</si>
  <si>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</si>
  <si>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</si>
  <si>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</si>
  <si>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</si>
  <si>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</si>
  <si>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</si>
  <si>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</si>
  <si>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</si>
  <si>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</si>
  <si>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</si>
  <si>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</si>
  <si>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</si>
  <si>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</si>
  <si>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</si>
  <si>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</si>
  <si>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</si>
  <si>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</si>
  <si>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</si>
  <si>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</si>
  <si>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</si>
  <si>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</si>
  <si>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</si>
  <si>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</si>
  <si>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</si>
  <si>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</si>
  <si>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</si>
  <si>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</si>
  <si>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</si>
  <si>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</si>
  <si>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</si>
  <si>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</si>
  <si>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</si>
  <si>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</si>
  <si>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</si>
  <si>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</si>
  <si>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</si>
  <si>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</si>
  <si>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</si>
  <si>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</si>
  <si>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</si>
  <si>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</si>
  <si>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</si>
  <si>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</si>
  <si>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</si>
  <si>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</si>
  <si>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</si>
  <si>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</si>
  <si>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</si>
  <si>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</si>
  <si>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</si>
  <si>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</si>
  <si>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</si>
  <si>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</si>
  <si>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</si>
  <si>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</si>
  <si>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</si>
  <si>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</si>
  <si>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</si>
  <si>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</si>
  <si>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</si>
  <si>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</si>
  <si>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</si>
  <si>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03/2012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</si>
  <si>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</si>
  <si>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</si>
  <si>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</si>
  <si>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</si>
  <si>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</si>
  <si>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</si>
  <si>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</si>
  <si>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</si>
  <si>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</si>
  <si>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</si>
  <si>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</si>
  <si>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</si>
  <si>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</si>
  <si>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</si>
  <si>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</si>
  <si>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</si>
  <si>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</si>
  <si>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</si>
  <si>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</si>
  <si>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</si>
  <si>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</si>
  <si>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</si>
  <si>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</si>
  <si>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</si>
  <si>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</si>
  <si>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</si>
  <si>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</si>
  <si>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</si>
  <si>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</si>
  <si>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</si>
  <si>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</si>
  <si>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</si>
  <si>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</si>
  <si>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</si>
  <si>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</si>
  <si>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</si>
  <si>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</si>
  <si>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</si>
  <si>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</si>
  <si>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</si>
  <si>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</si>
  <si>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</si>
  <si>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</si>
  <si>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</si>
  <si>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</si>
  <si>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</si>
  <si>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</si>
  <si>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</si>
  <si>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</si>
  <si>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</si>
  <si>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</si>
  <si>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</si>
  <si>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</si>
  <si>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</si>
  <si>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</si>
  <si>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</si>
  <si>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</si>
  <si>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</si>
  <si>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</si>
  <si>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</si>
  <si>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</si>
  <si>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</si>
  <si>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</si>
  <si>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</si>
  <si>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</si>
  <si>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</si>
  <si>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</si>
  <si>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</si>
  <si>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</si>
  <si>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</si>
  <si>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</si>
  <si>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</si>
  <si>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</si>
  <si>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</si>
  <si>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</si>
  <si>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</si>
  <si>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</si>
  <si>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</si>
  <si>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</si>
  <si>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</si>
  <si>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</si>
  <si>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</si>
  <si>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</si>
  <si>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</si>
  <si>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</si>
  <si>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</si>
  <si>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</si>
  <si>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</si>
  <si>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</si>
  <si>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</si>
  <si>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</si>
  <si>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</si>
  <si>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</si>
  <si>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</si>
  <si>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</si>
  <si>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</si>
  <si>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</si>
  <si>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</si>
  <si>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</si>
  <si>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</si>
  <si>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</si>
  <si>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</si>
  <si>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LYXOR ETF RUSSIA (Dow Jones Russia GDR)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</si>
  <si>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</si>
  <si>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</si>
  <si>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</si>
  <si>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</si>
  <si>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PIMCO Euro Short Maturity Source ETF</t>
  </si>
  <si>
    <t>IE00B5ZR2157</t>
  </si>
  <si>
    <t>Turnover Report: April 2012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</si>
  <si>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</si>
  <si>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</si>
  <si>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</si>
  <si>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</si>
  <si>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</si>
  <si>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</si>
  <si>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</si>
  <si>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</si>
  <si>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</si>
  <si>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</si>
  <si>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</si>
  <si>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</si>
  <si>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</si>
  <si>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</si>
  <si>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</si>
  <si>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</si>
  <si>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</si>
  <si>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</si>
  <si>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</si>
  <si>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</si>
  <si>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</si>
  <si>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</si>
  <si>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</si>
  <si>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</si>
  <si>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</si>
  <si>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</si>
  <si>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Sampled</t>
  </si>
  <si>
    <t>04/2012</t>
  </si>
  <si>
    <t>Designated Sponsor Report: April 2012</t>
  </si>
  <si>
    <t>COMMERZBANK ETC UNL.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</si>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</sst>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6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207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6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26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1" xfId="1" applyNumberFormat="1" applyFont="1" applyFill="1" applyBorder="1" applyAlignment="1">
      <alignment horizontal="right" vertical="top" wrapText="1"/>
    </xf>
    <xf numFmtId="49" fontId="3" fillId="0" borderId="32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2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4" fontId="2" fillId="0" borderId="32" xfId="1" applyNumberFormat="1" applyFont="1" applyFill="1" applyBorder="1" applyAlignment="1">
      <alignment vertical="center"/>
    </xf>
    <xf numFmtId="4" fontId="2" fillId="0" borderId="32" xfId="1" applyNumberFormat="1" applyFont="1" applyFill="1" applyBorder="1" applyAlignment="1"/>
    <xf numFmtId="0" fontId="6" fillId="3" borderId="32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0" fontId="9" fillId="4" borderId="14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 wrapText="1"/>
    </xf>
    <xf numFmtId="0" fontId="11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1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3" fillId="2" borderId="2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5" xfId="11" applyNumberFormat="1" applyFont="1" applyBorder="1"/>
    <xf numFmtId="0" fontId="9" fillId="0" borderId="32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0" fontId="22" fillId="0" borderId="0" xfId="12" applyFont="1" applyFill="1" applyAlignment="1">
      <alignment horizontal="left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0" fontId="2" fillId="0" borderId="7" xfId="1" applyFont="1" applyFill="1" applyBorder="1" applyAlignment="1"/>
    <xf numFmtId="0" fontId="2" fillId="0" borderId="7" xfId="1" applyFont="1" applyBorder="1" applyAlignment="1"/>
    <xf numFmtId="4" fontId="2" fillId="0" borderId="17" xfId="9" applyNumberFormat="1" applyFont="1" applyFill="1" applyBorder="1" applyAlignment="1">
      <alignment vertical="center"/>
    </xf>
    <xf numFmtId="4" fontId="2" fillId="0" borderId="4" xfId="9" applyNumberFormat="1" applyFont="1" applyFill="1" applyBorder="1" applyAlignment="1">
      <alignment vertical="center"/>
    </xf>
    <xf numFmtId="164" fontId="2" fillId="0" borderId="5" xfId="11" applyNumberFormat="1" applyFont="1" applyBorder="1"/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vertical="top" wrapText="1"/>
    </xf>
    <xf numFmtId="0" fontId="1" fillId="0" borderId="32" xfId="4" applyFont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" fontId="23" fillId="0" borderId="7" xfId="0" applyNumberFormat="1" applyFont="1" applyBorder="1" applyAlignment="1">
      <alignment horizontal="right" vertical="center"/>
    </xf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164" fontId="2" fillId="0" borderId="12" xfId="1" applyNumberFormat="1" applyFont="1" applyFill="1" applyBorder="1" applyAlignment="1"/>
    <xf numFmtId="164" fontId="2" fillId="0" borderId="6" xfId="1" applyNumberFormat="1" applyFont="1" applyBorder="1" applyAlignment="1"/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164" fontId="2" fillId="0" borderId="7" xfId="1" applyNumberFormat="1" applyFont="1" applyBorder="1" applyAlignment="1"/>
    <xf numFmtId="0" fontId="2" fillId="0" borderId="0" xfId="1" applyFont="1" applyAlignment="1">
      <alignment horizontal="left"/>
    </xf>
    <xf numFmtId="4" fontId="2" fillId="0" borderId="34" xfId="9" applyNumberFormat="1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4" fontId="2" fillId="0" borderId="37" xfId="9" applyNumberFormat="1" applyFont="1" applyFill="1" applyBorder="1" applyAlignment="1">
      <alignment vertical="center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2" fillId="2" borderId="0" xfId="11" applyNumberFormat="1" applyFont="1" applyFill="1" applyBorder="1"/>
    <xf numFmtId="10" fontId="3" fillId="2" borderId="0" xfId="11" applyNumberFormat="1" applyFont="1" applyFill="1" applyBorder="1"/>
    <xf numFmtId="2" fontId="6" fillId="0" borderId="0" xfId="9" applyNumberFormat="1" applyFont="1" applyFill="1" applyBorder="1" applyAlignment="1">
      <alignment vertical="center"/>
    </xf>
    <xf numFmtId="4" fontId="19" fillId="0" borderId="0" xfId="14" applyNumberFormat="1" applyFont="1" applyAlignment="1"/>
    <xf numFmtId="0" fontId="1" fillId="0" borderId="0" xfId="14" applyAlignment="1"/>
    <xf numFmtId="0" fontId="7" fillId="0" borderId="0" xfId="13" applyFont="1" applyFill="1" applyAlignment="1">
      <alignment vertical="center"/>
    </xf>
    <xf numFmtId="0" fontId="2" fillId="0" borderId="0" xfId="13" applyFont="1" applyAlignment="1">
      <alignment vertical="center"/>
    </xf>
    <xf numFmtId="0" fontId="6" fillId="0" borderId="0" xfId="13" applyFont="1" applyAlignment="1">
      <alignment vertical="center"/>
    </xf>
    <xf numFmtId="0" fontId="6" fillId="0" borderId="0" xfId="13" applyFont="1" applyAlignment="1">
      <alignment horizontal="right" vertical="center"/>
    </xf>
    <xf numFmtId="0" fontId="8" fillId="0" borderId="0" xfId="13" applyFont="1" applyFill="1" applyAlignment="1">
      <alignment vertical="center"/>
    </xf>
    <xf numFmtId="0" fontId="2" fillId="0" borderId="33" xfId="13" applyNumberFormat="1" applyFont="1" applyBorder="1" applyAlignment="1">
      <alignment horizontal="left" vertical="top" wrapText="1"/>
    </xf>
    <xf numFmtId="0" fontId="2" fillId="0" borderId="12" xfId="13" applyNumberFormat="1" applyFont="1" applyBorder="1" applyAlignment="1">
      <alignment horizontal="left" vertical="top" wrapText="1"/>
    </xf>
    <xf numFmtId="10" fontId="2" fillId="0" borderId="13" xfId="15" applyNumberFormat="1" applyFont="1" applyBorder="1"/>
    <xf numFmtId="4" fontId="2" fillId="0" borderId="33" xfId="13" applyNumberFormat="1" applyFont="1" applyFill="1" applyBorder="1" applyAlignment="1">
      <alignment vertical="center"/>
    </xf>
    <xf numFmtId="4" fontId="2" fillId="0" borderId="33" xfId="13" applyNumberFormat="1" applyFont="1" applyBorder="1" applyAlignment="1">
      <alignment horizontal="right" vertical="center"/>
    </xf>
    <xf numFmtId="0" fontId="3" fillId="2" borderId="7" xfId="13" applyFont="1" applyFill="1" applyBorder="1" applyAlignment="1">
      <alignment vertical="center"/>
    </xf>
    <xf numFmtId="0" fontId="2" fillId="2" borderId="17" xfId="13" applyFont="1" applyFill="1" applyBorder="1" applyAlignment="1">
      <alignment vertical="center"/>
    </xf>
    <xf numFmtId="10" fontId="2" fillId="2" borderId="5" xfId="15" applyNumberFormat="1" applyFont="1" applyFill="1" applyBorder="1"/>
    <xf numFmtId="4" fontId="2" fillId="2" borderId="7" xfId="13" applyNumberFormat="1" applyFont="1" applyFill="1" applyBorder="1" applyAlignment="1">
      <alignment vertical="center"/>
    </xf>
    <xf numFmtId="0" fontId="6" fillId="2" borderId="7" xfId="13" applyFont="1" applyFill="1" applyBorder="1" applyAlignment="1">
      <alignment horizontal="right" vertical="center"/>
    </xf>
    <xf numFmtId="0" fontId="2" fillId="0" borderId="0" xfId="13" applyFont="1" applyFill="1" applyAlignment="1">
      <alignment vertical="center"/>
    </xf>
    <xf numFmtId="10" fontId="2" fillId="0" borderId="0" xfId="13" applyNumberFormat="1" applyFont="1" applyFill="1" applyAlignment="1">
      <alignment vertical="center"/>
    </xf>
    <xf numFmtId="0" fontId="2" fillId="0" borderId="0" xfId="13" applyFont="1" applyBorder="1" applyAlignment="1">
      <alignment vertical="center"/>
    </xf>
    <xf numFmtId="3" fontId="2" fillId="0" borderId="0" xfId="13" applyNumberFormat="1" applyFont="1" applyBorder="1" applyAlignment="1"/>
    <xf numFmtId="0" fontId="2" fillId="0" borderId="7" xfId="4" applyFont="1" applyBorder="1" applyAlignment="1"/>
    <xf numFmtId="0" fontId="15" fillId="2" borderId="27" xfId="1" applyFont="1" applyFill="1" applyBorder="1" applyAlignment="1">
      <alignment horizontal="left" vertical="center"/>
    </xf>
    <xf numFmtId="0" fontId="15" fillId="2" borderId="28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10" fillId="4" borderId="30" xfId="9" applyFont="1" applyFill="1" applyBorder="1" applyAlignment="1">
      <alignment horizontal="center"/>
    </xf>
    <xf numFmtId="0" fontId="9" fillId="4" borderId="17" xfId="9" applyFont="1" applyFill="1" applyBorder="1" applyAlignment="1">
      <alignment horizontal="center"/>
    </xf>
    <xf numFmtId="0" fontId="9" fillId="4" borderId="4" xfId="9" applyFont="1" applyFill="1" applyBorder="1" applyAlignment="1">
      <alignment horizontal="center"/>
    </xf>
    <xf numFmtId="0" fontId="9" fillId="4" borderId="5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9" xfId="1" applyFont="1" applyFill="1" applyBorder="1" applyAlignment="1"/>
    <xf numFmtId="0" fontId="0" fillId="4" borderId="5" xfId="1" applyFont="1" applyFill="1" applyBorder="1" applyAlignment="1"/>
  </cellXfs>
  <cellStyles count="16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3"/>
    <cellStyle name="Normal" xfId="0" builtinId="0"/>
    <cellStyle name="Normal 2" xfId="3"/>
    <cellStyle name="Normal 3" xfId="7"/>
    <cellStyle name="Normal 4" xfId="14"/>
    <cellStyle name="Normal_2010-11_ETF_Securities_XTF_Exchange_Traded_Funds_Statistics" xfId="4"/>
    <cellStyle name="Normal_Sheet1" xfId="12"/>
    <cellStyle name="Percent 2" xfId="5"/>
    <cellStyle name="Percent 2 2" xfId="11"/>
    <cellStyle name="Percent 3" xfId="10"/>
    <cellStyle name="Percent 3 2" xfId="15"/>
    <cellStyle name="Style 1" xfId="8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Apr.11 May.11 Jun.11 Jul.11 Aug.11 Sep.11 Oct.11 Nov.11 Dec.11 Jan.12 Feb.12 Mar.12 Apr.12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40634</c:v>
              </c:pt>
              <c:pt idx="1">
                <c:v>40664</c:v>
              </c:pt>
              <c:pt idx="2">
                <c:v>40695</c:v>
              </c:pt>
              <c:pt idx="3">
                <c:v>40725</c:v>
              </c:pt>
              <c:pt idx="4">
                <c:v>40756</c:v>
              </c:pt>
              <c:pt idx="5">
                <c:v>40787</c:v>
              </c:pt>
              <c:pt idx="6">
                <c:v>40817</c:v>
              </c:pt>
              <c:pt idx="7">
                <c:v>40848</c:v>
              </c:pt>
              <c:pt idx="8">
                <c:v>40878</c:v>
              </c:pt>
              <c:pt idx="9">
                <c:v>40909</c:v>
              </c:pt>
              <c:pt idx="10">
                <c:v>40940</c:v>
              </c:pt>
              <c:pt idx="11">
                <c:v>40969</c:v>
              </c:pt>
              <c:pt idx="12">
                <c:v>41000</c:v>
              </c:pt>
            </c:numLit>
          </c:cat>
          <c:val>
            <c:numLit>
              <c:formatCode>#,##0.00</c:formatCode>
              <c:ptCount val="13"/>
              <c:pt idx="0">
                <c:v>13145.890578436545</c:v>
              </c:pt>
              <c:pt idx="1">
                <c:v>13409.568314204977</c:v>
              </c:pt>
              <c:pt idx="2">
                <c:v>11605.844753984293</c:v>
              </c:pt>
              <c:pt idx="3">
                <c:v>18619.896826022581</c:v>
              </c:pt>
              <c:pt idx="4">
                <c:v>26991.294195359395</c:v>
              </c:pt>
              <c:pt idx="5">
                <c:v>18293.038591764536</c:v>
              </c:pt>
              <c:pt idx="6">
                <c:v>15419.417167801143</c:v>
              </c:pt>
              <c:pt idx="7">
                <c:v>16286.370682780436</c:v>
              </c:pt>
              <c:pt idx="8">
                <c:v>12322.008379159268</c:v>
              </c:pt>
              <c:pt idx="9">
                <c:v>12649.092226726625</c:v>
              </c:pt>
              <c:pt idx="10">
                <c:v>11652.718923873697</c:v>
              </c:pt>
              <c:pt idx="11">
                <c:v>12421.213200995893</c:v>
              </c:pt>
              <c:pt idx="12">
                <c:v>11726.289452776624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56544"/>
        <c:axId val="111395968"/>
      </c:barChart>
      <c:dateAx>
        <c:axId val="111356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95968"/>
        <c:crosses val="autoZero"/>
        <c:auto val="1"/>
        <c:lblOffset val="100"/>
        <c:baseTimeUnit val="months"/>
        <c:majorUnit val="1"/>
        <c:minorUnit val="1"/>
      </c:dateAx>
      <c:valAx>
        <c:axId val="11139596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5654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405760"/>
        <c:axId val="116408320"/>
        <c:axId val="0"/>
      </c:bar3DChart>
      <c:catAx>
        <c:axId val="1164057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0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40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40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825216"/>
        <c:axId val="128925696"/>
        <c:axId val="0"/>
      </c:bar3DChart>
      <c:catAx>
        <c:axId val="1288252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2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92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82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14976"/>
        <c:axId val="211002112"/>
        <c:axId val="0"/>
      </c:bar3DChart>
      <c:catAx>
        <c:axId val="2048149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0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1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078528"/>
        <c:axId val="282787840"/>
        <c:axId val="0"/>
      </c:bar3DChart>
      <c:catAx>
        <c:axId val="2510785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78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278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07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310976"/>
        <c:axId val="291329920"/>
        <c:axId val="0"/>
      </c:bar3DChart>
      <c:catAx>
        <c:axId val="2913109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2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132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1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930816"/>
        <c:axId val="50932352"/>
        <c:axId val="0"/>
      </c:bar3DChart>
      <c:catAx>
        <c:axId val="50930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3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3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3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zoomScaleNormal="100" workbookViewId="0"/>
  </sheetViews>
  <sheetFormatPr defaultRowHeight="12" x14ac:dyDescent="0.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 x14ac:dyDescent="0.2">
      <c r="A1" s="34" t="s">
        <v>624</v>
      </c>
      <c r="B1" s="8"/>
      <c r="C1" s="8"/>
      <c r="D1" s="8"/>
      <c r="E1" s="9"/>
      <c r="F1" s="10"/>
      <c r="G1" s="10"/>
      <c r="H1" s="62"/>
    </row>
    <row r="2" spans="1:8" ht="24.75" customHeight="1" x14ac:dyDescent="0.2">
      <c r="A2" s="12" t="s">
        <v>3098</v>
      </c>
      <c r="B2" s="8"/>
      <c r="C2" s="8"/>
      <c r="D2" s="8"/>
      <c r="E2" s="9"/>
      <c r="F2" s="10"/>
      <c r="G2" s="10"/>
    </row>
    <row r="3" spans="1:8" ht="24.75" customHeight="1" x14ac:dyDescent="0.2">
      <c r="A3" s="8"/>
      <c r="B3" s="8"/>
      <c r="C3" s="8"/>
      <c r="D3" s="8"/>
      <c r="E3" s="9"/>
      <c r="F3" s="10"/>
      <c r="G3" s="10"/>
    </row>
    <row r="4" spans="1:8" ht="24.75" customHeight="1" x14ac:dyDescent="0.2">
      <c r="D4" s="11"/>
    </row>
    <row r="5" spans="1:8" ht="24.75" customHeight="1" x14ac:dyDescent="0.2"/>
    <row r="6" spans="1:8" ht="24.75" customHeight="1" x14ac:dyDescent="0.2">
      <c r="F6" s="14">
        <v>40756</v>
      </c>
      <c r="G6" s="14"/>
      <c r="H6" s="14"/>
    </row>
    <row r="7" spans="1:8" x14ac:dyDescent="0.2">
      <c r="F7" s="11" t="e">
        <v>#N/A</v>
      </c>
    </row>
    <row r="8" spans="1:8" x14ac:dyDescent="0.2">
      <c r="F8" s="11" t="e">
        <v>#N/A</v>
      </c>
    </row>
    <row r="9" spans="1:8" x14ac:dyDescent="0.2">
      <c r="F9" s="11" t="e">
        <v>#N/A</v>
      </c>
    </row>
    <row r="10" spans="1:8" x14ac:dyDescent="0.2">
      <c r="F10" s="11" t="e">
        <v>#N/A</v>
      </c>
    </row>
    <row r="11" spans="1:8" x14ac:dyDescent="0.2">
      <c r="F11" s="11" t="e">
        <v>#N/A</v>
      </c>
    </row>
    <row r="12" spans="1:8" x14ac:dyDescent="0.2">
      <c r="F12" s="11" t="e">
        <v>#N/A</v>
      </c>
    </row>
    <row r="13" spans="1:8" x14ac:dyDescent="0.2">
      <c r="F13" s="11" t="e">
        <v>#N/A</v>
      </c>
    </row>
    <row r="14" spans="1:8" x14ac:dyDescent="0.2">
      <c r="F14" s="11" t="e">
        <v>#N/A</v>
      </c>
    </row>
    <row r="15" spans="1:8" x14ac:dyDescent="0.2">
      <c r="F15" s="11" t="e">
        <v>#N/A</v>
      </c>
    </row>
    <row r="16" spans="1:8" x14ac:dyDescent="0.2">
      <c r="F16" s="11" t="e">
        <v>#N/A</v>
      </c>
    </row>
    <row r="17" spans="1:8" x14ac:dyDescent="0.2">
      <c r="F17" s="11" t="e">
        <v>#N/A</v>
      </c>
    </row>
    <row r="18" spans="1:8" x14ac:dyDescent="0.2">
      <c r="F18" s="11" t="e">
        <v>#N/A</v>
      </c>
    </row>
    <row r="19" spans="1:8" x14ac:dyDescent="0.2">
      <c r="F19" s="11" t="e">
        <v>#N/A</v>
      </c>
    </row>
    <row r="20" spans="1:8" x14ac:dyDescent="0.2">
      <c r="F20" s="11" t="e">
        <v>#N/A</v>
      </c>
    </row>
    <row r="21" spans="1:8" x14ac:dyDescent="0.2">
      <c r="F21" s="11" t="e">
        <v>#N/A</v>
      </c>
    </row>
    <row r="22" spans="1:8" x14ac:dyDescent="0.2">
      <c r="F22" s="11" t="e">
        <v>#N/A</v>
      </c>
    </row>
    <row r="23" spans="1:8" x14ac:dyDescent="0.2">
      <c r="F23" s="11" t="e">
        <v>#N/A</v>
      </c>
    </row>
    <row r="24" spans="1:8" x14ac:dyDescent="0.2">
      <c r="F24" s="11" t="e">
        <v>#N/A</v>
      </c>
    </row>
    <row r="25" spans="1:8" x14ac:dyDescent="0.2">
      <c r="F25" s="11" t="e">
        <v>#N/A</v>
      </c>
    </row>
    <row r="26" spans="1:8" x14ac:dyDescent="0.2">
      <c r="F26" s="11" t="e">
        <v>#N/A</v>
      </c>
    </row>
    <row r="27" spans="1:8" ht="12.75" thickBot="1" x14ac:dyDescent="0.25"/>
    <row r="28" spans="1:8" ht="12.75" customHeight="1" x14ac:dyDescent="0.2">
      <c r="A28" s="194" t="s">
        <v>1406</v>
      </c>
      <c r="B28" s="53"/>
      <c r="C28" s="56" t="s">
        <v>1403</v>
      </c>
      <c r="D28" s="7"/>
      <c r="E28" s="194" t="s">
        <v>1409</v>
      </c>
      <c r="F28" s="63"/>
      <c r="G28" s="64" t="s">
        <v>2274</v>
      </c>
      <c r="H28" s="14"/>
    </row>
    <row r="29" spans="1:8" ht="12.75" customHeight="1" thickBot="1" x14ac:dyDescent="0.25">
      <c r="A29" s="195"/>
      <c r="B29" s="54"/>
      <c r="C29" s="55" t="s">
        <v>1402</v>
      </c>
      <c r="D29" s="7"/>
      <c r="E29" s="195"/>
      <c r="F29" s="65"/>
      <c r="G29" s="66" t="s">
        <v>2275</v>
      </c>
      <c r="H29" s="14"/>
    </row>
    <row r="30" spans="1:8" ht="17.25" customHeight="1" x14ac:dyDescent="0.2">
      <c r="A30" s="23" t="s">
        <v>210</v>
      </c>
      <c r="B30" s="23" t="s">
        <v>211</v>
      </c>
      <c r="C30" s="24">
        <v>4.9502105263157903</v>
      </c>
      <c r="D30"/>
      <c r="E30" s="23" t="s">
        <v>1305</v>
      </c>
      <c r="F30" s="23" t="s">
        <v>1306</v>
      </c>
      <c r="G30" s="24">
        <v>1791.5081799869999</v>
      </c>
    </row>
    <row r="31" spans="1:8" ht="17.25" customHeight="1" x14ac:dyDescent="0.2">
      <c r="A31" s="23" t="s">
        <v>751</v>
      </c>
      <c r="B31" s="23" t="s">
        <v>752</v>
      </c>
      <c r="C31" s="24">
        <v>6.5190000000000001</v>
      </c>
      <c r="D31"/>
      <c r="E31" s="23" t="s">
        <v>1914</v>
      </c>
      <c r="F31" s="23" t="s">
        <v>1315</v>
      </c>
      <c r="G31" s="24">
        <v>401.89143331499997</v>
      </c>
    </row>
    <row r="32" spans="1:8" ht="17.25" customHeight="1" x14ac:dyDescent="0.2">
      <c r="A32" s="23" t="s">
        <v>500</v>
      </c>
      <c r="B32" s="23" t="s">
        <v>501</v>
      </c>
      <c r="C32" s="24">
        <v>6.67189473684211</v>
      </c>
      <c r="D32"/>
      <c r="E32" s="23" t="s">
        <v>751</v>
      </c>
      <c r="F32" s="23" t="s">
        <v>752</v>
      </c>
      <c r="G32" s="24">
        <v>348.135734421</v>
      </c>
    </row>
    <row r="33" spans="1:8" ht="17.25" customHeight="1" x14ac:dyDescent="0.2">
      <c r="A33" s="23" t="s">
        <v>1870</v>
      </c>
      <c r="B33" s="23" t="s">
        <v>215</v>
      </c>
      <c r="C33" s="24">
        <v>7.7192105263157904</v>
      </c>
      <c r="D33"/>
      <c r="E33" s="23" t="s">
        <v>1870</v>
      </c>
      <c r="F33" s="23" t="s">
        <v>215</v>
      </c>
      <c r="G33" s="24">
        <v>264.45083680300002</v>
      </c>
    </row>
    <row r="34" spans="1:8" ht="17.25" customHeight="1" x14ac:dyDescent="0.2">
      <c r="A34" s="23" t="s">
        <v>1914</v>
      </c>
      <c r="B34" s="17" t="s">
        <v>1315</v>
      </c>
      <c r="C34" s="24">
        <v>7.8666842105263104</v>
      </c>
      <c r="D34"/>
      <c r="E34" s="23" t="s">
        <v>2020</v>
      </c>
      <c r="F34" s="17" t="s">
        <v>2021</v>
      </c>
      <c r="G34" s="24">
        <v>182.83367572899999</v>
      </c>
    </row>
    <row r="35" spans="1:8" ht="17.25" customHeight="1" x14ac:dyDescent="0.2">
      <c r="A35" s="23" t="s">
        <v>469</v>
      </c>
      <c r="B35" s="23" t="s">
        <v>470</v>
      </c>
      <c r="C35" s="24">
        <v>8.2456315789473695</v>
      </c>
      <c r="D35"/>
      <c r="E35" s="23" t="s">
        <v>370</v>
      </c>
      <c r="F35" s="23" t="s">
        <v>371</v>
      </c>
      <c r="G35" s="24">
        <v>170.99990345199998</v>
      </c>
    </row>
    <row r="36" spans="1:8" ht="17.25" customHeight="1" x14ac:dyDescent="0.2">
      <c r="A36" s="23" t="s">
        <v>502</v>
      </c>
      <c r="B36" s="23" t="s">
        <v>503</v>
      </c>
      <c r="C36" s="24">
        <v>8.6792631578947397</v>
      </c>
      <c r="D36"/>
      <c r="E36" s="23" t="s">
        <v>1156</v>
      </c>
      <c r="F36" s="23" t="s">
        <v>1157</v>
      </c>
      <c r="G36" s="24">
        <v>165.96370239399999</v>
      </c>
    </row>
    <row r="37" spans="1:8" ht="17.25" customHeight="1" x14ac:dyDescent="0.2">
      <c r="A37" s="23" t="s">
        <v>1841</v>
      </c>
      <c r="B37" s="23" t="s">
        <v>1842</v>
      </c>
      <c r="C37" s="24">
        <v>8.6880000000000006</v>
      </c>
      <c r="D37"/>
      <c r="E37" s="23" t="s">
        <v>1916</v>
      </c>
      <c r="F37" s="23" t="s">
        <v>1316</v>
      </c>
      <c r="G37" s="24">
        <v>150.71739369400001</v>
      </c>
    </row>
    <row r="38" spans="1:8" ht="17.25" customHeight="1" x14ac:dyDescent="0.2">
      <c r="A38" s="23" t="s">
        <v>1124</v>
      </c>
      <c r="B38" s="23" t="s">
        <v>1270</v>
      </c>
      <c r="C38" s="24">
        <v>8.9078947368421009</v>
      </c>
      <c r="D38"/>
      <c r="E38" s="23" t="s">
        <v>1939</v>
      </c>
      <c r="F38" s="23" t="s">
        <v>1332</v>
      </c>
      <c r="G38" s="24">
        <v>113.22591165199999</v>
      </c>
    </row>
    <row r="39" spans="1:8" ht="17.25" customHeight="1" thickBot="1" x14ac:dyDescent="0.25">
      <c r="A39" s="58" t="s">
        <v>1921</v>
      </c>
      <c r="B39" s="28" t="s">
        <v>889</v>
      </c>
      <c r="C39" s="27">
        <v>10.154842105263199</v>
      </c>
      <c r="D39"/>
      <c r="E39" s="58" t="s">
        <v>362</v>
      </c>
      <c r="F39" s="28" t="s">
        <v>363</v>
      </c>
      <c r="G39" s="27">
        <v>104.021799258</v>
      </c>
    </row>
    <row r="40" spans="1:8" x14ac:dyDescent="0.2">
      <c r="A40" s="11"/>
      <c r="B40" s="11"/>
      <c r="C40" s="11"/>
    </row>
    <row r="41" spans="1:8" ht="12.75" thickBot="1" x14ac:dyDescent="0.25"/>
    <row r="42" spans="1:8" ht="12.75" customHeight="1" x14ac:dyDescent="0.2">
      <c r="A42" s="196" t="s">
        <v>1407</v>
      </c>
      <c r="B42" s="53"/>
      <c r="C42" s="56" t="s">
        <v>1403</v>
      </c>
      <c r="D42" s="7"/>
      <c r="E42" s="196" t="s">
        <v>1408</v>
      </c>
      <c r="F42" s="63"/>
      <c r="G42" s="64" t="s">
        <v>2274</v>
      </c>
      <c r="H42" s="14"/>
    </row>
    <row r="43" spans="1:8" ht="12.75" customHeight="1" thickBot="1" x14ac:dyDescent="0.25">
      <c r="A43" s="197"/>
      <c r="B43" s="54"/>
      <c r="C43" s="55" t="s">
        <v>1402</v>
      </c>
      <c r="D43" s="7"/>
      <c r="E43" s="197"/>
      <c r="F43" s="65"/>
      <c r="G43" s="66" t="s">
        <v>2275</v>
      </c>
      <c r="H43" s="14"/>
    </row>
    <row r="44" spans="1:8" ht="17.25" customHeight="1" x14ac:dyDescent="0.2">
      <c r="A44" s="59" t="s">
        <v>1384</v>
      </c>
      <c r="B44" s="20" t="s">
        <v>243</v>
      </c>
      <c r="C44" s="67">
        <v>0.306789473684211</v>
      </c>
      <c r="E44" s="59" t="s">
        <v>1384</v>
      </c>
      <c r="F44" s="20" t="s">
        <v>243</v>
      </c>
      <c r="G44" s="67">
        <v>129.14046293600001</v>
      </c>
    </row>
    <row r="45" spans="1:8" ht="17.25" customHeight="1" x14ac:dyDescent="0.2">
      <c r="A45" s="60" t="s">
        <v>397</v>
      </c>
      <c r="B45" s="21" t="s">
        <v>398</v>
      </c>
      <c r="C45" s="68">
        <v>3.1369473684210498</v>
      </c>
      <c r="E45" s="60" t="s">
        <v>1902</v>
      </c>
      <c r="F45" s="21" t="s">
        <v>1903</v>
      </c>
      <c r="G45" s="68">
        <v>117.394009294</v>
      </c>
    </row>
    <row r="46" spans="1:8" ht="17.25" customHeight="1" x14ac:dyDescent="0.2">
      <c r="A46" s="60" t="s">
        <v>1902</v>
      </c>
      <c r="B46" s="25" t="s">
        <v>1903</v>
      </c>
      <c r="C46" s="69">
        <v>3.3227368421052601</v>
      </c>
      <c r="E46" s="60" t="s">
        <v>1908</v>
      </c>
      <c r="F46" s="25" t="s">
        <v>1909</v>
      </c>
      <c r="G46" s="69">
        <v>102.451963222</v>
      </c>
    </row>
    <row r="47" spans="1:8" ht="17.25" customHeight="1" x14ac:dyDescent="0.2">
      <c r="A47" s="60" t="s">
        <v>506</v>
      </c>
      <c r="B47" s="21" t="s">
        <v>507</v>
      </c>
      <c r="C47" s="68">
        <v>3.4537368421052599</v>
      </c>
      <c r="E47" s="60" t="s">
        <v>1085</v>
      </c>
      <c r="F47" s="21" t="s">
        <v>116</v>
      </c>
      <c r="G47" s="68">
        <v>67.735768780000001</v>
      </c>
    </row>
    <row r="48" spans="1:8" ht="17.25" customHeight="1" x14ac:dyDescent="0.2">
      <c r="A48" s="60" t="s">
        <v>850</v>
      </c>
      <c r="B48" s="21" t="s">
        <v>851</v>
      </c>
      <c r="C48" s="68">
        <v>3.6318947368421099</v>
      </c>
      <c r="E48" s="60" t="s">
        <v>1900</v>
      </c>
      <c r="F48" s="21" t="s">
        <v>1901</v>
      </c>
      <c r="G48" s="68">
        <v>50.638580207999993</v>
      </c>
    </row>
    <row r="49" spans="1:8" ht="17.25" customHeight="1" x14ac:dyDescent="0.2">
      <c r="A49" s="60" t="s">
        <v>2968</v>
      </c>
      <c r="B49" s="21" t="s">
        <v>2969</v>
      </c>
      <c r="C49" s="68">
        <v>3.7819473684210498</v>
      </c>
      <c r="E49" s="60" t="s">
        <v>1938</v>
      </c>
      <c r="F49" s="21" t="s">
        <v>782</v>
      </c>
      <c r="G49" s="68">
        <v>50.390551893999998</v>
      </c>
    </row>
    <row r="50" spans="1:8" ht="17.25" customHeight="1" x14ac:dyDescent="0.2">
      <c r="A50" s="60" t="s">
        <v>1900</v>
      </c>
      <c r="B50" s="21" t="s">
        <v>1901</v>
      </c>
      <c r="C50" s="68">
        <v>3.9765263157894699</v>
      </c>
      <c r="E50" s="60" t="s">
        <v>1906</v>
      </c>
      <c r="F50" s="21" t="s">
        <v>1907</v>
      </c>
      <c r="G50" s="68">
        <v>46.987331402999999</v>
      </c>
    </row>
    <row r="51" spans="1:8" ht="17.25" customHeight="1" x14ac:dyDescent="0.2">
      <c r="A51" s="60" t="s">
        <v>1906</v>
      </c>
      <c r="B51" s="21" t="s">
        <v>1907</v>
      </c>
      <c r="C51" s="68">
        <v>4.3128947368421002</v>
      </c>
      <c r="D51" s="11"/>
      <c r="E51" s="60" t="s">
        <v>690</v>
      </c>
      <c r="F51" s="21" t="s">
        <v>691</v>
      </c>
      <c r="G51" s="68">
        <v>44.27051487</v>
      </c>
    </row>
    <row r="52" spans="1:8" ht="17.25" customHeight="1" x14ac:dyDescent="0.2">
      <c r="A52" s="60" t="s">
        <v>1081</v>
      </c>
      <c r="B52" s="17" t="s">
        <v>113</v>
      </c>
      <c r="C52" s="70">
        <v>4.4235789473684202</v>
      </c>
      <c r="D52" s="11"/>
      <c r="E52" s="60" t="s">
        <v>506</v>
      </c>
      <c r="F52" s="17" t="s">
        <v>507</v>
      </c>
      <c r="G52" s="70">
        <v>36.46231513</v>
      </c>
    </row>
    <row r="53" spans="1:8" ht="17.25" customHeight="1" thickBot="1" x14ac:dyDescent="0.25">
      <c r="A53" s="28" t="s">
        <v>1908</v>
      </c>
      <c r="B53" s="26" t="s">
        <v>1909</v>
      </c>
      <c r="C53" s="71">
        <v>4.5195789473684203</v>
      </c>
      <c r="D53" s="11"/>
      <c r="E53" s="28" t="s">
        <v>1986</v>
      </c>
      <c r="F53" s="26" t="s">
        <v>805</v>
      </c>
      <c r="G53" s="71">
        <v>32.929291411999998</v>
      </c>
    </row>
    <row r="54" spans="1:8" ht="17.25" customHeight="1" thickBot="1" x14ac:dyDescent="0.25">
      <c r="A54" s="30"/>
      <c r="B54" s="31"/>
      <c r="C54" s="32"/>
      <c r="D54" s="11"/>
      <c r="E54" s="30"/>
      <c r="G54" s="33"/>
    </row>
    <row r="55" spans="1:8" ht="12.75" customHeight="1" x14ac:dyDescent="0.2">
      <c r="A55" s="194" t="s">
        <v>1404</v>
      </c>
      <c r="B55" s="53"/>
      <c r="C55" s="56" t="s">
        <v>1403</v>
      </c>
      <c r="D55" s="52"/>
      <c r="E55" s="194" t="s">
        <v>1405</v>
      </c>
      <c r="F55" s="63"/>
      <c r="G55" s="64" t="s">
        <v>2274</v>
      </c>
      <c r="H55" s="14"/>
    </row>
    <row r="56" spans="1:8" ht="12.75" customHeight="1" thickBot="1" x14ac:dyDescent="0.25">
      <c r="A56" s="195"/>
      <c r="B56" s="54"/>
      <c r="C56" s="55" t="s">
        <v>1402</v>
      </c>
      <c r="D56" s="52"/>
      <c r="E56" s="195"/>
      <c r="F56" s="65"/>
      <c r="G56" s="66" t="s">
        <v>2275</v>
      </c>
      <c r="H56" s="14"/>
    </row>
    <row r="57" spans="1:8" ht="17.25" customHeight="1" x14ac:dyDescent="0.2">
      <c r="A57" s="59" t="s">
        <v>2080</v>
      </c>
      <c r="B57" s="21" t="s">
        <v>1178</v>
      </c>
      <c r="C57" s="57">
        <v>25.199894736842101</v>
      </c>
      <c r="E57" s="59" t="s">
        <v>765</v>
      </c>
      <c r="F57" s="21" t="s">
        <v>766</v>
      </c>
      <c r="G57" s="57">
        <v>41.512564640000001</v>
      </c>
    </row>
    <row r="58" spans="1:8" ht="17.25" customHeight="1" x14ac:dyDescent="0.2">
      <c r="A58" s="60" t="s">
        <v>212</v>
      </c>
      <c r="B58" s="21" t="s">
        <v>213</v>
      </c>
      <c r="C58" s="22">
        <v>25.380789473684199</v>
      </c>
      <c r="E58" s="60" t="s">
        <v>212</v>
      </c>
      <c r="F58" s="21" t="s">
        <v>213</v>
      </c>
      <c r="G58" s="22">
        <v>25.741299861999998</v>
      </c>
    </row>
    <row r="59" spans="1:8" ht="17.25" customHeight="1" x14ac:dyDescent="0.2">
      <c r="A59" s="60" t="s">
        <v>1013</v>
      </c>
      <c r="B59" s="21" t="s">
        <v>132</v>
      </c>
      <c r="C59" s="22">
        <v>29.878947368421102</v>
      </c>
      <c r="D59" s="11"/>
      <c r="E59" s="60" t="s">
        <v>393</v>
      </c>
      <c r="F59" s="21" t="s">
        <v>764</v>
      </c>
      <c r="G59" s="22">
        <v>15.570414605</v>
      </c>
    </row>
    <row r="60" spans="1:8" ht="17.25" customHeight="1" x14ac:dyDescent="0.2">
      <c r="A60" s="60" t="s">
        <v>1100</v>
      </c>
      <c r="B60" s="17" t="s">
        <v>1899</v>
      </c>
      <c r="C60" s="22">
        <v>29.9028947368421</v>
      </c>
      <c r="D60" s="11"/>
      <c r="E60" s="60" t="s">
        <v>1100</v>
      </c>
      <c r="F60" s="17" t="s">
        <v>1899</v>
      </c>
      <c r="G60" s="22">
        <v>14.321138226</v>
      </c>
    </row>
    <row r="61" spans="1:8" ht="17.25" customHeight="1" thickBot="1" x14ac:dyDescent="0.25">
      <c r="A61" s="28" t="s">
        <v>393</v>
      </c>
      <c r="B61" s="26" t="s">
        <v>764</v>
      </c>
      <c r="C61" s="27">
        <v>31.4152105263158</v>
      </c>
      <c r="D61" s="11"/>
      <c r="E61" s="28" t="s">
        <v>2080</v>
      </c>
      <c r="F61" s="26" t="s">
        <v>1178</v>
      </c>
      <c r="G61" s="27">
        <v>7.3724143499999997</v>
      </c>
    </row>
    <row r="63" spans="1:8" x14ac:dyDescent="0.2">
      <c r="A63" s="13" t="s">
        <v>2736</v>
      </c>
    </row>
    <row r="65" spans="1:1" x14ac:dyDescent="0.2">
      <c r="A65" s="19" t="s">
        <v>133</v>
      </c>
    </row>
    <row r="861" spans="1:5" x14ac:dyDescent="0.2">
      <c r="A861" s="13" t="s">
        <v>2220</v>
      </c>
      <c r="B861" s="13" t="s">
        <v>2221</v>
      </c>
      <c r="C861" s="13" t="s">
        <v>1830</v>
      </c>
      <c r="D861" s="13" t="s">
        <v>450</v>
      </c>
      <c r="E861" s="11" t="s">
        <v>2189</v>
      </c>
    </row>
    <row r="862" spans="1:5" x14ac:dyDescent="0.2">
      <c r="A862" s="13" t="s">
        <v>2202</v>
      </c>
      <c r="B862" s="13" t="s">
        <v>2203</v>
      </c>
      <c r="C862" s="13" t="s">
        <v>1395</v>
      </c>
      <c r="D862" s="13" t="s">
        <v>450</v>
      </c>
      <c r="E862" s="11" t="s">
        <v>2189</v>
      </c>
    </row>
    <row r="863" spans="1:5" x14ac:dyDescent="0.2">
      <c r="A863" s="13" t="s">
        <v>2264</v>
      </c>
      <c r="B863" s="13" t="s">
        <v>2254</v>
      </c>
      <c r="C863" s="13" t="s">
        <v>2078</v>
      </c>
      <c r="D863" s="13" t="s">
        <v>451</v>
      </c>
      <c r="E863" s="11" t="s">
        <v>452</v>
      </c>
    </row>
    <row r="864" spans="1:5" x14ac:dyDescent="0.2">
      <c r="A864" s="13" t="s">
        <v>2265</v>
      </c>
      <c r="B864" s="13" t="s">
        <v>2255</v>
      </c>
      <c r="C864" s="13" t="s">
        <v>2078</v>
      </c>
      <c r="D864" s="13" t="s">
        <v>451</v>
      </c>
      <c r="E864" s="11" t="s">
        <v>452</v>
      </c>
    </row>
    <row r="865" spans="1:5" x14ac:dyDescent="0.2">
      <c r="A865" s="13" t="s">
        <v>2266</v>
      </c>
      <c r="B865" s="13" t="s">
        <v>2256</v>
      </c>
      <c r="C865" s="13" t="s">
        <v>2078</v>
      </c>
      <c r="D865" s="13" t="s">
        <v>451</v>
      </c>
      <c r="E865" s="11" t="s">
        <v>452</v>
      </c>
    </row>
    <row r="866" spans="1:5" x14ac:dyDescent="0.2">
      <c r="A866" s="13" t="s">
        <v>2267</v>
      </c>
      <c r="B866" s="13" t="s">
        <v>2257</v>
      </c>
      <c r="C866" s="13" t="s">
        <v>2078</v>
      </c>
      <c r="D866" s="13" t="s">
        <v>451</v>
      </c>
      <c r="E866" s="11" t="s">
        <v>452</v>
      </c>
    </row>
    <row r="867" spans="1:5" x14ac:dyDescent="0.2">
      <c r="A867" s="13" t="s">
        <v>2268</v>
      </c>
      <c r="B867" s="13" t="s">
        <v>2258</v>
      </c>
      <c r="C867" s="13" t="s">
        <v>2078</v>
      </c>
      <c r="D867" s="13" t="s">
        <v>451</v>
      </c>
      <c r="E867" s="11" t="s">
        <v>452</v>
      </c>
    </row>
    <row r="868" spans="1:5" x14ac:dyDescent="0.2">
      <c r="A868" s="13" t="s">
        <v>2269</v>
      </c>
      <c r="B868" s="13" t="s">
        <v>2259</v>
      </c>
      <c r="C868" s="13" t="s">
        <v>2078</v>
      </c>
      <c r="D868" s="13" t="s">
        <v>451</v>
      </c>
      <c r="E868" s="11" t="s">
        <v>452</v>
      </c>
    </row>
    <row r="869" spans="1:5" x14ac:dyDescent="0.2">
      <c r="A869" s="13" t="s">
        <v>2270</v>
      </c>
      <c r="B869" s="13" t="s">
        <v>2260</v>
      </c>
      <c r="C869" s="13" t="s">
        <v>2078</v>
      </c>
      <c r="D869" s="13" t="s">
        <v>451</v>
      </c>
      <c r="E869" s="11" t="s">
        <v>452</v>
      </c>
    </row>
    <row r="870" spans="1:5" x14ac:dyDescent="0.2">
      <c r="A870" s="13" t="s">
        <v>2271</v>
      </c>
      <c r="B870" s="13" t="s">
        <v>2261</v>
      </c>
      <c r="C870" s="13" t="s">
        <v>2078</v>
      </c>
      <c r="D870" s="13" t="s">
        <v>451</v>
      </c>
      <c r="E870" s="11" t="s">
        <v>452</v>
      </c>
    </row>
    <row r="871" spans="1:5" x14ac:dyDescent="0.2">
      <c r="A871" s="13" t="s">
        <v>2272</v>
      </c>
      <c r="B871" s="13" t="s">
        <v>2262</v>
      </c>
      <c r="C871" s="13" t="s">
        <v>2078</v>
      </c>
      <c r="D871" s="13" t="s">
        <v>451</v>
      </c>
      <c r="E871" s="11" t="s">
        <v>452</v>
      </c>
    </row>
    <row r="872" spans="1:5" x14ac:dyDescent="0.2">
      <c r="A872" s="13" t="s">
        <v>2273</v>
      </c>
      <c r="B872" s="13" t="s">
        <v>2263</v>
      </c>
      <c r="C872" s="13" t="s">
        <v>2078</v>
      </c>
      <c r="D872" s="13" t="s">
        <v>451</v>
      </c>
      <c r="E872" s="11" t="s">
        <v>452</v>
      </c>
    </row>
    <row r="914" spans="4:4" x14ac:dyDescent="0.2">
      <c r="D914" s="13" t="s">
        <v>561</v>
      </c>
    </row>
    <row r="992" spans="4:4" x14ac:dyDescent="0.2">
      <c r="D992" s="13" t="s">
        <v>561</v>
      </c>
    </row>
    <row r="1128" spans="4:4" x14ac:dyDescent="0.2">
      <c r="D1128" s="13" t="s">
        <v>561</v>
      </c>
    </row>
    <row r="1180" spans="4:4" x14ac:dyDescent="0.2">
      <c r="D1180" s="13" t="s">
        <v>561</v>
      </c>
    </row>
    <row r="1791" spans="4:4" x14ac:dyDescent="0.2">
      <c r="D1791" s="13" t="s">
        <v>561</v>
      </c>
    </row>
    <row r="1802" spans="4:4" x14ac:dyDescent="0.2">
      <c r="D1802" s="13" t="s">
        <v>561</v>
      </c>
    </row>
    <row r="1805" spans="4:4" x14ac:dyDescent="0.2">
      <c r="D1805" s="13" t="s">
        <v>561</v>
      </c>
    </row>
    <row r="1816" spans="4:4" x14ac:dyDescent="0.2">
      <c r="D1816" s="13" t="s">
        <v>561</v>
      </c>
    </row>
    <row r="1828" spans="4:4" x14ac:dyDescent="0.2">
      <c r="D1828" s="13" t="s">
        <v>561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990"/>
  <sheetViews>
    <sheetView showGridLines="0" zoomScaleNormal="100" workbookViewId="0">
      <pane ySplit="6" topLeftCell="A7" activePane="bottomLeft" state="frozen"/>
      <selection activeCell="C49" sqref="C49"/>
      <selection pane="bottomLeft" activeCell="K977" sqref="K977"/>
    </sheetView>
  </sheetViews>
  <sheetFormatPr defaultRowHeight="12" x14ac:dyDescent="0.2"/>
  <cols>
    <col min="1" max="1" width="56.42578125" style="92" customWidth="1"/>
    <col min="2" max="2" width="13.5703125" style="92" customWidth="1"/>
    <col min="3" max="3" width="15" style="92" bestFit="1" customWidth="1"/>
    <col min="4" max="4" width="14.42578125" style="92" bestFit="1" customWidth="1"/>
    <col min="5" max="5" width="13.85546875" style="92" customWidth="1"/>
    <col min="6" max="6" width="16.42578125" style="92" bestFit="1" customWidth="1"/>
    <col min="7" max="9" width="11.42578125" style="92" customWidth="1"/>
    <col min="10" max="11" width="11.42578125" style="93" customWidth="1"/>
    <col min="12" max="12" width="14.85546875" style="93" bestFit="1" customWidth="1"/>
    <col min="13" max="16384" width="9.140625" style="93"/>
  </cols>
  <sheetData>
    <row r="1" spans="1:11" ht="20.25" x14ac:dyDescent="0.2">
      <c r="A1" s="91" t="s">
        <v>624</v>
      </c>
    </row>
    <row r="2" spans="1:11" ht="15.75" customHeight="1" x14ac:dyDescent="0.2">
      <c r="A2" s="94" t="s">
        <v>3098</v>
      </c>
      <c r="F2" s="62"/>
      <c r="H2" s="62"/>
    </row>
    <row r="4" spans="1:11" x14ac:dyDescent="0.2">
      <c r="A4" s="93"/>
      <c r="B4" s="93"/>
      <c r="C4" s="93"/>
      <c r="D4" s="93"/>
      <c r="E4" s="93"/>
      <c r="F4" s="93"/>
      <c r="G4" s="93"/>
      <c r="H4" s="93"/>
      <c r="I4" s="93"/>
    </row>
    <row r="5" spans="1:11" s="92" customFormat="1" ht="22.5" x14ac:dyDescent="0.2">
      <c r="A5" s="95" t="s">
        <v>816</v>
      </c>
      <c r="B5" s="96" t="s">
        <v>201</v>
      </c>
      <c r="C5" s="97" t="s">
        <v>1852</v>
      </c>
      <c r="D5" s="97" t="s">
        <v>449</v>
      </c>
      <c r="E5" s="98" t="s">
        <v>233</v>
      </c>
      <c r="F5" s="198" t="s">
        <v>1381</v>
      </c>
      <c r="G5" s="199"/>
      <c r="H5" s="200"/>
      <c r="I5" s="99"/>
      <c r="J5" s="95" t="s">
        <v>621</v>
      </c>
      <c r="K5" s="95" t="s">
        <v>399</v>
      </c>
    </row>
    <row r="6" spans="1:11" ht="22.5" x14ac:dyDescent="0.2">
      <c r="A6" s="143"/>
      <c r="B6" s="143"/>
      <c r="C6" s="143"/>
      <c r="D6" s="143"/>
      <c r="E6" s="148"/>
      <c r="F6" s="144" t="s">
        <v>3126</v>
      </c>
      <c r="G6" s="144" t="s">
        <v>2988</v>
      </c>
      <c r="H6" s="145" t="s">
        <v>196</v>
      </c>
      <c r="I6" s="146" t="s">
        <v>197</v>
      </c>
      <c r="J6" s="147" t="s">
        <v>622</v>
      </c>
      <c r="K6" s="147" t="s">
        <v>1882</v>
      </c>
    </row>
    <row r="7" spans="1:11" x14ac:dyDescent="0.2">
      <c r="A7" s="106" t="s">
        <v>1305</v>
      </c>
      <c r="B7" s="106" t="s">
        <v>1306</v>
      </c>
      <c r="C7" s="106" t="s">
        <v>1829</v>
      </c>
      <c r="D7" s="106" t="s">
        <v>451</v>
      </c>
      <c r="E7" s="106" t="s">
        <v>2189</v>
      </c>
      <c r="F7" s="128">
        <v>1791.5081799869999</v>
      </c>
      <c r="G7" s="128">
        <v>1952.854109293</v>
      </c>
      <c r="H7" s="129">
        <f t="shared" ref="H7:H70" si="0">IF(ISERROR(F7/G7-1),"",IF((F7/G7-1)&gt;10000%,"",F7/G7-1))</f>
        <v>-8.262057495140418E-2</v>
      </c>
      <c r="I7" s="107">
        <f t="shared" ref="I7:I70" si="1">F7/$F$972</f>
        <v>0.15277707302055329</v>
      </c>
      <c r="J7" s="108">
        <v>8406.7448846799998</v>
      </c>
      <c r="K7" s="108">
        <v>5.8028947368421004</v>
      </c>
    </row>
    <row r="8" spans="1:11" x14ac:dyDescent="0.2">
      <c r="A8" s="106" t="s">
        <v>210</v>
      </c>
      <c r="B8" s="106" t="s">
        <v>211</v>
      </c>
      <c r="C8" s="106" t="s">
        <v>1395</v>
      </c>
      <c r="D8" s="106" t="s">
        <v>450</v>
      </c>
      <c r="E8" s="106" t="s">
        <v>2189</v>
      </c>
      <c r="F8" s="128">
        <v>737.57136531500009</v>
      </c>
      <c r="G8" s="128">
        <v>759.41431651300002</v>
      </c>
      <c r="H8" s="129">
        <f t="shared" si="0"/>
        <v>-2.8762890984589395E-2</v>
      </c>
      <c r="I8" s="107">
        <f t="shared" si="1"/>
        <v>6.2898956083704091E-2</v>
      </c>
      <c r="J8" s="108">
        <v>6519.6955811207999</v>
      </c>
      <c r="K8" s="108">
        <v>4.9502105263157903</v>
      </c>
    </row>
    <row r="9" spans="1:11" x14ac:dyDescent="0.2">
      <c r="A9" s="106" t="s">
        <v>771</v>
      </c>
      <c r="B9" s="106" t="s">
        <v>772</v>
      </c>
      <c r="C9" s="106" t="s">
        <v>1827</v>
      </c>
      <c r="D9" s="106" t="s">
        <v>451</v>
      </c>
      <c r="E9" s="106" t="s">
        <v>2189</v>
      </c>
      <c r="F9" s="128">
        <v>500.796690797</v>
      </c>
      <c r="G9" s="128">
        <v>380.37953185600003</v>
      </c>
      <c r="H9" s="129">
        <f t="shared" si="0"/>
        <v>0.31657107929399886</v>
      </c>
      <c r="I9" s="107">
        <f t="shared" si="1"/>
        <v>4.2707174576730046E-2</v>
      </c>
      <c r="J9" s="108">
        <v>1023.83555114</v>
      </c>
      <c r="K9" s="108">
        <v>5.2424736842105304</v>
      </c>
    </row>
    <row r="10" spans="1:11" x14ac:dyDescent="0.2">
      <c r="A10" s="106" t="s">
        <v>1914</v>
      </c>
      <c r="B10" s="106" t="s">
        <v>1315</v>
      </c>
      <c r="C10" s="106" t="s">
        <v>1829</v>
      </c>
      <c r="D10" s="106" t="s">
        <v>451</v>
      </c>
      <c r="E10" s="106" t="s">
        <v>452</v>
      </c>
      <c r="F10" s="128">
        <v>401.89143331499997</v>
      </c>
      <c r="G10" s="128">
        <v>574.80791304999991</v>
      </c>
      <c r="H10" s="129">
        <f t="shared" si="0"/>
        <v>-0.30082480739954376</v>
      </c>
      <c r="I10" s="107">
        <f t="shared" si="1"/>
        <v>3.4272685740316368E-2</v>
      </c>
      <c r="J10" s="108">
        <v>2412.1224136350002</v>
      </c>
      <c r="K10" s="108">
        <v>7.8666842105263104</v>
      </c>
    </row>
    <row r="11" spans="1:11" x14ac:dyDescent="0.2">
      <c r="A11" s="106" t="s">
        <v>751</v>
      </c>
      <c r="B11" s="106" t="s">
        <v>752</v>
      </c>
      <c r="C11" s="106" t="s">
        <v>1395</v>
      </c>
      <c r="D11" s="106" t="s">
        <v>450</v>
      </c>
      <c r="E11" s="106" t="s">
        <v>2189</v>
      </c>
      <c r="F11" s="128">
        <v>348.135734421</v>
      </c>
      <c r="G11" s="128">
        <v>283.45867938999999</v>
      </c>
      <c r="H11" s="129">
        <f t="shared" si="0"/>
        <v>0.228171016566451</v>
      </c>
      <c r="I11" s="107">
        <f t="shared" si="1"/>
        <v>2.9688482091712817E-2</v>
      </c>
      <c r="J11" s="108">
        <v>471.87539043059996</v>
      </c>
      <c r="K11" s="108">
        <v>6.5190000000000001</v>
      </c>
    </row>
    <row r="12" spans="1:11" x14ac:dyDescent="0.2">
      <c r="A12" s="106" t="s">
        <v>901</v>
      </c>
      <c r="B12" s="106" t="s">
        <v>902</v>
      </c>
      <c r="C12" s="106" t="s">
        <v>1824</v>
      </c>
      <c r="D12" s="106" t="s">
        <v>450</v>
      </c>
      <c r="E12" s="106" t="s">
        <v>2189</v>
      </c>
      <c r="F12" s="128">
        <v>323.25396956699996</v>
      </c>
      <c r="G12" s="128">
        <v>475.164044015</v>
      </c>
      <c r="H12" s="129">
        <f t="shared" si="0"/>
        <v>-0.31970027269825274</v>
      </c>
      <c r="I12" s="107">
        <f t="shared" si="1"/>
        <v>2.7566603303524763E-2</v>
      </c>
      <c r="J12" s="108">
        <v>674.76856974999998</v>
      </c>
      <c r="K12" s="108">
        <v>5.18</v>
      </c>
    </row>
    <row r="13" spans="1:11" x14ac:dyDescent="0.2">
      <c r="A13" s="106" t="s">
        <v>1878</v>
      </c>
      <c r="B13" s="106" t="s">
        <v>1314</v>
      </c>
      <c r="C13" s="106" t="s">
        <v>1829</v>
      </c>
      <c r="D13" s="106" t="s">
        <v>451</v>
      </c>
      <c r="E13" s="106" t="s">
        <v>452</v>
      </c>
      <c r="F13" s="128">
        <v>282.59142975499998</v>
      </c>
      <c r="G13" s="128">
        <v>188.55841894</v>
      </c>
      <c r="H13" s="129">
        <f t="shared" si="0"/>
        <v>0.49869431099187156</v>
      </c>
      <c r="I13" s="107">
        <f t="shared" si="1"/>
        <v>2.4098964202873736E-2</v>
      </c>
      <c r="J13" s="108">
        <v>3259.62</v>
      </c>
      <c r="K13" s="108">
        <v>8.6241052631578992</v>
      </c>
    </row>
    <row r="14" spans="1:11" x14ac:dyDescent="0.2">
      <c r="A14" s="106" t="s">
        <v>1870</v>
      </c>
      <c r="B14" s="106" t="s">
        <v>215</v>
      </c>
      <c r="C14" s="106" t="s">
        <v>1395</v>
      </c>
      <c r="D14" s="106" t="s">
        <v>450</v>
      </c>
      <c r="E14" s="106" t="s">
        <v>2189</v>
      </c>
      <c r="F14" s="128">
        <v>264.45083680300002</v>
      </c>
      <c r="G14" s="128">
        <v>225.637382452</v>
      </c>
      <c r="H14" s="129">
        <f t="shared" si="0"/>
        <v>0.17201695006924145</v>
      </c>
      <c r="I14" s="107">
        <f t="shared" si="1"/>
        <v>2.25519622270949E-2</v>
      </c>
      <c r="J14" s="108">
        <v>281.18730772800001</v>
      </c>
      <c r="K14" s="108">
        <v>7.7192105263157904</v>
      </c>
    </row>
    <row r="15" spans="1:11" x14ac:dyDescent="0.2">
      <c r="A15" s="106" t="s">
        <v>1180</v>
      </c>
      <c r="B15" s="106" t="s">
        <v>1181</v>
      </c>
      <c r="C15" s="106" t="s">
        <v>1830</v>
      </c>
      <c r="D15" s="106" t="s">
        <v>450</v>
      </c>
      <c r="E15" s="106" t="s">
        <v>2189</v>
      </c>
      <c r="F15" s="128">
        <v>262.52448382300003</v>
      </c>
      <c r="G15" s="128">
        <v>341.69864581899998</v>
      </c>
      <c r="H15" s="129">
        <f t="shared" si="0"/>
        <v>-0.23170756736899401</v>
      </c>
      <c r="I15" s="107">
        <f t="shared" si="1"/>
        <v>2.2387685796109835E-2</v>
      </c>
      <c r="J15" s="108">
        <v>750.95503799999994</v>
      </c>
      <c r="K15" s="108">
        <v>5.4371578947368402</v>
      </c>
    </row>
    <row r="16" spans="1:11" x14ac:dyDescent="0.2">
      <c r="A16" s="106" t="s">
        <v>2020</v>
      </c>
      <c r="B16" s="106" t="s">
        <v>2021</v>
      </c>
      <c r="C16" s="106" t="s">
        <v>1829</v>
      </c>
      <c r="D16" s="106" t="s">
        <v>451</v>
      </c>
      <c r="E16" s="106" t="s">
        <v>2189</v>
      </c>
      <c r="F16" s="128">
        <v>182.83367572899999</v>
      </c>
      <c r="G16" s="128">
        <v>146.00415644100002</v>
      </c>
      <c r="H16" s="129">
        <f t="shared" si="0"/>
        <v>0.25224980018211118</v>
      </c>
      <c r="I16" s="107">
        <f t="shared" si="1"/>
        <v>1.5591775767202073E-2</v>
      </c>
      <c r="J16" s="108">
        <v>848.05428485000004</v>
      </c>
      <c r="K16" s="108">
        <v>11.284157894736801</v>
      </c>
    </row>
    <row r="17" spans="1:13" x14ac:dyDescent="0.2">
      <c r="A17" s="106" t="s">
        <v>370</v>
      </c>
      <c r="B17" s="106" t="s">
        <v>371</v>
      </c>
      <c r="C17" s="106" t="s">
        <v>1830</v>
      </c>
      <c r="D17" s="106" t="s">
        <v>450</v>
      </c>
      <c r="E17" s="106" t="s">
        <v>2189</v>
      </c>
      <c r="F17" s="128">
        <v>170.99990345199998</v>
      </c>
      <c r="G17" s="128">
        <v>172.49433475000001</v>
      </c>
      <c r="H17" s="129">
        <f t="shared" si="0"/>
        <v>-8.6636543754665674E-3</v>
      </c>
      <c r="I17" s="107">
        <f t="shared" si="1"/>
        <v>1.4582609796614684E-2</v>
      </c>
      <c r="J17" s="108">
        <v>308.71249399999999</v>
      </c>
      <c r="K17" s="108">
        <v>11.5503157894737</v>
      </c>
    </row>
    <row r="18" spans="1:13" x14ac:dyDescent="0.2">
      <c r="A18" s="106" t="s">
        <v>1156</v>
      </c>
      <c r="B18" s="106" t="s">
        <v>1157</v>
      </c>
      <c r="C18" s="106" t="s">
        <v>1829</v>
      </c>
      <c r="D18" s="106" t="s">
        <v>451</v>
      </c>
      <c r="E18" s="106" t="s">
        <v>452</v>
      </c>
      <c r="F18" s="128">
        <v>165.96370239399999</v>
      </c>
      <c r="G18" s="128">
        <v>97.613961003999989</v>
      </c>
      <c r="H18" s="129">
        <f t="shared" si="0"/>
        <v>0.70020456794289077</v>
      </c>
      <c r="I18" s="107">
        <f t="shared" si="1"/>
        <v>1.4153130285787199E-2</v>
      </c>
      <c r="J18" s="108">
        <v>7781.4455999999991</v>
      </c>
      <c r="K18" s="108">
        <v>9.8693684210526307</v>
      </c>
    </row>
    <row r="19" spans="1:13" x14ac:dyDescent="0.2">
      <c r="A19" s="106" t="s">
        <v>1916</v>
      </c>
      <c r="B19" s="106" t="s">
        <v>1316</v>
      </c>
      <c r="C19" s="106" t="s">
        <v>1829</v>
      </c>
      <c r="D19" s="106" t="s">
        <v>451</v>
      </c>
      <c r="E19" s="106" t="s">
        <v>452</v>
      </c>
      <c r="F19" s="128">
        <v>150.71739369400001</v>
      </c>
      <c r="G19" s="128">
        <v>129.03366205</v>
      </c>
      <c r="H19" s="129">
        <f t="shared" si="0"/>
        <v>0.16804709173950005</v>
      </c>
      <c r="I19" s="107">
        <f t="shared" si="1"/>
        <v>1.2852948437010658E-2</v>
      </c>
      <c r="J19" s="108">
        <v>146.12829917400001</v>
      </c>
      <c r="K19" s="108">
        <v>16.573368421052599</v>
      </c>
    </row>
    <row r="20" spans="1:13" x14ac:dyDescent="0.2">
      <c r="A20" s="106" t="s">
        <v>1868</v>
      </c>
      <c r="B20" s="106" t="s">
        <v>214</v>
      </c>
      <c r="C20" s="106" t="s">
        <v>1395</v>
      </c>
      <c r="D20" s="106" t="s">
        <v>450</v>
      </c>
      <c r="E20" s="106" t="s">
        <v>452</v>
      </c>
      <c r="F20" s="128">
        <v>148.01537097600001</v>
      </c>
      <c r="G20" s="128">
        <v>85.145913884999999</v>
      </c>
      <c r="H20" s="129">
        <f t="shared" si="0"/>
        <v>0.73837315523928648</v>
      </c>
      <c r="I20" s="107">
        <f t="shared" si="1"/>
        <v>1.2622524079085552E-2</v>
      </c>
      <c r="J20" s="108">
        <v>934.18213096919999</v>
      </c>
      <c r="K20" s="108">
        <v>8.2954210526315801</v>
      </c>
    </row>
    <row r="21" spans="1:13" x14ac:dyDescent="0.2">
      <c r="A21" s="106" t="s">
        <v>1384</v>
      </c>
      <c r="B21" s="106" t="s">
        <v>243</v>
      </c>
      <c r="C21" s="106" t="s">
        <v>1395</v>
      </c>
      <c r="D21" s="106" t="s">
        <v>450</v>
      </c>
      <c r="E21" s="106" t="s">
        <v>2189</v>
      </c>
      <c r="F21" s="128">
        <v>129.14046293600001</v>
      </c>
      <c r="G21" s="128">
        <v>150.171341942</v>
      </c>
      <c r="H21" s="129">
        <f t="shared" si="0"/>
        <v>-0.14004588847666188</v>
      </c>
      <c r="I21" s="107">
        <f t="shared" si="1"/>
        <v>1.1012900837563856E-2</v>
      </c>
      <c r="J21" s="108">
        <v>1077.5251957526</v>
      </c>
      <c r="K21" s="108">
        <v>0.306789473684211</v>
      </c>
    </row>
    <row r="22" spans="1:13" x14ac:dyDescent="0.2">
      <c r="A22" s="106" t="s">
        <v>532</v>
      </c>
      <c r="B22" s="106" t="s">
        <v>903</v>
      </c>
      <c r="C22" s="106" t="s">
        <v>1824</v>
      </c>
      <c r="D22" s="106" t="s">
        <v>450</v>
      </c>
      <c r="E22" s="106" t="s">
        <v>2189</v>
      </c>
      <c r="F22" s="128">
        <v>125.65300170100001</v>
      </c>
      <c r="G22" s="128">
        <v>131.47462285099999</v>
      </c>
      <c r="H22" s="129">
        <f t="shared" si="0"/>
        <v>-4.4279428408002475E-2</v>
      </c>
      <c r="I22" s="107">
        <f t="shared" si="1"/>
        <v>1.0715495486191242E-2</v>
      </c>
      <c r="J22" s="108">
        <v>154.77287926</v>
      </c>
      <c r="K22" s="108">
        <v>11.0127368421053</v>
      </c>
    </row>
    <row r="23" spans="1:13" x14ac:dyDescent="0.2">
      <c r="A23" s="106" t="s">
        <v>1902</v>
      </c>
      <c r="B23" s="106" t="s">
        <v>1903</v>
      </c>
      <c r="C23" s="106" t="s">
        <v>1829</v>
      </c>
      <c r="D23" s="106" t="s">
        <v>451</v>
      </c>
      <c r="E23" s="106" t="s">
        <v>452</v>
      </c>
      <c r="F23" s="128">
        <v>117.394009294</v>
      </c>
      <c r="G23" s="128">
        <v>100.04156279899999</v>
      </c>
      <c r="H23" s="129">
        <f t="shared" si="0"/>
        <v>0.17345237328872942</v>
      </c>
      <c r="I23" s="107">
        <f t="shared" si="1"/>
        <v>1.0011181266398179E-2</v>
      </c>
      <c r="J23" s="108">
        <v>1234.1622</v>
      </c>
      <c r="K23" s="108">
        <v>3.3227368421052601</v>
      </c>
    </row>
    <row r="24" spans="1:13" x14ac:dyDescent="0.2">
      <c r="A24" s="106" t="s">
        <v>1871</v>
      </c>
      <c r="B24" s="106" t="s">
        <v>880</v>
      </c>
      <c r="C24" s="106" t="s">
        <v>1395</v>
      </c>
      <c r="D24" s="106" t="s">
        <v>450</v>
      </c>
      <c r="E24" s="106" t="s">
        <v>2189</v>
      </c>
      <c r="F24" s="128">
        <v>115.75668082</v>
      </c>
      <c r="G24" s="128">
        <v>60.138895654999999</v>
      </c>
      <c r="H24" s="129">
        <f t="shared" si="0"/>
        <v>0.92482218968674879</v>
      </c>
      <c r="I24" s="107">
        <f t="shared" si="1"/>
        <v>9.8715524025027625E-3</v>
      </c>
      <c r="J24" s="108">
        <v>584.16471877569995</v>
      </c>
      <c r="K24" s="108">
        <v>12.497315789473699</v>
      </c>
    </row>
    <row r="25" spans="1:13" x14ac:dyDescent="0.2">
      <c r="A25" s="106" t="s">
        <v>1939</v>
      </c>
      <c r="B25" s="106" t="s">
        <v>1332</v>
      </c>
      <c r="C25" s="106" t="s">
        <v>1829</v>
      </c>
      <c r="D25" s="106" t="s">
        <v>451</v>
      </c>
      <c r="E25" s="106" t="s">
        <v>452</v>
      </c>
      <c r="F25" s="128">
        <v>113.22591165199999</v>
      </c>
      <c r="G25" s="128">
        <v>123.81778434100001</v>
      </c>
      <c r="H25" s="129">
        <f t="shared" si="0"/>
        <v>-8.554403347930617E-2</v>
      </c>
      <c r="I25" s="107">
        <f t="shared" si="1"/>
        <v>9.6557322849633014E-3</v>
      </c>
      <c r="J25" s="108">
        <v>1380.9962910199999</v>
      </c>
      <c r="K25" s="108">
        <v>11.9306842105263</v>
      </c>
    </row>
    <row r="26" spans="1:13" x14ac:dyDescent="0.2">
      <c r="A26" s="106" t="s">
        <v>362</v>
      </c>
      <c r="B26" s="106" t="s">
        <v>363</v>
      </c>
      <c r="C26" s="106" t="s">
        <v>1395</v>
      </c>
      <c r="D26" s="106" t="s">
        <v>450</v>
      </c>
      <c r="E26" s="106" t="s">
        <v>2189</v>
      </c>
      <c r="F26" s="128">
        <v>104.021799258</v>
      </c>
      <c r="G26" s="128">
        <v>219.31888051600001</v>
      </c>
      <c r="H26" s="129">
        <f t="shared" si="0"/>
        <v>-0.52570522422299493</v>
      </c>
      <c r="I26" s="107">
        <f t="shared" si="1"/>
        <v>8.8708196805912017E-3</v>
      </c>
      <c r="J26" s="108">
        <v>3030.6242603008272</v>
      </c>
      <c r="K26" s="108">
        <v>16.496789473684199</v>
      </c>
    </row>
    <row r="27" spans="1:13" x14ac:dyDescent="0.2">
      <c r="A27" s="106" t="s">
        <v>1908</v>
      </c>
      <c r="B27" s="106" t="s">
        <v>1909</v>
      </c>
      <c r="C27" s="106" t="s">
        <v>1829</v>
      </c>
      <c r="D27" s="106" t="s">
        <v>451</v>
      </c>
      <c r="E27" s="106" t="s">
        <v>452</v>
      </c>
      <c r="F27" s="128">
        <v>102.451963222</v>
      </c>
      <c r="G27" s="128">
        <v>148.859425458</v>
      </c>
      <c r="H27" s="129">
        <f t="shared" si="0"/>
        <v>-0.31175360306018141</v>
      </c>
      <c r="I27" s="107">
        <f t="shared" si="1"/>
        <v>8.7369464684108316E-3</v>
      </c>
      <c r="J27" s="108">
        <v>715.20759999999996</v>
      </c>
      <c r="K27" s="108">
        <v>4.5195789473684203</v>
      </c>
    </row>
    <row r="28" spans="1:13" x14ac:dyDescent="0.2">
      <c r="A28" s="106" t="s">
        <v>739</v>
      </c>
      <c r="B28" s="106" t="s">
        <v>740</v>
      </c>
      <c r="C28" s="106" t="s">
        <v>1395</v>
      </c>
      <c r="D28" s="106" t="s">
        <v>450</v>
      </c>
      <c r="E28" s="106" t="s">
        <v>2189</v>
      </c>
      <c r="F28" s="128">
        <v>97.145962327000007</v>
      </c>
      <c r="G28" s="128">
        <v>102.266863966</v>
      </c>
      <c r="H28" s="129">
        <f t="shared" si="0"/>
        <v>-5.0073908990721616E-2</v>
      </c>
      <c r="I28" s="107">
        <f t="shared" si="1"/>
        <v>8.2844588408140553E-3</v>
      </c>
      <c r="J28" s="108">
        <v>1795.5579133577248</v>
      </c>
      <c r="K28" s="108">
        <v>11.934526315789499</v>
      </c>
    </row>
    <row r="29" spans="1:13" x14ac:dyDescent="0.2">
      <c r="A29" s="106" t="s">
        <v>43</v>
      </c>
      <c r="B29" s="106" t="s">
        <v>790</v>
      </c>
      <c r="C29" s="106" t="s">
        <v>1827</v>
      </c>
      <c r="D29" s="106" t="s">
        <v>451</v>
      </c>
      <c r="E29" s="106" t="s">
        <v>452</v>
      </c>
      <c r="F29" s="128">
        <v>76.411099132000004</v>
      </c>
      <c r="G29" s="128">
        <v>66.948683033999998</v>
      </c>
      <c r="H29" s="129">
        <f t="shared" si="0"/>
        <v>0.14133834556826907</v>
      </c>
      <c r="I29" s="107">
        <f t="shared" si="1"/>
        <v>6.5162214731026308E-3</v>
      </c>
      <c r="J29" s="108">
        <v>307.28030051999997</v>
      </c>
      <c r="K29" s="108">
        <v>10.862789473684201</v>
      </c>
    </row>
    <row r="30" spans="1:13" x14ac:dyDescent="0.2">
      <c r="A30" s="106" t="s">
        <v>1307</v>
      </c>
      <c r="B30" s="106" t="s">
        <v>1308</v>
      </c>
      <c r="C30" s="106" t="s">
        <v>1829</v>
      </c>
      <c r="D30" s="106" t="s">
        <v>451</v>
      </c>
      <c r="E30" s="106" t="s">
        <v>452</v>
      </c>
      <c r="F30" s="128">
        <v>75.765654053000006</v>
      </c>
      <c r="G30" s="128">
        <v>76.055158757000001</v>
      </c>
      <c r="H30" s="129">
        <f t="shared" si="0"/>
        <v>-3.806509758594756E-3</v>
      </c>
      <c r="I30" s="107">
        <f t="shared" si="1"/>
        <v>6.4611789055795199E-3</v>
      </c>
      <c r="J30" s="108">
        <v>265.52841116999997</v>
      </c>
      <c r="K30" s="108">
        <v>20.257789473684198</v>
      </c>
      <c r="M30" s="92"/>
    </row>
    <row r="31" spans="1:13" x14ac:dyDescent="0.2">
      <c r="A31" s="106" t="s">
        <v>1943</v>
      </c>
      <c r="B31" s="106" t="s">
        <v>1313</v>
      </c>
      <c r="C31" s="106" t="s">
        <v>1829</v>
      </c>
      <c r="D31" s="106" t="s">
        <v>451</v>
      </c>
      <c r="E31" s="106" t="s">
        <v>452</v>
      </c>
      <c r="F31" s="128">
        <v>74.908256125999998</v>
      </c>
      <c r="G31" s="128">
        <v>48.693163644000002</v>
      </c>
      <c r="H31" s="129">
        <f t="shared" si="0"/>
        <v>0.53837316206564112</v>
      </c>
      <c r="I31" s="107">
        <f t="shared" si="1"/>
        <v>6.3880613238881528E-3</v>
      </c>
      <c r="J31" s="108">
        <v>541.57458445999998</v>
      </c>
      <c r="K31" s="108">
        <v>14.4503684210526</v>
      </c>
    </row>
    <row r="32" spans="1:13" x14ac:dyDescent="0.2">
      <c r="A32" s="106" t="s">
        <v>1978</v>
      </c>
      <c r="B32" s="106" t="s">
        <v>1247</v>
      </c>
      <c r="C32" s="106" t="s">
        <v>1828</v>
      </c>
      <c r="D32" s="106" t="s">
        <v>450</v>
      </c>
      <c r="E32" s="106" t="s">
        <v>2189</v>
      </c>
      <c r="F32" s="128">
        <v>71.441006606000002</v>
      </c>
      <c r="G32" s="128">
        <v>77.468101400999998</v>
      </c>
      <c r="H32" s="129">
        <f t="shared" si="0"/>
        <v>-7.7800987580704972E-2</v>
      </c>
      <c r="I32" s="107">
        <f t="shared" si="1"/>
        <v>6.0923795966066393E-3</v>
      </c>
      <c r="J32" s="108">
        <v>80.341546504800007</v>
      </c>
      <c r="K32" s="108">
        <v>17.862736842105299</v>
      </c>
    </row>
    <row r="33" spans="1:11" x14ac:dyDescent="0.2">
      <c r="A33" s="106" t="s">
        <v>1085</v>
      </c>
      <c r="B33" s="106" t="s">
        <v>116</v>
      </c>
      <c r="C33" s="106" t="s">
        <v>1827</v>
      </c>
      <c r="D33" s="106" t="s">
        <v>451</v>
      </c>
      <c r="E33" s="106" t="s">
        <v>452</v>
      </c>
      <c r="F33" s="128">
        <v>67.735768780000001</v>
      </c>
      <c r="G33" s="128">
        <v>54.312449810000004</v>
      </c>
      <c r="H33" s="129">
        <f t="shared" si="0"/>
        <v>0.24714994475407548</v>
      </c>
      <c r="I33" s="107">
        <f t="shared" si="1"/>
        <v>5.7764025911846342E-3</v>
      </c>
      <c r="J33" s="108">
        <v>316.30552432000002</v>
      </c>
      <c r="K33" s="108">
        <v>5.6207894736842103</v>
      </c>
    </row>
    <row r="34" spans="1:11" x14ac:dyDescent="0.2">
      <c r="A34" s="106" t="s">
        <v>651</v>
      </c>
      <c r="B34" s="106" t="s">
        <v>652</v>
      </c>
      <c r="C34" s="106" t="s">
        <v>1395</v>
      </c>
      <c r="D34" s="106" t="s">
        <v>450</v>
      </c>
      <c r="E34" s="106" t="s">
        <v>2189</v>
      </c>
      <c r="F34" s="128">
        <v>64.864082951</v>
      </c>
      <c r="G34" s="128">
        <v>97.162074268999987</v>
      </c>
      <c r="H34" s="129">
        <f t="shared" si="0"/>
        <v>-0.33241356322406979</v>
      </c>
      <c r="I34" s="107">
        <f t="shared" si="1"/>
        <v>5.5315096230752706E-3</v>
      </c>
      <c r="J34" s="108">
        <v>761.80203644416997</v>
      </c>
      <c r="K34" s="108">
        <v>10.576263157894701</v>
      </c>
    </row>
    <row r="35" spans="1:11" x14ac:dyDescent="0.2">
      <c r="A35" s="106" t="s">
        <v>737</v>
      </c>
      <c r="B35" s="106" t="s">
        <v>738</v>
      </c>
      <c r="C35" s="106" t="s">
        <v>1395</v>
      </c>
      <c r="D35" s="106" t="s">
        <v>450</v>
      </c>
      <c r="E35" s="106" t="s">
        <v>2189</v>
      </c>
      <c r="F35" s="128">
        <v>64.699124122000001</v>
      </c>
      <c r="G35" s="128">
        <v>40.850969692</v>
      </c>
      <c r="H35" s="129">
        <f t="shared" si="0"/>
        <v>0.58378429226541173</v>
      </c>
      <c r="I35" s="107">
        <f t="shared" si="1"/>
        <v>5.5174421868530695E-3</v>
      </c>
      <c r="J35" s="108">
        <v>1479.3905489607371</v>
      </c>
      <c r="K35" s="108">
        <v>9.7878947368421105</v>
      </c>
    </row>
    <row r="36" spans="1:11" x14ac:dyDescent="0.2">
      <c r="A36" s="106" t="s">
        <v>2025</v>
      </c>
      <c r="B36" s="106" t="s">
        <v>2026</v>
      </c>
      <c r="C36" s="106" t="s">
        <v>1829</v>
      </c>
      <c r="D36" s="106" t="s">
        <v>1690</v>
      </c>
      <c r="E36" s="106" t="s">
        <v>452</v>
      </c>
      <c r="F36" s="128">
        <v>63.827839521999998</v>
      </c>
      <c r="G36" s="128">
        <v>116.669066656</v>
      </c>
      <c r="H36" s="129">
        <f t="shared" si="0"/>
        <v>-0.45291548692853545</v>
      </c>
      <c r="I36" s="107">
        <f t="shared" si="1"/>
        <v>5.4431403709624777E-3</v>
      </c>
      <c r="J36" s="108">
        <v>4594.9960000000001</v>
      </c>
      <c r="K36" s="108">
        <v>16.729894736842098</v>
      </c>
    </row>
    <row r="37" spans="1:11" x14ac:dyDescent="0.2">
      <c r="A37" s="106" t="s">
        <v>1151</v>
      </c>
      <c r="B37" s="106" t="s">
        <v>1152</v>
      </c>
      <c r="C37" s="106" t="s">
        <v>1829</v>
      </c>
      <c r="D37" s="106" t="s">
        <v>1690</v>
      </c>
      <c r="E37" s="106" t="s">
        <v>452</v>
      </c>
      <c r="F37" s="128">
        <v>62.081731202</v>
      </c>
      <c r="G37" s="128">
        <v>58.715780012000003</v>
      </c>
      <c r="H37" s="129">
        <f t="shared" si="0"/>
        <v>5.7326176869524348E-2</v>
      </c>
      <c r="I37" s="107">
        <f t="shared" si="1"/>
        <v>5.2942349284495821E-3</v>
      </c>
      <c r="J37" s="108">
        <v>2978.2640000000001</v>
      </c>
      <c r="K37" s="108">
        <v>12.246631578947399</v>
      </c>
    </row>
    <row r="38" spans="1:11" x14ac:dyDescent="0.2">
      <c r="A38" s="106" t="s">
        <v>1965</v>
      </c>
      <c r="B38" s="106" t="s">
        <v>773</v>
      </c>
      <c r="C38" s="106" t="s">
        <v>1827</v>
      </c>
      <c r="D38" s="106" t="s">
        <v>451</v>
      </c>
      <c r="E38" s="106" t="s">
        <v>452</v>
      </c>
      <c r="F38" s="128">
        <v>61.613972744000002</v>
      </c>
      <c r="G38" s="128">
        <v>64.896443220999998</v>
      </c>
      <c r="H38" s="129">
        <f t="shared" si="0"/>
        <v>-5.0580129111572281E-2</v>
      </c>
      <c r="I38" s="107">
        <f t="shared" si="1"/>
        <v>5.2543452037516099E-3</v>
      </c>
      <c r="J38" s="108">
        <v>362.93822532000002</v>
      </c>
      <c r="K38" s="108">
        <v>13.351421052631601</v>
      </c>
    </row>
    <row r="39" spans="1:11" x14ac:dyDescent="0.2">
      <c r="A39" s="106" t="s">
        <v>1977</v>
      </c>
      <c r="B39" s="106" t="s">
        <v>1245</v>
      </c>
      <c r="C39" s="106" t="s">
        <v>1828</v>
      </c>
      <c r="D39" s="106" t="s">
        <v>450</v>
      </c>
      <c r="E39" s="106" t="s">
        <v>2189</v>
      </c>
      <c r="F39" s="128">
        <v>56.495556990999994</v>
      </c>
      <c r="G39" s="128">
        <v>63.654052101000005</v>
      </c>
      <c r="H39" s="129">
        <f t="shared" si="0"/>
        <v>-0.11245937805564388</v>
      </c>
      <c r="I39" s="107">
        <f t="shared" si="1"/>
        <v>4.8178545496864377E-3</v>
      </c>
      <c r="J39" s="108">
        <v>35.393329134100007</v>
      </c>
      <c r="K39" s="108">
        <v>15.2315263157895</v>
      </c>
    </row>
    <row r="40" spans="1:11" x14ac:dyDescent="0.2">
      <c r="A40" s="106" t="s">
        <v>1900</v>
      </c>
      <c r="B40" s="106" t="s">
        <v>1901</v>
      </c>
      <c r="C40" s="106" t="s">
        <v>1829</v>
      </c>
      <c r="D40" s="106" t="s">
        <v>451</v>
      </c>
      <c r="E40" s="106" t="s">
        <v>452</v>
      </c>
      <c r="F40" s="128">
        <v>50.638580207999993</v>
      </c>
      <c r="G40" s="128">
        <v>92.791198466000012</v>
      </c>
      <c r="H40" s="129">
        <f t="shared" si="0"/>
        <v>-0.45427388539922053</v>
      </c>
      <c r="I40" s="107">
        <f t="shared" si="1"/>
        <v>4.318380542449379E-3</v>
      </c>
      <c r="J40" s="108">
        <v>652.721</v>
      </c>
      <c r="K40" s="108">
        <v>3.9765263157894699</v>
      </c>
    </row>
    <row r="41" spans="1:11" x14ac:dyDescent="0.2">
      <c r="A41" s="106" t="s">
        <v>1938</v>
      </c>
      <c r="B41" s="106" t="s">
        <v>782</v>
      </c>
      <c r="C41" s="106" t="s">
        <v>1829</v>
      </c>
      <c r="D41" s="106" t="s">
        <v>1690</v>
      </c>
      <c r="E41" s="106" t="s">
        <v>452</v>
      </c>
      <c r="F41" s="128">
        <v>50.390551893999998</v>
      </c>
      <c r="G41" s="128">
        <v>79.619889892000003</v>
      </c>
      <c r="H41" s="129">
        <f t="shared" si="0"/>
        <v>-0.36711100753402193</v>
      </c>
      <c r="I41" s="107">
        <f t="shared" si="1"/>
        <v>4.2972290678078189E-3</v>
      </c>
      <c r="J41" s="108">
        <v>3152.4497999999999</v>
      </c>
      <c r="K41" s="108">
        <v>9.8702105263157893</v>
      </c>
    </row>
    <row r="42" spans="1:11" x14ac:dyDescent="0.2">
      <c r="A42" s="106" t="s">
        <v>1392</v>
      </c>
      <c r="B42" s="106" t="s">
        <v>1388</v>
      </c>
      <c r="C42" s="106" t="s">
        <v>1830</v>
      </c>
      <c r="D42" s="106" t="s">
        <v>450</v>
      </c>
      <c r="E42" s="106" t="s">
        <v>452</v>
      </c>
      <c r="F42" s="128">
        <v>48.532129558999998</v>
      </c>
      <c r="G42" s="128">
        <v>36.98193629</v>
      </c>
      <c r="H42" s="129">
        <f t="shared" si="0"/>
        <v>0.31231986282241242</v>
      </c>
      <c r="I42" s="107">
        <f t="shared" si="1"/>
        <v>4.1387456581594281E-3</v>
      </c>
      <c r="J42" s="108">
        <v>81.022683000000001</v>
      </c>
      <c r="K42" s="108">
        <v>16.029</v>
      </c>
    </row>
    <row r="43" spans="1:11" x14ac:dyDescent="0.2">
      <c r="A43" s="106" t="s">
        <v>1915</v>
      </c>
      <c r="B43" s="106" t="s">
        <v>1331</v>
      </c>
      <c r="C43" s="106" t="s">
        <v>1829</v>
      </c>
      <c r="D43" s="106" t="s">
        <v>451</v>
      </c>
      <c r="E43" s="106" t="s">
        <v>452</v>
      </c>
      <c r="F43" s="128">
        <v>48.328122843999999</v>
      </c>
      <c r="G43" s="128">
        <v>45.922045895000004</v>
      </c>
      <c r="H43" s="129">
        <f t="shared" si="0"/>
        <v>5.2394811731634405E-2</v>
      </c>
      <c r="I43" s="107">
        <f t="shared" si="1"/>
        <v>4.1213482780400341E-3</v>
      </c>
      <c r="J43" s="108">
        <v>310.415637</v>
      </c>
      <c r="K43" s="108">
        <v>14.7572105263158</v>
      </c>
    </row>
    <row r="44" spans="1:11" x14ac:dyDescent="0.2">
      <c r="A44" s="106" t="s">
        <v>1906</v>
      </c>
      <c r="B44" s="106" t="s">
        <v>1907</v>
      </c>
      <c r="C44" s="106" t="s">
        <v>1829</v>
      </c>
      <c r="D44" s="106" t="s">
        <v>451</v>
      </c>
      <c r="E44" s="106" t="s">
        <v>452</v>
      </c>
      <c r="F44" s="128">
        <v>46.987331402999999</v>
      </c>
      <c r="G44" s="128">
        <v>60.472896979000005</v>
      </c>
      <c r="H44" s="129">
        <f t="shared" si="0"/>
        <v>-0.22300181155010723</v>
      </c>
      <c r="I44" s="107">
        <f t="shared" si="1"/>
        <v>4.0070076380277313E-3</v>
      </c>
      <c r="J44" s="108">
        <v>825.77760000000001</v>
      </c>
      <c r="K44" s="108">
        <v>4.3128947368421002</v>
      </c>
    </row>
    <row r="45" spans="1:11" x14ac:dyDescent="0.2">
      <c r="A45" s="106" t="s">
        <v>690</v>
      </c>
      <c r="B45" s="106" t="s">
        <v>691</v>
      </c>
      <c r="C45" s="106" t="s">
        <v>1823</v>
      </c>
      <c r="D45" s="106" t="s">
        <v>450</v>
      </c>
      <c r="E45" s="106" t="s">
        <v>2189</v>
      </c>
      <c r="F45" s="128">
        <v>44.27051487</v>
      </c>
      <c r="G45" s="128">
        <v>1.6007588500000001</v>
      </c>
      <c r="H45" s="129">
        <f t="shared" si="0"/>
        <v>26.655955092798642</v>
      </c>
      <c r="I45" s="107">
        <f t="shared" si="1"/>
        <v>3.7753216862233697E-3</v>
      </c>
      <c r="J45" s="108">
        <v>106.44496128</v>
      </c>
      <c r="K45" s="108">
        <v>40.231052631578898</v>
      </c>
    </row>
    <row r="46" spans="1:11" x14ac:dyDescent="0.2">
      <c r="A46" s="106" t="s">
        <v>653</v>
      </c>
      <c r="B46" s="106" t="s">
        <v>654</v>
      </c>
      <c r="C46" s="106" t="s">
        <v>1395</v>
      </c>
      <c r="D46" s="106" t="s">
        <v>450</v>
      </c>
      <c r="E46" s="106" t="s">
        <v>2189</v>
      </c>
      <c r="F46" s="128">
        <v>43.118774248999998</v>
      </c>
      <c r="G46" s="128">
        <v>66.359216884999995</v>
      </c>
      <c r="H46" s="129">
        <f t="shared" si="0"/>
        <v>-0.35022177365768947</v>
      </c>
      <c r="I46" s="107">
        <f t="shared" si="1"/>
        <v>3.6771030105171099E-3</v>
      </c>
      <c r="J46" s="108">
        <v>343.14431510852597</v>
      </c>
      <c r="K46" s="108">
        <v>15.809842105263201</v>
      </c>
    </row>
    <row r="47" spans="1:11" x14ac:dyDescent="0.2">
      <c r="A47" s="106" t="s">
        <v>360</v>
      </c>
      <c r="B47" s="106" t="s">
        <v>361</v>
      </c>
      <c r="C47" s="106" t="s">
        <v>1395</v>
      </c>
      <c r="D47" s="106" t="s">
        <v>450</v>
      </c>
      <c r="E47" s="106" t="s">
        <v>2189</v>
      </c>
      <c r="F47" s="128">
        <v>42.889152443</v>
      </c>
      <c r="G47" s="128">
        <v>33.779053395000005</v>
      </c>
      <c r="H47" s="129">
        <f t="shared" si="0"/>
        <v>0.26969669461928958</v>
      </c>
      <c r="I47" s="107">
        <f t="shared" si="1"/>
        <v>3.6575212146792435E-3</v>
      </c>
      <c r="J47" s="108">
        <v>399.91817727527098</v>
      </c>
      <c r="K47" s="108">
        <v>33.282631578947402</v>
      </c>
    </row>
    <row r="48" spans="1:11" x14ac:dyDescent="0.2">
      <c r="A48" s="106" t="s">
        <v>2027</v>
      </c>
      <c r="B48" s="106" t="s">
        <v>2028</v>
      </c>
      <c r="C48" s="106" t="s">
        <v>1829</v>
      </c>
      <c r="D48" s="106" t="s">
        <v>1690</v>
      </c>
      <c r="E48" s="106" t="s">
        <v>452</v>
      </c>
      <c r="F48" s="128">
        <v>42.765182259999996</v>
      </c>
      <c r="G48" s="128">
        <v>28.947932221999999</v>
      </c>
      <c r="H48" s="129">
        <f t="shared" si="0"/>
        <v>0.47731388660289498</v>
      </c>
      <c r="I48" s="107">
        <f t="shared" si="1"/>
        <v>3.6469492273938156E-3</v>
      </c>
      <c r="J48" s="108">
        <v>1358.71</v>
      </c>
      <c r="K48" s="108">
        <v>11.5158421052632</v>
      </c>
    </row>
    <row r="49" spans="1:11" x14ac:dyDescent="0.2">
      <c r="A49" s="106" t="s">
        <v>809</v>
      </c>
      <c r="B49" s="106" t="s">
        <v>369</v>
      </c>
      <c r="C49" s="106" t="s">
        <v>1830</v>
      </c>
      <c r="D49" s="106" t="s">
        <v>450</v>
      </c>
      <c r="E49" s="106" t="s">
        <v>452</v>
      </c>
      <c r="F49" s="128">
        <v>42.301091704000001</v>
      </c>
      <c r="G49" s="128">
        <v>57.998486402999994</v>
      </c>
      <c r="H49" s="129">
        <f t="shared" si="0"/>
        <v>-0.27065179925433436</v>
      </c>
      <c r="I49" s="107">
        <f t="shared" si="1"/>
        <v>3.607372295759222E-3</v>
      </c>
      <c r="J49" s="108">
        <v>357.58876500000002</v>
      </c>
      <c r="K49" s="108">
        <v>14.2743684210526</v>
      </c>
    </row>
    <row r="50" spans="1:11" x14ac:dyDescent="0.2">
      <c r="A50" s="106" t="s">
        <v>765</v>
      </c>
      <c r="B50" s="106" t="s">
        <v>766</v>
      </c>
      <c r="C50" s="106" t="s">
        <v>1826</v>
      </c>
      <c r="D50" s="106" t="s">
        <v>450</v>
      </c>
      <c r="E50" s="106" t="s">
        <v>2189</v>
      </c>
      <c r="F50" s="128">
        <v>41.512564640000001</v>
      </c>
      <c r="G50" s="128">
        <v>0.11059287</v>
      </c>
      <c r="H50" s="129" t="str">
        <f t="shared" si="0"/>
        <v/>
      </c>
      <c r="I50" s="107">
        <f t="shared" si="1"/>
        <v>3.5401279157551719E-3</v>
      </c>
      <c r="J50" s="108">
        <v>61.278643240000001</v>
      </c>
      <c r="K50" s="108">
        <v>79.096631578947395</v>
      </c>
    </row>
    <row r="51" spans="1:11" x14ac:dyDescent="0.2">
      <c r="A51" s="106" t="s">
        <v>1103</v>
      </c>
      <c r="B51" s="106" t="s">
        <v>1249</v>
      </c>
      <c r="C51" s="106" t="s">
        <v>1830</v>
      </c>
      <c r="D51" s="106" t="s">
        <v>450</v>
      </c>
      <c r="E51" s="106" t="s">
        <v>452</v>
      </c>
      <c r="F51" s="128">
        <v>38.787279836000003</v>
      </c>
      <c r="G51" s="128">
        <v>71.955835827999991</v>
      </c>
      <c r="H51" s="129">
        <f t="shared" si="0"/>
        <v>-0.46095713586434628</v>
      </c>
      <c r="I51" s="107">
        <f t="shared" si="1"/>
        <v>3.3077198027732188E-3</v>
      </c>
      <c r="J51" s="108">
        <v>3716.2128849999999</v>
      </c>
      <c r="K51" s="108">
        <v>9.7823157894736905</v>
      </c>
    </row>
    <row r="52" spans="1:11" x14ac:dyDescent="0.2">
      <c r="A52" s="106" t="s">
        <v>1242</v>
      </c>
      <c r="B52" s="106" t="s">
        <v>635</v>
      </c>
      <c r="C52" s="106" t="s">
        <v>1825</v>
      </c>
      <c r="D52" s="106" t="s">
        <v>450</v>
      </c>
      <c r="E52" s="106" t="s">
        <v>2189</v>
      </c>
      <c r="F52" s="128">
        <v>38.035902920000005</v>
      </c>
      <c r="G52" s="128">
        <v>7.5596245</v>
      </c>
      <c r="H52" s="129">
        <f t="shared" si="0"/>
        <v>4.0314539988064233</v>
      </c>
      <c r="I52" s="107">
        <f t="shared" si="1"/>
        <v>3.2436435304770334E-3</v>
      </c>
      <c r="J52" s="108">
        <v>94.251418169229808</v>
      </c>
      <c r="K52" s="108">
        <v>18.8914210526316</v>
      </c>
    </row>
    <row r="53" spans="1:11" x14ac:dyDescent="0.2">
      <c r="A53" s="106" t="s">
        <v>529</v>
      </c>
      <c r="B53" s="106" t="s">
        <v>957</v>
      </c>
      <c r="C53" s="106" t="s">
        <v>1824</v>
      </c>
      <c r="D53" s="106" t="s">
        <v>450</v>
      </c>
      <c r="E53" s="106" t="s">
        <v>2189</v>
      </c>
      <c r="F53" s="128">
        <v>37.862073611</v>
      </c>
      <c r="G53" s="128">
        <v>12.49163811</v>
      </c>
      <c r="H53" s="129">
        <f t="shared" si="0"/>
        <v>2.0309934756026964</v>
      </c>
      <c r="I53" s="107">
        <f t="shared" si="1"/>
        <v>3.2288196333098997E-3</v>
      </c>
      <c r="J53" s="108">
        <v>118.85078955</v>
      </c>
      <c r="K53" s="108">
        <v>25.831052631578899</v>
      </c>
    </row>
    <row r="54" spans="1:11" x14ac:dyDescent="0.2">
      <c r="A54" s="106" t="s">
        <v>550</v>
      </c>
      <c r="B54" s="106" t="s">
        <v>950</v>
      </c>
      <c r="C54" s="106" t="s">
        <v>1824</v>
      </c>
      <c r="D54" s="106" t="s">
        <v>450</v>
      </c>
      <c r="E54" s="106" t="s">
        <v>2189</v>
      </c>
      <c r="F54" s="128">
        <v>37.465529965000002</v>
      </c>
      <c r="G54" s="128">
        <v>24.924656649999999</v>
      </c>
      <c r="H54" s="129">
        <f t="shared" si="0"/>
        <v>0.50315129677022052</v>
      </c>
      <c r="I54" s="107">
        <f t="shared" si="1"/>
        <v>3.1950029986790619E-3</v>
      </c>
      <c r="J54" s="108">
        <v>52.333287200000001</v>
      </c>
      <c r="K54" s="108">
        <v>25.820421052631598</v>
      </c>
    </row>
    <row r="55" spans="1:11" x14ac:dyDescent="0.2">
      <c r="A55" s="106" t="s">
        <v>506</v>
      </c>
      <c r="B55" s="106" t="s">
        <v>507</v>
      </c>
      <c r="C55" s="106" t="s">
        <v>1829</v>
      </c>
      <c r="D55" s="106" t="s">
        <v>451</v>
      </c>
      <c r="E55" s="106" t="s">
        <v>452</v>
      </c>
      <c r="F55" s="128">
        <v>36.46231513</v>
      </c>
      <c r="G55" s="128">
        <v>78.794721474999989</v>
      </c>
      <c r="H55" s="129">
        <f t="shared" si="0"/>
        <v>-0.53724926686150198</v>
      </c>
      <c r="I55" s="107">
        <f t="shared" si="1"/>
        <v>3.1094503744631846E-3</v>
      </c>
      <c r="J55" s="108">
        <v>475.85719999999998</v>
      </c>
      <c r="K55" s="108">
        <v>3.4537368421052599</v>
      </c>
    </row>
    <row r="56" spans="1:11" x14ac:dyDescent="0.2">
      <c r="A56" s="106" t="s">
        <v>1920</v>
      </c>
      <c r="B56" s="106" t="s">
        <v>883</v>
      </c>
      <c r="C56" s="106" t="s">
        <v>1829</v>
      </c>
      <c r="D56" s="106" t="s">
        <v>451</v>
      </c>
      <c r="E56" s="106" t="s">
        <v>2189</v>
      </c>
      <c r="F56" s="128">
        <v>35.492025564999999</v>
      </c>
      <c r="G56" s="128">
        <v>60.466578090000006</v>
      </c>
      <c r="H56" s="129">
        <f t="shared" si="0"/>
        <v>-0.41303069090212519</v>
      </c>
      <c r="I56" s="107">
        <f t="shared" si="1"/>
        <v>3.0267055668317944E-3</v>
      </c>
      <c r="J56" s="108">
        <v>175.35382496</v>
      </c>
      <c r="K56" s="108">
        <v>18.8049473684211</v>
      </c>
    </row>
    <row r="57" spans="1:11" x14ac:dyDescent="0.2">
      <c r="A57" s="106" t="s">
        <v>1631</v>
      </c>
      <c r="B57" s="106" t="s">
        <v>1632</v>
      </c>
      <c r="C57" s="106" t="s">
        <v>1829</v>
      </c>
      <c r="D57" s="106" t="s">
        <v>1690</v>
      </c>
      <c r="E57" s="106" t="s">
        <v>2189</v>
      </c>
      <c r="F57" s="128">
        <v>35.051247465000003</v>
      </c>
      <c r="G57" s="128">
        <v>15.19940149</v>
      </c>
      <c r="H57" s="129">
        <f t="shared" si="0"/>
        <v>1.3060939266628981</v>
      </c>
      <c r="I57" s="107">
        <f t="shared" si="1"/>
        <v>2.9891166857304819E-3</v>
      </c>
      <c r="J57" s="108">
        <v>301.54599999999999</v>
      </c>
      <c r="K57" s="108">
        <v>16.543526315789499</v>
      </c>
    </row>
    <row r="58" spans="1:11" x14ac:dyDescent="0.2">
      <c r="A58" s="106" t="s">
        <v>807</v>
      </c>
      <c r="B58" s="106" t="s">
        <v>1154</v>
      </c>
      <c r="C58" s="106" t="s">
        <v>1829</v>
      </c>
      <c r="D58" s="106" t="s">
        <v>451</v>
      </c>
      <c r="E58" s="106" t="s">
        <v>452</v>
      </c>
      <c r="F58" s="128">
        <v>33.637344983999995</v>
      </c>
      <c r="G58" s="128">
        <v>48.935352272999999</v>
      </c>
      <c r="H58" s="129">
        <f t="shared" si="0"/>
        <v>-0.31261667850382791</v>
      </c>
      <c r="I58" s="107">
        <f t="shared" si="1"/>
        <v>2.8685412482322022E-3</v>
      </c>
      <c r="J58" s="108">
        <v>364.88422249500002</v>
      </c>
      <c r="K58" s="108">
        <v>11.876157894736799</v>
      </c>
    </row>
    <row r="59" spans="1:11" x14ac:dyDescent="0.2">
      <c r="A59" s="106" t="s">
        <v>356</v>
      </c>
      <c r="B59" s="106" t="s">
        <v>357</v>
      </c>
      <c r="C59" s="106" t="s">
        <v>1395</v>
      </c>
      <c r="D59" s="106" t="s">
        <v>450</v>
      </c>
      <c r="E59" s="106" t="s">
        <v>2189</v>
      </c>
      <c r="F59" s="128">
        <v>33.300352458999996</v>
      </c>
      <c r="G59" s="128">
        <v>58.011564102999998</v>
      </c>
      <c r="H59" s="129">
        <f t="shared" si="0"/>
        <v>-0.42597044272285178</v>
      </c>
      <c r="I59" s="107">
        <f t="shared" si="1"/>
        <v>2.8398030419686509E-3</v>
      </c>
      <c r="J59" s="108">
        <v>990.26871404192104</v>
      </c>
      <c r="K59" s="108">
        <v>31.6578421052632</v>
      </c>
    </row>
    <row r="60" spans="1:11" x14ac:dyDescent="0.2">
      <c r="A60" s="106" t="s">
        <v>1217</v>
      </c>
      <c r="B60" s="106" t="s">
        <v>1218</v>
      </c>
      <c r="C60" s="106" t="s">
        <v>1395</v>
      </c>
      <c r="D60" s="106" t="s">
        <v>450</v>
      </c>
      <c r="E60" s="106" t="s">
        <v>2189</v>
      </c>
      <c r="F60" s="128">
        <v>33.169490949</v>
      </c>
      <c r="G60" s="128">
        <v>35.013477272000003</v>
      </c>
      <c r="H60" s="129">
        <f t="shared" si="0"/>
        <v>-5.2665044053611387E-2</v>
      </c>
      <c r="I60" s="107">
        <f t="shared" si="1"/>
        <v>2.8286433728740928E-3</v>
      </c>
      <c r="J60" s="108">
        <v>417.798939495436</v>
      </c>
      <c r="K60" s="108">
        <v>26.5325263157895</v>
      </c>
    </row>
    <row r="61" spans="1:11" x14ac:dyDescent="0.2">
      <c r="A61" s="106" t="s">
        <v>1986</v>
      </c>
      <c r="B61" s="106" t="s">
        <v>805</v>
      </c>
      <c r="C61" s="106" t="s">
        <v>1829</v>
      </c>
      <c r="D61" s="106" t="s">
        <v>451</v>
      </c>
      <c r="E61" s="106" t="s">
        <v>452</v>
      </c>
      <c r="F61" s="128">
        <v>32.929291411999998</v>
      </c>
      <c r="G61" s="128">
        <v>35.39139917</v>
      </c>
      <c r="H61" s="129">
        <f t="shared" si="0"/>
        <v>-6.9567968934300839E-2</v>
      </c>
      <c r="I61" s="107">
        <f t="shared" si="1"/>
        <v>2.8081595243415014E-3</v>
      </c>
      <c r="J61" s="108">
        <v>1345.00653891</v>
      </c>
      <c r="K61" s="108">
        <v>15.342789473684199</v>
      </c>
    </row>
    <row r="62" spans="1:11" x14ac:dyDescent="0.2">
      <c r="A62" s="106" t="s">
        <v>1328</v>
      </c>
      <c r="B62" s="106" t="s">
        <v>1329</v>
      </c>
      <c r="C62" s="106" t="s">
        <v>1829</v>
      </c>
      <c r="D62" s="106" t="s">
        <v>451</v>
      </c>
      <c r="E62" s="106" t="s">
        <v>452</v>
      </c>
      <c r="F62" s="128">
        <v>32.080021510000002</v>
      </c>
      <c r="G62" s="128">
        <v>24.458480022</v>
      </c>
      <c r="H62" s="129">
        <f t="shared" si="0"/>
        <v>0.31161141171260653</v>
      </c>
      <c r="I62" s="107">
        <f t="shared" si="1"/>
        <v>2.7357350881701001E-3</v>
      </c>
      <c r="J62" s="108">
        <v>170.74931484000001</v>
      </c>
      <c r="K62" s="108">
        <v>10.5201578947368</v>
      </c>
    </row>
    <row r="63" spans="1:11" x14ac:dyDescent="0.2">
      <c r="A63" s="106" t="s">
        <v>1036</v>
      </c>
      <c r="B63" s="106" t="s">
        <v>217</v>
      </c>
      <c r="C63" s="106" t="s">
        <v>1395</v>
      </c>
      <c r="D63" s="106" t="s">
        <v>450</v>
      </c>
      <c r="E63" s="106" t="s">
        <v>2189</v>
      </c>
      <c r="F63" s="128">
        <v>31.194968829999997</v>
      </c>
      <c r="G63" s="128">
        <v>56.83610753</v>
      </c>
      <c r="H63" s="129">
        <f t="shared" si="0"/>
        <v>-0.45114170928165254</v>
      </c>
      <c r="I63" s="107">
        <f t="shared" si="1"/>
        <v>2.6602591515096389E-3</v>
      </c>
      <c r="J63" s="108">
        <v>117.96887754080001</v>
      </c>
      <c r="K63" s="108">
        <v>13.143789473684199</v>
      </c>
    </row>
    <row r="64" spans="1:11" x14ac:dyDescent="0.2">
      <c r="A64" s="106" t="s">
        <v>2090</v>
      </c>
      <c r="B64" s="106" t="s">
        <v>1336</v>
      </c>
      <c r="C64" s="106" t="s">
        <v>1824</v>
      </c>
      <c r="D64" s="106" t="s">
        <v>451</v>
      </c>
      <c r="E64" s="106" t="s">
        <v>452</v>
      </c>
      <c r="F64" s="128">
        <v>30.339041287999997</v>
      </c>
      <c r="G64" s="128">
        <v>55.142890272999999</v>
      </c>
      <c r="H64" s="129">
        <f t="shared" si="0"/>
        <v>-0.44981046263991142</v>
      </c>
      <c r="I64" s="107">
        <f t="shared" si="1"/>
        <v>2.5872669619984609E-3</v>
      </c>
      <c r="J64" s="108">
        <v>32.90649088</v>
      </c>
      <c r="K64" s="108">
        <v>31.470789473684199</v>
      </c>
    </row>
    <row r="65" spans="1:11" x14ac:dyDescent="0.2">
      <c r="A65" s="106" t="s">
        <v>1040</v>
      </c>
      <c r="B65" s="106" t="s">
        <v>1214</v>
      </c>
      <c r="C65" s="106" t="s">
        <v>1395</v>
      </c>
      <c r="D65" s="106" t="s">
        <v>450</v>
      </c>
      <c r="E65" s="106" t="s">
        <v>2189</v>
      </c>
      <c r="F65" s="128">
        <v>30.109569367999999</v>
      </c>
      <c r="G65" s="128">
        <v>26.663211925999999</v>
      </c>
      <c r="H65" s="129">
        <f t="shared" si="0"/>
        <v>0.12925514943829275</v>
      </c>
      <c r="I65" s="107">
        <f t="shared" si="1"/>
        <v>2.5676979482090511E-3</v>
      </c>
      <c r="J65" s="108">
        <v>209.66439363160001</v>
      </c>
      <c r="K65" s="108">
        <v>10.687578947368401</v>
      </c>
    </row>
    <row r="66" spans="1:11" x14ac:dyDescent="0.2">
      <c r="A66" s="106" t="s">
        <v>1385</v>
      </c>
      <c r="B66" s="106" t="s">
        <v>1155</v>
      </c>
      <c r="C66" s="106" t="s">
        <v>1829</v>
      </c>
      <c r="D66" s="106" t="s">
        <v>451</v>
      </c>
      <c r="E66" s="106" t="s">
        <v>452</v>
      </c>
      <c r="F66" s="128">
        <v>30.018832476</v>
      </c>
      <c r="G66" s="128">
        <v>35.379076916000002</v>
      </c>
      <c r="H66" s="129">
        <f t="shared" si="0"/>
        <v>-0.15150888342075031</v>
      </c>
      <c r="I66" s="107">
        <f t="shared" si="1"/>
        <v>2.5599600450671059E-3</v>
      </c>
      <c r="J66" s="108">
        <v>173.48788480499999</v>
      </c>
      <c r="K66" s="108">
        <v>18.798999999999999</v>
      </c>
    </row>
    <row r="67" spans="1:11" x14ac:dyDescent="0.2">
      <c r="A67" s="106" t="s">
        <v>857</v>
      </c>
      <c r="B67" s="106" t="s">
        <v>289</v>
      </c>
      <c r="C67" s="106" t="s">
        <v>1395</v>
      </c>
      <c r="D67" s="106" t="s">
        <v>450</v>
      </c>
      <c r="E67" s="106" t="s">
        <v>2189</v>
      </c>
      <c r="F67" s="128">
        <v>29.474710434999999</v>
      </c>
      <c r="G67" s="128">
        <v>8.5792948599999992</v>
      </c>
      <c r="H67" s="129">
        <f t="shared" si="0"/>
        <v>2.4355632853257596</v>
      </c>
      <c r="I67" s="107">
        <f t="shared" si="1"/>
        <v>2.5135581509989732E-3</v>
      </c>
      <c r="J67" s="108">
        <v>418.13283059880001</v>
      </c>
      <c r="K67" s="108">
        <v>9.93</v>
      </c>
    </row>
    <row r="68" spans="1:11" x14ac:dyDescent="0.2">
      <c r="A68" s="106" t="s">
        <v>538</v>
      </c>
      <c r="B68" s="106" t="s">
        <v>906</v>
      </c>
      <c r="C68" s="106" t="s">
        <v>1824</v>
      </c>
      <c r="D68" s="106" t="s">
        <v>450</v>
      </c>
      <c r="E68" s="106" t="s">
        <v>2189</v>
      </c>
      <c r="F68" s="128">
        <v>28.652380895</v>
      </c>
      <c r="G68" s="128">
        <v>13.267048794999999</v>
      </c>
      <c r="H68" s="129">
        <f t="shared" si="0"/>
        <v>1.1596649969206663</v>
      </c>
      <c r="I68" s="107">
        <f t="shared" si="1"/>
        <v>2.4434311476266247E-3</v>
      </c>
      <c r="J68" s="108">
        <v>20.692431550000002</v>
      </c>
      <c r="K68" s="108">
        <v>27.837684210526302</v>
      </c>
    </row>
    <row r="69" spans="1:11" x14ac:dyDescent="0.2">
      <c r="A69" s="106" t="s">
        <v>2032</v>
      </c>
      <c r="B69" s="106" t="s">
        <v>2033</v>
      </c>
      <c r="C69" s="106" t="s">
        <v>1829</v>
      </c>
      <c r="D69" s="106" t="s">
        <v>1690</v>
      </c>
      <c r="E69" s="106" t="s">
        <v>452</v>
      </c>
      <c r="F69" s="128">
        <v>27.886623942</v>
      </c>
      <c r="G69" s="128">
        <v>13.946028264000001</v>
      </c>
      <c r="H69" s="129">
        <f t="shared" si="0"/>
        <v>0.99961045640399093</v>
      </c>
      <c r="I69" s="107">
        <f t="shared" si="1"/>
        <v>2.3781285678051212E-3</v>
      </c>
      <c r="J69" s="108">
        <v>1560.3456000000001</v>
      </c>
      <c r="K69" s="108">
        <v>20.273736842105301</v>
      </c>
    </row>
    <row r="70" spans="1:11" x14ac:dyDescent="0.2">
      <c r="A70" s="106" t="s">
        <v>554</v>
      </c>
      <c r="B70" s="106" t="s">
        <v>953</v>
      </c>
      <c r="C70" s="106" t="s">
        <v>1824</v>
      </c>
      <c r="D70" s="106" t="s">
        <v>450</v>
      </c>
      <c r="E70" s="106" t="s">
        <v>2189</v>
      </c>
      <c r="F70" s="128">
        <v>27.685883057999998</v>
      </c>
      <c r="G70" s="128">
        <v>1.9326270889999999</v>
      </c>
      <c r="H70" s="129">
        <f t="shared" si="0"/>
        <v>13.325517434574259</v>
      </c>
      <c r="I70" s="107">
        <f t="shared" si="1"/>
        <v>2.3610096927501934E-3</v>
      </c>
      <c r="J70" s="108">
        <v>26.22593328</v>
      </c>
      <c r="K70" s="108">
        <v>33.368368421052601</v>
      </c>
    </row>
    <row r="71" spans="1:11" x14ac:dyDescent="0.2">
      <c r="A71" s="106" t="s">
        <v>1925</v>
      </c>
      <c r="B71" s="106" t="s">
        <v>884</v>
      </c>
      <c r="C71" s="106" t="s">
        <v>1829</v>
      </c>
      <c r="D71" s="106" t="s">
        <v>451</v>
      </c>
      <c r="E71" s="106" t="s">
        <v>2189</v>
      </c>
      <c r="F71" s="128">
        <v>27.113784884000001</v>
      </c>
      <c r="G71" s="128">
        <v>30.865806725999999</v>
      </c>
      <c r="H71" s="129">
        <f t="shared" ref="H71:H134" si="2">IF(ISERROR(F71/G71-1),"",IF((F71/G71-1)&gt;10000%,"",F71/G71-1))</f>
        <v>-0.12155916983823589</v>
      </c>
      <c r="I71" s="107">
        <f t="shared" ref="I71:I134" si="3">F71/$F$972</f>
        <v>2.3122220369189168E-3</v>
      </c>
      <c r="J71" s="108">
        <v>149.84443138</v>
      </c>
      <c r="K71" s="108">
        <v>14.0368947368421</v>
      </c>
    </row>
    <row r="72" spans="1:11" x14ac:dyDescent="0.2">
      <c r="A72" s="106" t="s">
        <v>1879</v>
      </c>
      <c r="B72" s="106" t="s">
        <v>1565</v>
      </c>
      <c r="C72" s="106" t="s">
        <v>1829</v>
      </c>
      <c r="D72" s="106" t="s">
        <v>451</v>
      </c>
      <c r="E72" s="106" t="s">
        <v>2189</v>
      </c>
      <c r="F72" s="128">
        <v>27.102357329999997</v>
      </c>
      <c r="G72" s="128">
        <v>13.332843619999998</v>
      </c>
      <c r="H72" s="129">
        <f t="shared" si="2"/>
        <v>1.032751459661986</v>
      </c>
      <c r="I72" s="107">
        <f t="shared" si="3"/>
        <v>2.3112475126206701E-3</v>
      </c>
      <c r="J72" s="108">
        <v>41.667000000000002</v>
      </c>
      <c r="K72" s="108">
        <v>17.239473684210498</v>
      </c>
    </row>
    <row r="73" spans="1:11" x14ac:dyDescent="0.2">
      <c r="A73" s="106" t="s">
        <v>864</v>
      </c>
      <c r="B73" s="106" t="s">
        <v>296</v>
      </c>
      <c r="C73" s="106" t="s">
        <v>1395</v>
      </c>
      <c r="D73" s="106" t="s">
        <v>450</v>
      </c>
      <c r="E73" s="106" t="s">
        <v>2189</v>
      </c>
      <c r="F73" s="128">
        <v>26.266338077</v>
      </c>
      <c r="G73" s="128">
        <v>22.501391323</v>
      </c>
      <c r="H73" s="129">
        <f t="shared" si="2"/>
        <v>0.16732062030989292</v>
      </c>
      <c r="I73" s="107">
        <f t="shared" si="3"/>
        <v>2.239953071496156E-3</v>
      </c>
      <c r="J73" s="108">
        <v>665.64146896720001</v>
      </c>
      <c r="K73" s="108">
        <v>29.182105263157901</v>
      </c>
    </row>
    <row r="74" spans="1:11" x14ac:dyDescent="0.2">
      <c r="A74" s="106" t="s">
        <v>1124</v>
      </c>
      <c r="B74" s="106" t="s">
        <v>1270</v>
      </c>
      <c r="C74" s="106" t="s">
        <v>1830</v>
      </c>
      <c r="D74" s="106" t="s">
        <v>450</v>
      </c>
      <c r="E74" s="106" t="s">
        <v>452</v>
      </c>
      <c r="F74" s="128">
        <v>25.990951919</v>
      </c>
      <c r="G74" s="128">
        <v>8.2416199110000008</v>
      </c>
      <c r="H74" s="129">
        <f t="shared" si="2"/>
        <v>2.1536217636426254</v>
      </c>
      <c r="I74" s="107">
        <f t="shared" si="3"/>
        <v>2.2164685618301597E-3</v>
      </c>
      <c r="J74" s="108">
        <v>505.12528099999997</v>
      </c>
      <c r="K74" s="108">
        <v>8.9078947368421009</v>
      </c>
    </row>
    <row r="75" spans="1:11" x14ac:dyDescent="0.2">
      <c r="A75" s="106" t="s">
        <v>1633</v>
      </c>
      <c r="B75" s="106" t="s">
        <v>1634</v>
      </c>
      <c r="C75" s="106" t="s">
        <v>1829</v>
      </c>
      <c r="D75" s="106" t="s">
        <v>1690</v>
      </c>
      <c r="E75" s="106" t="s">
        <v>2189</v>
      </c>
      <c r="F75" s="128">
        <v>25.904786569999999</v>
      </c>
      <c r="G75" s="128">
        <v>47.663924209999998</v>
      </c>
      <c r="H75" s="129">
        <f t="shared" si="2"/>
        <v>-0.45651167000292614</v>
      </c>
      <c r="I75" s="107">
        <f t="shared" si="3"/>
        <v>2.2091205128717062E-3</v>
      </c>
      <c r="J75" s="108">
        <v>324.08800000000002</v>
      </c>
      <c r="K75" s="108">
        <v>30.5443157894737</v>
      </c>
    </row>
    <row r="76" spans="1:11" x14ac:dyDescent="0.2">
      <c r="A76" s="106" t="s">
        <v>212</v>
      </c>
      <c r="B76" s="106" t="s">
        <v>213</v>
      </c>
      <c r="C76" s="106" t="s">
        <v>1395</v>
      </c>
      <c r="D76" s="106" t="s">
        <v>450</v>
      </c>
      <c r="E76" s="106" t="s">
        <v>2189</v>
      </c>
      <c r="F76" s="128">
        <v>25.741299861999998</v>
      </c>
      <c r="G76" s="128">
        <v>31.000304979999999</v>
      </c>
      <c r="H76" s="129">
        <f t="shared" si="2"/>
        <v>-0.16964365742185039</v>
      </c>
      <c r="I76" s="107">
        <f t="shared" si="3"/>
        <v>2.1951786168731141E-3</v>
      </c>
      <c r="J76" s="108">
        <v>710.29349500960006</v>
      </c>
      <c r="K76" s="108">
        <v>25.380789473684199</v>
      </c>
    </row>
    <row r="77" spans="1:11" x14ac:dyDescent="0.2">
      <c r="A77" s="106" t="s">
        <v>1038</v>
      </c>
      <c r="B77" s="106" t="s">
        <v>219</v>
      </c>
      <c r="C77" s="106" t="s">
        <v>1395</v>
      </c>
      <c r="D77" s="106" t="s">
        <v>450</v>
      </c>
      <c r="E77" s="106" t="s">
        <v>2189</v>
      </c>
      <c r="F77" s="128">
        <v>25.716106846000002</v>
      </c>
      <c r="G77" s="128">
        <v>25.849693565999999</v>
      </c>
      <c r="H77" s="129">
        <f t="shared" si="2"/>
        <v>-5.1678260579345325E-3</v>
      </c>
      <c r="I77" s="107">
        <f t="shared" si="3"/>
        <v>2.1930301950640286E-3</v>
      </c>
      <c r="J77" s="108">
        <v>73.694342958600004</v>
      </c>
      <c r="K77" s="108">
        <v>11.5823157894737</v>
      </c>
    </row>
    <row r="78" spans="1:11" x14ac:dyDescent="0.2">
      <c r="A78" s="106" t="s">
        <v>544</v>
      </c>
      <c r="B78" s="106" t="s">
        <v>945</v>
      </c>
      <c r="C78" s="106" t="s">
        <v>1824</v>
      </c>
      <c r="D78" s="106" t="s">
        <v>450</v>
      </c>
      <c r="E78" s="106" t="s">
        <v>2189</v>
      </c>
      <c r="F78" s="128">
        <v>25.666724633000001</v>
      </c>
      <c r="G78" s="128">
        <v>4.9844015390000003</v>
      </c>
      <c r="H78" s="129">
        <f t="shared" si="2"/>
        <v>4.1494094992494146</v>
      </c>
      <c r="I78" s="107">
        <f t="shared" si="3"/>
        <v>2.1888189555923378E-3</v>
      </c>
      <c r="J78" s="108">
        <v>59.585880070000002</v>
      </c>
      <c r="K78" s="108">
        <v>23.7273157894737</v>
      </c>
    </row>
    <row r="79" spans="1:11" x14ac:dyDescent="0.2">
      <c r="A79" s="106" t="s">
        <v>1037</v>
      </c>
      <c r="B79" s="106" t="s">
        <v>218</v>
      </c>
      <c r="C79" s="106" t="s">
        <v>1395</v>
      </c>
      <c r="D79" s="106" t="s">
        <v>450</v>
      </c>
      <c r="E79" s="106" t="s">
        <v>2189</v>
      </c>
      <c r="F79" s="128">
        <v>25.379473054000002</v>
      </c>
      <c r="G79" s="128">
        <v>22.958683117</v>
      </c>
      <c r="H79" s="129">
        <f t="shared" si="2"/>
        <v>0.10544114941886629</v>
      </c>
      <c r="I79" s="107">
        <f t="shared" si="3"/>
        <v>2.1643225810011424E-3</v>
      </c>
      <c r="J79" s="108">
        <v>116.7650162998</v>
      </c>
      <c r="K79" s="108">
        <v>11.862473684210499</v>
      </c>
    </row>
    <row r="80" spans="1:11" x14ac:dyDescent="0.2">
      <c r="A80" s="106" t="s">
        <v>1960</v>
      </c>
      <c r="B80" s="106" t="s">
        <v>1273</v>
      </c>
      <c r="C80" s="106" t="s">
        <v>1830</v>
      </c>
      <c r="D80" s="106" t="s">
        <v>450</v>
      </c>
      <c r="E80" s="106" t="s">
        <v>2189</v>
      </c>
      <c r="F80" s="128">
        <v>25.098996440000001</v>
      </c>
      <c r="G80" s="128">
        <v>21.667160502999998</v>
      </c>
      <c r="H80" s="129">
        <f t="shared" si="2"/>
        <v>0.15838881779293756</v>
      </c>
      <c r="I80" s="107">
        <f t="shared" si="3"/>
        <v>2.1404039650459832E-3</v>
      </c>
      <c r="J80" s="108">
        <v>1103.9784629999999</v>
      </c>
      <c r="K80" s="108">
        <v>1.76278947368421</v>
      </c>
    </row>
    <row r="81" spans="1:244" x14ac:dyDescent="0.2">
      <c r="A81" s="106" t="s">
        <v>859</v>
      </c>
      <c r="B81" s="106" t="s">
        <v>293</v>
      </c>
      <c r="C81" s="106" t="s">
        <v>1395</v>
      </c>
      <c r="D81" s="106" t="s">
        <v>450</v>
      </c>
      <c r="E81" s="106" t="s">
        <v>2189</v>
      </c>
      <c r="F81" s="128">
        <v>24.95391236</v>
      </c>
      <c r="G81" s="128">
        <v>5.3249460939999995</v>
      </c>
      <c r="H81" s="129">
        <f t="shared" si="2"/>
        <v>3.6862281644723822</v>
      </c>
      <c r="I81" s="107">
        <f t="shared" si="3"/>
        <v>2.1280314169706289E-3</v>
      </c>
      <c r="J81" s="108">
        <v>156.4420398112</v>
      </c>
      <c r="K81" s="108">
        <v>20.5722105263158</v>
      </c>
      <c r="IJ81" s="109"/>
    </row>
    <row r="82" spans="1:244" x14ac:dyDescent="0.2">
      <c r="A82" s="106" t="s">
        <v>259</v>
      </c>
      <c r="B82" s="106" t="s">
        <v>260</v>
      </c>
      <c r="C82" s="106" t="s">
        <v>1825</v>
      </c>
      <c r="D82" s="106" t="s">
        <v>450</v>
      </c>
      <c r="E82" s="106" t="s">
        <v>2189</v>
      </c>
      <c r="F82" s="128">
        <v>24.87071993</v>
      </c>
      <c r="G82" s="128">
        <v>45.089971310000003</v>
      </c>
      <c r="H82" s="129">
        <f t="shared" si="2"/>
        <v>-0.44842014294020627</v>
      </c>
      <c r="I82" s="107">
        <f t="shared" si="3"/>
        <v>2.1209368939900195E-3</v>
      </c>
      <c r="J82" s="108">
        <v>95.707794950000007</v>
      </c>
      <c r="K82" s="108">
        <v>22.1641578947368</v>
      </c>
    </row>
    <row r="83" spans="1:244" x14ac:dyDescent="0.2">
      <c r="A83" s="106" t="s">
        <v>354</v>
      </c>
      <c r="B83" s="106" t="s">
        <v>355</v>
      </c>
      <c r="C83" s="106" t="s">
        <v>1395</v>
      </c>
      <c r="D83" s="106" t="s">
        <v>450</v>
      </c>
      <c r="E83" s="106" t="s">
        <v>2189</v>
      </c>
      <c r="F83" s="128">
        <v>24.376667458</v>
      </c>
      <c r="G83" s="128">
        <v>38.181886040000002</v>
      </c>
      <c r="H83" s="129">
        <f t="shared" si="2"/>
        <v>-0.36156460598979889</v>
      </c>
      <c r="I83" s="107">
        <f t="shared" si="3"/>
        <v>2.0788048560602362E-3</v>
      </c>
      <c r="J83" s="108">
        <v>207.07594483853399</v>
      </c>
      <c r="K83" s="108">
        <v>25.130578947368399</v>
      </c>
    </row>
    <row r="84" spans="1:244" x14ac:dyDescent="0.2">
      <c r="A84" s="106" t="s">
        <v>808</v>
      </c>
      <c r="B84" s="106" t="s">
        <v>1176</v>
      </c>
      <c r="C84" s="106" t="s">
        <v>1830</v>
      </c>
      <c r="D84" s="106" t="s">
        <v>450</v>
      </c>
      <c r="E84" s="106" t="s">
        <v>2189</v>
      </c>
      <c r="F84" s="128">
        <v>23.626846938</v>
      </c>
      <c r="G84" s="128">
        <v>38.362511971000004</v>
      </c>
      <c r="H84" s="129">
        <f t="shared" si="2"/>
        <v>-0.38411627070040077</v>
      </c>
      <c r="I84" s="107">
        <f t="shared" si="3"/>
        <v>2.0148613108305516E-3</v>
      </c>
      <c r="J84" s="108">
        <v>492.46366</v>
      </c>
      <c r="K84" s="108">
        <v>27.078947368421101</v>
      </c>
    </row>
    <row r="85" spans="1:244" x14ac:dyDescent="0.2">
      <c r="A85" s="106" t="s">
        <v>1227</v>
      </c>
      <c r="B85" s="106" t="s">
        <v>1228</v>
      </c>
      <c r="C85" s="106" t="s">
        <v>1824</v>
      </c>
      <c r="D85" s="106" t="s">
        <v>450</v>
      </c>
      <c r="E85" s="106" t="s">
        <v>2189</v>
      </c>
      <c r="F85" s="128">
        <v>23.614456480000001</v>
      </c>
      <c r="G85" s="128">
        <v>6.620624E-2</v>
      </c>
      <c r="H85" s="129" t="str">
        <f t="shared" si="2"/>
        <v/>
      </c>
      <c r="I85" s="107">
        <f t="shared" si="3"/>
        <v>2.0138046715543426E-3</v>
      </c>
      <c r="J85" s="108">
        <v>22.200543120000003</v>
      </c>
      <c r="K85" s="108">
        <v>26.331631578947398</v>
      </c>
    </row>
    <row r="86" spans="1:244" x14ac:dyDescent="0.2">
      <c r="A86" s="106" t="s">
        <v>1081</v>
      </c>
      <c r="B86" s="106" t="s">
        <v>113</v>
      </c>
      <c r="C86" s="106" t="s">
        <v>1827</v>
      </c>
      <c r="D86" s="106" t="s">
        <v>451</v>
      </c>
      <c r="E86" s="106" t="s">
        <v>452</v>
      </c>
      <c r="F86" s="128">
        <v>23.226251462</v>
      </c>
      <c r="G86" s="128">
        <v>92.60765014399999</v>
      </c>
      <c r="H86" s="129">
        <f t="shared" si="2"/>
        <v>-0.74919727014037818</v>
      </c>
      <c r="I86" s="107">
        <f t="shared" si="3"/>
        <v>1.9806991423446676E-3</v>
      </c>
      <c r="J86" s="108">
        <v>506.80450201999997</v>
      </c>
      <c r="K86" s="108">
        <v>4.4235789473684202</v>
      </c>
    </row>
    <row r="87" spans="1:244" x14ac:dyDescent="0.2">
      <c r="A87" s="106" t="s">
        <v>856</v>
      </c>
      <c r="B87" s="106" t="s">
        <v>295</v>
      </c>
      <c r="C87" s="106" t="s">
        <v>1395</v>
      </c>
      <c r="D87" s="106" t="s">
        <v>450</v>
      </c>
      <c r="E87" s="106" t="s">
        <v>2189</v>
      </c>
      <c r="F87" s="128">
        <v>23.169021039</v>
      </c>
      <c r="G87" s="128">
        <v>25.066781313</v>
      </c>
      <c r="H87" s="129">
        <f t="shared" si="2"/>
        <v>-7.5708175305929437E-2</v>
      </c>
      <c r="I87" s="107">
        <f t="shared" si="3"/>
        <v>1.9758186195475394E-3</v>
      </c>
      <c r="J87" s="108">
        <v>487.12537199440004</v>
      </c>
      <c r="K87" s="108">
        <v>20.591789473684202</v>
      </c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 s="92"/>
      <c r="FZ87" s="92"/>
      <c r="GA87" s="92"/>
      <c r="GB87" s="92"/>
      <c r="GC87" s="92"/>
      <c r="GD87" s="92"/>
      <c r="GE87" s="92"/>
      <c r="GF87" s="92"/>
      <c r="GG87" s="92"/>
      <c r="GH87" s="92"/>
      <c r="GI87" s="92"/>
      <c r="GJ87" s="92"/>
      <c r="GK87" s="92"/>
      <c r="GL87" s="92"/>
      <c r="GM87" s="92"/>
      <c r="GN87" s="92"/>
      <c r="GO87" s="92"/>
      <c r="GP87" s="92"/>
      <c r="GQ87" s="92"/>
      <c r="GR87" s="92"/>
      <c r="GS87" s="92"/>
      <c r="GT87" s="92"/>
      <c r="GU87" s="92"/>
      <c r="GV87" s="92"/>
      <c r="GW87" s="92"/>
      <c r="GX87" s="92"/>
      <c r="GY87" s="92"/>
      <c r="GZ87" s="92"/>
      <c r="HA87" s="92"/>
      <c r="HB87" s="92"/>
      <c r="HC87" s="92"/>
      <c r="HD87" s="92"/>
      <c r="HE87" s="92"/>
      <c r="HF87" s="92"/>
      <c r="HG87" s="92"/>
      <c r="HH87" s="92"/>
      <c r="HI87" s="92"/>
      <c r="HJ87" s="92"/>
      <c r="HK87" s="92"/>
      <c r="HL87" s="92"/>
      <c r="HM87" s="92"/>
      <c r="HN87" s="92"/>
      <c r="HO87" s="92"/>
      <c r="HP87" s="92"/>
      <c r="HQ87" s="92"/>
      <c r="HR87" s="92"/>
      <c r="HS87" s="92"/>
      <c r="HT87" s="92"/>
      <c r="HU87" s="92"/>
      <c r="HV87" s="92"/>
      <c r="HW87" s="92"/>
      <c r="HX87" s="92"/>
      <c r="HY87" s="92"/>
      <c r="HZ87" s="92"/>
      <c r="IA87" s="92"/>
      <c r="IB87" s="92"/>
      <c r="IC87" s="92"/>
      <c r="ID87" s="92"/>
      <c r="IE87" s="92"/>
      <c r="IF87" s="92"/>
      <c r="IG87" s="92"/>
      <c r="IH87" s="92"/>
      <c r="II87" s="92"/>
      <c r="IJ87" s="92"/>
    </row>
    <row r="88" spans="1:244" x14ac:dyDescent="0.2">
      <c r="A88" s="106" t="s">
        <v>1992</v>
      </c>
      <c r="B88" s="106" t="s">
        <v>417</v>
      </c>
      <c r="C88" s="106" t="s">
        <v>1823</v>
      </c>
      <c r="D88" s="106" t="s">
        <v>450</v>
      </c>
      <c r="E88" s="106" t="s">
        <v>2189</v>
      </c>
      <c r="F88" s="128">
        <v>22.590012789999999</v>
      </c>
      <c r="G88" s="128">
        <v>5.0671700000000002E-3</v>
      </c>
      <c r="H88" s="129" t="str">
        <f t="shared" si="2"/>
        <v/>
      </c>
      <c r="I88" s="107">
        <f t="shared" si="3"/>
        <v>1.9264416831064131E-3</v>
      </c>
      <c r="J88" s="108">
        <v>26.02451138</v>
      </c>
      <c r="K88" s="108">
        <v>46.7477894736842</v>
      </c>
    </row>
    <row r="89" spans="1:244" x14ac:dyDescent="0.2">
      <c r="A89" s="106" t="s">
        <v>1059</v>
      </c>
      <c r="B89" s="106" t="s">
        <v>490</v>
      </c>
      <c r="C89" s="106" t="s">
        <v>1825</v>
      </c>
      <c r="D89" s="106" t="s">
        <v>450</v>
      </c>
      <c r="E89" s="106" t="s">
        <v>2189</v>
      </c>
      <c r="F89" s="128">
        <v>22.517440000000001</v>
      </c>
      <c r="G89" s="128">
        <v>14.5204</v>
      </c>
      <c r="H89" s="129">
        <f t="shared" si="2"/>
        <v>0.55074515853557759</v>
      </c>
      <c r="I89" s="107">
        <f t="shared" si="3"/>
        <v>1.9202527867558446E-3</v>
      </c>
      <c r="J89" s="108">
        <v>169.8141578</v>
      </c>
      <c r="K89" s="108">
        <v>19.331894736842099</v>
      </c>
    </row>
    <row r="90" spans="1:244" x14ac:dyDescent="0.2">
      <c r="A90" s="106" t="s">
        <v>877</v>
      </c>
      <c r="B90" s="106" t="s">
        <v>346</v>
      </c>
      <c r="C90" s="106" t="s">
        <v>1829</v>
      </c>
      <c r="D90" s="106" t="s">
        <v>1690</v>
      </c>
      <c r="E90" s="106" t="s">
        <v>452</v>
      </c>
      <c r="F90" s="128">
        <v>22.479574524999997</v>
      </c>
      <c r="G90" s="128">
        <v>27.722304669</v>
      </c>
      <c r="H90" s="129">
        <f t="shared" si="2"/>
        <v>-0.18911595578352469</v>
      </c>
      <c r="I90" s="107">
        <f t="shared" si="3"/>
        <v>1.9170236770572912E-3</v>
      </c>
      <c r="J90" s="108">
        <v>1178.8735298399999</v>
      </c>
      <c r="K90" s="108">
        <v>24.959368421052599</v>
      </c>
    </row>
    <row r="91" spans="1:244" x14ac:dyDescent="0.2">
      <c r="A91" s="106" t="s">
        <v>1910</v>
      </c>
      <c r="B91" s="106" t="s">
        <v>1911</v>
      </c>
      <c r="C91" s="106" t="s">
        <v>1829</v>
      </c>
      <c r="D91" s="106" t="s">
        <v>451</v>
      </c>
      <c r="E91" s="106" t="s">
        <v>452</v>
      </c>
      <c r="F91" s="128">
        <v>22.450628780999999</v>
      </c>
      <c r="G91" s="128">
        <v>32.279108059999999</v>
      </c>
      <c r="H91" s="129">
        <f t="shared" si="2"/>
        <v>-0.30448422740587955</v>
      </c>
      <c r="I91" s="107">
        <f t="shared" si="3"/>
        <v>1.9145552283534992E-3</v>
      </c>
      <c r="J91" s="108">
        <v>1261.7149999999999</v>
      </c>
      <c r="K91" s="108">
        <v>15.988842105263201</v>
      </c>
    </row>
    <row r="92" spans="1:244" x14ac:dyDescent="0.2">
      <c r="A92" s="106" t="s">
        <v>257</v>
      </c>
      <c r="B92" s="106" t="s">
        <v>1177</v>
      </c>
      <c r="C92" s="106" t="s">
        <v>1830</v>
      </c>
      <c r="D92" s="106" t="s">
        <v>450</v>
      </c>
      <c r="E92" s="106" t="s">
        <v>452</v>
      </c>
      <c r="F92" s="128">
        <v>22.209098633</v>
      </c>
      <c r="G92" s="128">
        <v>33.194241542</v>
      </c>
      <c r="H92" s="129">
        <f t="shared" si="2"/>
        <v>-0.33093519835664031</v>
      </c>
      <c r="I92" s="107">
        <f t="shared" si="3"/>
        <v>1.8939579073533079E-3</v>
      </c>
      <c r="J92" s="108">
        <v>792.92176600000005</v>
      </c>
      <c r="K92" s="108">
        <v>23.210947368421099</v>
      </c>
    </row>
    <row r="93" spans="1:244" x14ac:dyDescent="0.2">
      <c r="A93" s="106" t="s">
        <v>1564</v>
      </c>
      <c r="B93" s="106" t="s">
        <v>1568</v>
      </c>
      <c r="C93" s="106" t="s">
        <v>1830</v>
      </c>
      <c r="D93" s="106" t="s">
        <v>450</v>
      </c>
      <c r="E93" s="106" t="s">
        <v>452</v>
      </c>
      <c r="F93" s="128">
        <v>21.948292035999998</v>
      </c>
      <c r="G93" s="128">
        <v>19.220593072</v>
      </c>
      <c r="H93" s="129">
        <f t="shared" si="2"/>
        <v>0.14191544213969287</v>
      </c>
      <c r="I93" s="107">
        <f t="shared" si="3"/>
        <v>1.8717167203136816E-3</v>
      </c>
      <c r="J93" s="108">
        <v>415.88438639999998</v>
      </c>
      <c r="K93" s="108">
        <v>9.6762105263157903</v>
      </c>
    </row>
    <row r="94" spans="1:244" x14ac:dyDescent="0.2">
      <c r="A94" s="106" t="s">
        <v>2037</v>
      </c>
      <c r="B94" s="106" t="s">
        <v>2038</v>
      </c>
      <c r="C94" s="106" t="s">
        <v>1395</v>
      </c>
      <c r="D94" s="106" t="s">
        <v>450</v>
      </c>
      <c r="E94" s="106" t="s">
        <v>2189</v>
      </c>
      <c r="F94" s="128">
        <v>21.911917495000001</v>
      </c>
      <c r="G94" s="128">
        <v>33.056661739999996</v>
      </c>
      <c r="H94" s="129">
        <f t="shared" si="2"/>
        <v>-0.33714064452897763</v>
      </c>
      <c r="I94" s="107">
        <f t="shared" si="3"/>
        <v>1.868614755182556E-3</v>
      </c>
      <c r="J94" s="108">
        <v>52.138182</v>
      </c>
      <c r="K94" s="108">
        <v>28.738368421052598</v>
      </c>
    </row>
    <row r="95" spans="1:244" x14ac:dyDescent="0.2">
      <c r="A95" s="106" t="s">
        <v>1067</v>
      </c>
      <c r="B95" s="106" t="s">
        <v>481</v>
      </c>
      <c r="C95" s="106" t="s">
        <v>1825</v>
      </c>
      <c r="D95" s="106" t="s">
        <v>450</v>
      </c>
      <c r="E95" s="106" t="s">
        <v>2189</v>
      </c>
      <c r="F95" s="128">
        <v>21.281227899999998</v>
      </c>
      <c r="G95" s="128">
        <v>5.6050548499999993</v>
      </c>
      <c r="H95" s="129">
        <f t="shared" si="2"/>
        <v>2.7967920867000973</v>
      </c>
      <c r="I95" s="107">
        <f t="shared" si="3"/>
        <v>1.8148305127297429E-3</v>
      </c>
      <c r="J95" s="108">
        <v>100.67788006000001</v>
      </c>
      <c r="K95" s="108">
        <v>20.136315789473699</v>
      </c>
    </row>
    <row r="96" spans="1:244" x14ac:dyDescent="0.2">
      <c r="A96" s="106" t="s">
        <v>2035</v>
      </c>
      <c r="B96" s="106" t="s">
        <v>2036</v>
      </c>
      <c r="C96" s="106" t="s">
        <v>1395</v>
      </c>
      <c r="D96" s="106" t="s">
        <v>450</v>
      </c>
      <c r="E96" s="106" t="s">
        <v>2189</v>
      </c>
      <c r="F96" s="128">
        <v>20.652171693</v>
      </c>
      <c r="G96" s="128">
        <v>30.591224234000002</v>
      </c>
      <c r="H96" s="129">
        <f t="shared" si="2"/>
        <v>-0.32489881624134032</v>
      </c>
      <c r="I96" s="107">
        <f t="shared" si="3"/>
        <v>1.7611855631032398E-3</v>
      </c>
      <c r="J96" s="108">
        <v>54.954644999999999</v>
      </c>
      <c r="K96" s="108">
        <v>30.0924736842105</v>
      </c>
    </row>
    <row r="97" spans="1:11" x14ac:dyDescent="0.2">
      <c r="A97" s="106" t="s">
        <v>502</v>
      </c>
      <c r="B97" s="106" t="s">
        <v>503</v>
      </c>
      <c r="C97" s="106" t="s">
        <v>1830</v>
      </c>
      <c r="D97" s="106" t="s">
        <v>450</v>
      </c>
      <c r="E97" s="106" t="s">
        <v>452</v>
      </c>
      <c r="F97" s="128">
        <v>20.640459902</v>
      </c>
      <c r="G97" s="128">
        <v>16.609487506000001</v>
      </c>
      <c r="H97" s="129">
        <f t="shared" si="2"/>
        <v>0.24269095566879195</v>
      </c>
      <c r="I97" s="107">
        <f t="shared" si="3"/>
        <v>1.7601867995090813E-3</v>
      </c>
      <c r="J97" s="108">
        <v>597.50659199999996</v>
      </c>
      <c r="K97" s="108">
        <v>8.6792631578947397</v>
      </c>
    </row>
    <row r="98" spans="1:11" x14ac:dyDescent="0.2">
      <c r="A98" s="106" t="s">
        <v>37</v>
      </c>
      <c r="B98" s="106" t="s">
        <v>373</v>
      </c>
      <c r="C98" s="106" t="s">
        <v>1830</v>
      </c>
      <c r="D98" s="106" t="s">
        <v>450</v>
      </c>
      <c r="E98" s="106" t="s">
        <v>452</v>
      </c>
      <c r="F98" s="128">
        <v>20.503185611999999</v>
      </c>
      <c r="G98" s="128">
        <v>28.284193804000001</v>
      </c>
      <c r="H98" s="129">
        <f t="shared" si="2"/>
        <v>-0.27510093608889064</v>
      </c>
      <c r="I98" s="107">
        <f t="shared" si="3"/>
        <v>1.7484802583604235E-3</v>
      </c>
      <c r="J98" s="108">
        <v>415.28751399999999</v>
      </c>
      <c r="K98" s="108">
        <v>22.075052631578899</v>
      </c>
    </row>
    <row r="99" spans="1:11" x14ac:dyDescent="0.2">
      <c r="A99" s="106" t="s">
        <v>733</v>
      </c>
      <c r="B99" s="106" t="s">
        <v>734</v>
      </c>
      <c r="C99" s="106" t="s">
        <v>1395</v>
      </c>
      <c r="D99" s="106" t="s">
        <v>450</v>
      </c>
      <c r="E99" s="106" t="s">
        <v>452</v>
      </c>
      <c r="F99" s="128">
        <v>19.778068321999999</v>
      </c>
      <c r="G99" s="128">
        <v>21.595506861</v>
      </c>
      <c r="H99" s="129">
        <f t="shared" si="2"/>
        <v>-8.4158179323967186E-2</v>
      </c>
      <c r="I99" s="107">
        <f t="shared" si="3"/>
        <v>1.6866433667400908E-3</v>
      </c>
      <c r="J99" s="108">
        <v>275.158372092918</v>
      </c>
      <c r="K99" s="108">
        <v>30.400052631578902</v>
      </c>
    </row>
    <row r="100" spans="1:11" x14ac:dyDescent="0.2">
      <c r="A100" s="106" t="s">
        <v>500</v>
      </c>
      <c r="B100" s="106" t="s">
        <v>501</v>
      </c>
      <c r="C100" s="106" t="s">
        <v>1830</v>
      </c>
      <c r="D100" s="106" t="s">
        <v>450</v>
      </c>
      <c r="E100" s="106" t="s">
        <v>452</v>
      </c>
      <c r="F100" s="128">
        <v>19.758109570000002</v>
      </c>
      <c r="G100" s="128">
        <v>22.306136333999998</v>
      </c>
      <c r="H100" s="129">
        <f t="shared" si="2"/>
        <v>-0.11422985701545185</v>
      </c>
      <c r="I100" s="107">
        <f t="shared" si="3"/>
        <v>1.6849413149460962E-3</v>
      </c>
      <c r="J100" s="108">
        <v>415.97152899999998</v>
      </c>
      <c r="K100" s="108">
        <v>6.67189473684211</v>
      </c>
    </row>
    <row r="101" spans="1:11" x14ac:dyDescent="0.2">
      <c r="A101" s="106" t="s">
        <v>1386</v>
      </c>
      <c r="B101" s="106" t="s">
        <v>119</v>
      </c>
      <c r="C101" s="106" t="s">
        <v>1830</v>
      </c>
      <c r="D101" s="106" t="s">
        <v>450</v>
      </c>
      <c r="E101" s="106" t="s">
        <v>452</v>
      </c>
      <c r="F101" s="128">
        <v>19.341717978999998</v>
      </c>
      <c r="G101" s="128">
        <v>40.047782445999999</v>
      </c>
      <c r="H101" s="129">
        <f t="shared" si="2"/>
        <v>-0.51703398296571934</v>
      </c>
      <c r="I101" s="107">
        <f t="shared" si="3"/>
        <v>1.6494320779724678E-3</v>
      </c>
      <c r="J101" s="108">
        <v>745.73518999999999</v>
      </c>
      <c r="K101" s="108">
        <v>19.044368421052599</v>
      </c>
    </row>
    <row r="102" spans="1:11" x14ac:dyDescent="0.2">
      <c r="A102" s="106" t="s">
        <v>2970</v>
      </c>
      <c r="B102" s="106" t="s">
        <v>2971</v>
      </c>
      <c r="C102" s="106" t="s">
        <v>347</v>
      </c>
      <c r="D102" s="106" t="s">
        <v>451</v>
      </c>
      <c r="E102" s="106" t="s">
        <v>452</v>
      </c>
      <c r="F102" s="128">
        <v>19.194478920000002</v>
      </c>
      <c r="G102" s="128">
        <v>3.2091888500000003</v>
      </c>
      <c r="H102" s="129">
        <f t="shared" si="2"/>
        <v>4.9810998408523073</v>
      </c>
      <c r="I102" s="107">
        <f t="shared" si="3"/>
        <v>1.6368757565893954E-3</v>
      </c>
      <c r="J102" s="108">
        <v>21.128</v>
      </c>
      <c r="K102" s="108">
        <v>16.0585263157895</v>
      </c>
    </row>
    <row r="103" spans="1:11" x14ac:dyDescent="0.2">
      <c r="A103" s="106" t="s">
        <v>1015</v>
      </c>
      <c r="B103" s="106" t="s">
        <v>124</v>
      </c>
      <c r="C103" s="106" t="s">
        <v>1024</v>
      </c>
      <c r="D103" s="106" t="s">
        <v>450</v>
      </c>
      <c r="E103" s="106" t="s">
        <v>2189</v>
      </c>
      <c r="F103" s="128">
        <v>18.832681337</v>
      </c>
      <c r="G103" s="128">
        <v>25.074016852000003</v>
      </c>
      <c r="H103" s="129">
        <f t="shared" si="2"/>
        <v>-0.24891646008853063</v>
      </c>
      <c r="I103" s="107">
        <f t="shared" si="3"/>
        <v>1.6060222129806513E-3</v>
      </c>
      <c r="J103" s="108">
        <v>119.13712217999999</v>
      </c>
      <c r="K103" s="108">
        <v>54.177578947368403</v>
      </c>
    </row>
    <row r="104" spans="1:11" x14ac:dyDescent="0.2">
      <c r="A104" s="106" t="s">
        <v>473</v>
      </c>
      <c r="B104" s="106" t="s">
        <v>474</v>
      </c>
      <c r="C104" s="106" t="s">
        <v>1830</v>
      </c>
      <c r="D104" s="106" t="s">
        <v>450</v>
      </c>
      <c r="E104" s="106" t="s">
        <v>452</v>
      </c>
      <c r="F104" s="128">
        <v>18.528150816</v>
      </c>
      <c r="G104" s="128">
        <v>20.42094204</v>
      </c>
      <c r="H104" s="129">
        <f t="shared" si="2"/>
        <v>-9.268873200327632E-2</v>
      </c>
      <c r="I104" s="107">
        <f t="shared" si="3"/>
        <v>1.5800523166868247E-3</v>
      </c>
      <c r="J104" s="108">
        <v>878.93112199999996</v>
      </c>
      <c r="K104" s="108">
        <v>37.776421052631598</v>
      </c>
    </row>
    <row r="105" spans="1:11" x14ac:dyDescent="0.2">
      <c r="A105" s="106" t="s">
        <v>1563</v>
      </c>
      <c r="B105" s="106" t="s">
        <v>1567</v>
      </c>
      <c r="C105" s="106" t="s">
        <v>1830</v>
      </c>
      <c r="D105" s="106" t="s">
        <v>450</v>
      </c>
      <c r="E105" s="106" t="s">
        <v>452</v>
      </c>
      <c r="F105" s="128">
        <v>18.315296932999999</v>
      </c>
      <c r="G105" s="128">
        <v>23.069429426999999</v>
      </c>
      <c r="H105" s="129">
        <f t="shared" si="2"/>
        <v>-0.20607932714780797</v>
      </c>
      <c r="I105" s="107">
        <f t="shared" si="3"/>
        <v>1.5619004636341441E-3</v>
      </c>
      <c r="J105" s="108">
        <v>47.301430000000003</v>
      </c>
      <c r="K105" s="108">
        <v>18.1069473684211</v>
      </c>
    </row>
    <row r="106" spans="1:11" x14ac:dyDescent="0.2">
      <c r="A106" s="106" t="s">
        <v>1195</v>
      </c>
      <c r="B106" s="106" t="s">
        <v>1196</v>
      </c>
      <c r="C106" s="106" t="s">
        <v>1824</v>
      </c>
      <c r="D106" s="106" t="s">
        <v>450</v>
      </c>
      <c r="E106" s="106" t="s">
        <v>2189</v>
      </c>
      <c r="F106" s="128">
        <v>18.193032460000001</v>
      </c>
      <c r="G106" s="128">
        <v>3.2413642500000002</v>
      </c>
      <c r="H106" s="129">
        <f t="shared" si="2"/>
        <v>4.6127701352910275</v>
      </c>
      <c r="I106" s="107">
        <f t="shared" si="3"/>
        <v>1.5514739366843896E-3</v>
      </c>
      <c r="J106" s="108">
        <v>36.51701113</v>
      </c>
      <c r="K106" s="108">
        <v>40.925421052631599</v>
      </c>
    </row>
    <row r="107" spans="1:11" x14ac:dyDescent="0.2">
      <c r="A107" s="106" t="s">
        <v>1068</v>
      </c>
      <c r="B107" s="106" t="s">
        <v>492</v>
      </c>
      <c r="C107" s="106" t="s">
        <v>1825</v>
      </c>
      <c r="D107" s="106" t="s">
        <v>450</v>
      </c>
      <c r="E107" s="106" t="s">
        <v>2189</v>
      </c>
      <c r="F107" s="128">
        <v>18.114361129999999</v>
      </c>
      <c r="G107" s="128">
        <v>15.42052389</v>
      </c>
      <c r="H107" s="129">
        <f t="shared" si="2"/>
        <v>0.17469168098412768</v>
      </c>
      <c r="I107" s="107">
        <f t="shared" si="3"/>
        <v>1.5447649661855098E-3</v>
      </c>
      <c r="J107" s="108">
        <v>39.354962860000001</v>
      </c>
      <c r="K107" s="108">
        <v>21.405842105263201</v>
      </c>
    </row>
    <row r="108" spans="1:11" x14ac:dyDescent="0.2">
      <c r="A108" s="106" t="s">
        <v>866</v>
      </c>
      <c r="B108" s="106" t="s">
        <v>1378</v>
      </c>
      <c r="C108" s="106" t="s">
        <v>1830</v>
      </c>
      <c r="D108" s="106" t="s">
        <v>450</v>
      </c>
      <c r="E108" s="106" t="s">
        <v>452</v>
      </c>
      <c r="F108" s="128">
        <v>17.739333559999999</v>
      </c>
      <c r="G108" s="128">
        <v>7.16248869</v>
      </c>
      <c r="H108" s="129">
        <f t="shared" si="2"/>
        <v>1.4766996958427305</v>
      </c>
      <c r="I108" s="107">
        <f t="shared" si="3"/>
        <v>1.5127831895535848E-3</v>
      </c>
      <c r="J108" s="108">
        <v>359.635807</v>
      </c>
      <c r="K108" s="108">
        <v>13.481473684210499</v>
      </c>
    </row>
    <row r="109" spans="1:11" x14ac:dyDescent="0.2">
      <c r="A109" s="106" t="s">
        <v>2022</v>
      </c>
      <c r="B109" s="106" t="s">
        <v>2023</v>
      </c>
      <c r="C109" s="106" t="s">
        <v>1829</v>
      </c>
      <c r="D109" s="106" t="s">
        <v>451</v>
      </c>
      <c r="E109" s="106" t="s">
        <v>452</v>
      </c>
      <c r="F109" s="128">
        <v>17.579660809</v>
      </c>
      <c r="G109" s="128">
        <v>24.496420113999999</v>
      </c>
      <c r="H109" s="129">
        <f t="shared" si="2"/>
        <v>-0.28235796384986833</v>
      </c>
      <c r="I109" s="107">
        <f t="shared" si="3"/>
        <v>1.499166541965017E-3</v>
      </c>
      <c r="J109" s="108">
        <v>607.54600000000005</v>
      </c>
      <c r="K109" s="108">
        <v>27.279894736842099</v>
      </c>
    </row>
    <row r="110" spans="1:11" x14ac:dyDescent="0.2">
      <c r="A110" s="106" t="s">
        <v>1239</v>
      </c>
      <c r="B110" s="106" t="s">
        <v>631</v>
      </c>
      <c r="C110" s="106" t="s">
        <v>1825</v>
      </c>
      <c r="D110" s="106" t="s">
        <v>450</v>
      </c>
      <c r="E110" s="106" t="s">
        <v>2189</v>
      </c>
      <c r="F110" s="128">
        <v>17.574434370000002</v>
      </c>
      <c r="G110" s="128">
        <v>8.0508828700000006</v>
      </c>
      <c r="H110" s="129">
        <f t="shared" si="2"/>
        <v>1.1829201410304457</v>
      </c>
      <c r="I110" s="107">
        <f t="shared" si="3"/>
        <v>1.4987208392539383E-3</v>
      </c>
      <c r="J110" s="108">
        <v>573.66922583000007</v>
      </c>
      <c r="K110" s="108">
        <v>10.5437894736842</v>
      </c>
    </row>
    <row r="111" spans="1:11" x14ac:dyDescent="0.2">
      <c r="A111" s="106" t="s">
        <v>1091</v>
      </c>
      <c r="B111" s="106" t="s">
        <v>781</v>
      </c>
      <c r="C111" s="106" t="s">
        <v>1829</v>
      </c>
      <c r="D111" s="106" t="s">
        <v>451</v>
      </c>
      <c r="E111" s="106" t="s">
        <v>452</v>
      </c>
      <c r="F111" s="128">
        <v>17.233355043000003</v>
      </c>
      <c r="G111" s="128">
        <v>11.503998612</v>
      </c>
      <c r="H111" s="129">
        <f t="shared" si="2"/>
        <v>0.49803173872288387</v>
      </c>
      <c r="I111" s="107">
        <f t="shared" si="3"/>
        <v>1.469634116776758E-3</v>
      </c>
      <c r="J111" s="108">
        <v>636.78700000000003</v>
      </c>
      <c r="K111" s="108">
        <v>10.8244210526316</v>
      </c>
    </row>
    <row r="112" spans="1:11" x14ac:dyDescent="0.2">
      <c r="A112" s="106" t="s">
        <v>1219</v>
      </c>
      <c r="B112" s="106" t="s">
        <v>1220</v>
      </c>
      <c r="C112" s="106" t="s">
        <v>1824</v>
      </c>
      <c r="D112" s="106" t="s">
        <v>450</v>
      </c>
      <c r="E112" s="106" t="s">
        <v>2189</v>
      </c>
      <c r="F112" s="128">
        <v>17.226230118</v>
      </c>
      <c r="G112" s="128">
        <v>4.4649770669999995</v>
      </c>
      <c r="H112" s="129">
        <f t="shared" si="2"/>
        <v>2.8580780728565389</v>
      </c>
      <c r="I112" s="107">
        <f t="shared" si="3"/>
        <v>1.4690265140880562E-3</v>
      </c>
      <c r="J112" s="108">
        <v>13.311125499999999</v>
      </c>
      <c r="K112" s="108">
        <v>25.9685789473684</v>
      </c>
    </row>
    <row r="113" spans="1:13" x14ac:dyDescent="0.2">
      <c r="A113" s="106" t="s">
        <v>1090</v>
      </c>
      <c r="B113" s="106" t="s">
        <v>780</v>
      </c>
      <c r="C113" s="106" t="s">
        <v>1829</v>
      </c>
      <c r="D113" s="106" t="s">
        <v>451</v>
      </c>
      <c r="E113" s="106" t="s">
        <v>452</v>
      </c>
      <c r="F113" s="128">
        <v>17.15721229</v>
      </c>
      <c r="G113" s="128">
        <v>14.570099744</v>
      </c>
      <c r="H113" s="129">
        <f t="shared" si="2"/>
        <v>0.17756313213060726</v>
      </c>
      <c r="I113" s="107">
        <f t="shared" si="3"/>
        <v>1.463140779450689E-3</v>
      </c>
      <c r="J113" s="108">
        <v>694.60799999999995</v>
      </c>
      <c r="K113" s="108">
        <v>5.4038947368421102</v>
      </c>
    </row>
    <row r="114" spans="1:13" x14ac:dyDescent="0.2">
      <c r="A114" s="106" t="s">
        <v>1708</v>
      </c>
      <c r="B114" s="106" t="s">
        <v>1709</v>
      </c>
      <c r="C114" s="106" t="s">
        <v>1828</v>
      </c>
      <c r="D114" s="106" t="s">
        <v>450</v>
      </c>
      <c r="E114" s="106" t="s">
        <v>2189</v>
      </c>
      <c r="F114" s="128">
        <v>17.050101909999999</v>
      </c>
      <c r="G114" s="128">
        <v>33.841892810000004</v>
      </c>
      <c r="H114" s="129">
        <f t="shared" si="2"/>
        <v>-0.49618356143005593</v>
      </c>
      <c r="I114" s="107">
        <f t="shared" si="3"/>
        <v>1.4540065703360881E-3</v>
      </c>
      <c r="J114" s="108">
        <v>23.638375</v>
      </c>
      <c r="K114" s="108">
        <v>234.84905263157901</v>
      </c>
    </row>
    <row r="115" spans="1:13" x14ac:dyDescent="0.2">
      <c r="A115" s="106" t="s">
        <v>1057</v>
      </c>
      <c r="B115" s="106" t="s">
        <v>786</v>
      </c>
      <c r="C115" s="106" t="s">
        <v>1395</v>
      </c>
      <c r="D115" s="106" t="s">
        <v>450</v>
      </c>
      <c r="E115" s="106" t="s">
        <v>2189</v>
      </c>
      <c r="F115" s="128">
        <v>16.999889719999999</v>
      </c>
      <c r="G115" s="128">
        <v>11.915109161</v>
      </c>
      <c r="H115" s="129">
        <f t="shared" si="2"/>
        <v>0.42675064829815179</v>
      </c>
      <c r="I115" s="107">
        <f t="shared" si="3"/>
        <v>1.4497245516973524E-3</v>
      </c>
      <c r="J115" s="108">
        <v>329.46249932469999</v>
      </c>
      <c r="K115" s="108">
        <v>40.588578947368397</v>
      </c>
    </row>
    <row r="116" spans="1:13" x14ac:dyDescent="0.2">
      <c r="A116" s="106" t="s">
        <v>531</v>
      </c>
      <c r="B116" s="106" t="s">
        <v>1235</v>
      </c>
      <c r="C116" s="106" t="s">
        <v>1824</v>
      </c>
      <c r="D116" s="106" t="s">
        <v>450</v>
      </c>
      <c r="E116" s="106" t="s">
        <v>2189</v>
      </c>
      <c r="F116" s="128">
        <v>16.980598420000003</v>
      </c>
      <c r="G116" s="128">
        <v>2.1673646800000004</v>
      </c>
      <c r="H116" s="129">
        <f t="shared" si="2"/>
        <v>6.8346752517901139</v>
      </c>
      <c r="I116" s="107">
        <f t="shared" si="3"/>
        <v>1.4480794191873898E-3</v>
      </c>
      <c r="J116" s="108">
        <v>28.301052110000001</v>
      </c>
      <c r="K116" s="108">
        <v>27.858263157894701</v>
      </c>
    </row>
    <row r="117" spans="1:13" x14ac:dyDescent="0.2">
      <c r="A117" s="106" t="s">
        <v>611</v>
      </c>
      <c r="B117" s="106" t="s">
        <v>612</v>
      </c>
      <c r="C117" s="106" t="s">
        <v>1395</v>
      </c>
      <c r="D117" s="106" t="s">
        <v>450</v>
      </c>
      <c r="E117" s="106" t="s">
        <v>2189</v>
      </c>
      <c r="F117" s="128">
        <v>16.739509533</v>
      </c>
      <c r="G117" s="128">
        <v>11.29371847</v>
      </c>
      <c r="H117" s="129">
        <f t="shared" si="2"/>
        <v>0.48219645969269487</v>
      </c>
      <c r="I117" s="107">
        <f t="shared" si="3"/>
        <v>1.4275197282492714E-3</v>
      </c>
      <c r="J117" s="108">
        <v>56.429205523599997</v>
      </c>
      <c r="K117" s="108">
        <v>52.690315789473701</v>
      </c>
    </row>
    <row r="118" spans="1:13" x14ac:dyDescent="0.2">
      <c r="A118" s="106" t="s">
        <v>1099</v>
      </c>
      <c r="B118" s="106" t="s">
        <v>1330</v>
      </c>
      <c r="C118" s="106" t="s">
        <v>1829</v>
      </c>
      <c r="D118" s="106" t="s">
        <v>451</v>
      </c>
      <c r="E118" s="106" t="s">
        <v>452</v>
      </c>
      <c r="F118" s="128">
        <v>16.634610330000001</v>
      </c>
      <c r="G118" s="128">
        <v>9.7221142300000007</v>
      </c>
      <c r="H118" s="129">
        <f t="shared" si="2"/>
        <v>0.71100749656589879</v>
      </c>
      <c r="I118" s="107">
        <f t="shared" si="3"/>
        <v>1.4185740849217345E-3</v>
      </c>
      <c r="J118" s="108">
        <v>482</v>
      </c>
      <c r="K118" s="108">
        <v>11.397105263157901</v>
      </c>
    </row>
    <row r="119" spans="1:13" x14ac:dyDescent="0.2">
      <c r="A119" s="106" t="s">
        <v>1929</v>
      </c>
      <c r="B119" s="106" t="s">
        <v>888</v>
      </c>
      <c r="C119" s="106" t="s">
        <v>1829</v>
      </c>
      <c r="D119" s="106" t="s">
        <v>451</v>
      </c>
      <c r="E119" s="106" t="s">
        <v>2189</v>
      </c>
      <c r="F119" s="128">
        <v>16.414654598999999</v>
      </c>
      <c r="G119" s="128">
        <v>22.135978619999999</v>
      </c>
      <c r="H119" s="129">
        <f t="shared" si="2"/>
        <v>-0.25846266475116431</v>
      </c>
      <c r="I119" s="107">
        <f t="shared" si="3"/>
        <v>1.3998165971515584E-3</v>
      </c>
      <c r="J119" s="108">
        <v>123.92723119999999</v>
      </c>
      <c r="K119" s="108">
        <v>12.3754210526316</v>
      </c>
    </row>
    <row r="120" spans="1:13" x14ac:dyDescent="0.2">
      <c r="A120" s="106" t="s">
        <v>1060</v>
      </c>
      <c r="B120" s="106" t="s">
        <v>496</v>
      </c>
      <c r="C120" s="106" t="s">
        <v>1825</v>
      </c>
      <c r="D120" s="106" t="s">
        <v>450</v>
      </c>
      <c r="E120" s="106" t="s">
        <v>2189</v>
      </c>
      <c r="F120" s="128">
        <v>16.351155160000001</v>
      </c>
      <c r="G120" s="128">
        <v>29.781233149999998</v>
      </c>
      <c r="H120" s="129">
        <f t="shared" si="2"/>
        <v>-0.45095775323863641</v>
      </c>
      <c r="I120" s="107">
        <f t="shared" si="3"/>
        <v>1.3944014622740066E-3</v>
      </c>
      <c r="J120" s="108">
        <v>51.381294420000003</v>
      </c>
      <c r="K120" s="108">
        <v>18.470789473684199</v>
      </c>
    </row>
    <row r="121" spans="1:13" x14ac:dyDescent="0.2">
      <c r="A121" s="106" t="s">
        <v>1933</v>
      </c>
      <c r="B121" s="106" t="s">
        <v>893</v>
      </c>
      <c r="C121" s="106" t="s">
        <v>1829</v>
      </c>
      <c r="D121" s="106" t="s">
        <v>451</v>
      </c>
      <c r="E121" s="106" t="s">
        <v>2189</v>
      </c>
      <c r="F121" s="128">
        <v>16.292528781999998</v>
      </c>
      <c r="G121" s="128">
        <v>18.670523587000002</v>
      </c>
      <c r="H121" s="129">
        <f t="shared" si="2"/>
        <v>-0.12736626232891324</v>
      </c>
      <c r="I121" s="107">
        <f t="shared" si="3"/>
        <v>1.3894018945730642E-3</v>
      </c>
      <c r="J121" s="108">
        <v>162.99648832000003</v>
      </c>
      <c r="K121" s="108">
        <v>12.260210526315801</v>
      </c>
    </row>
    <row r="122" spans="1:13" x14ac:dyDescent="0.2">
      <c r="A122" s="106" t="s">
        <v>539</v>
      </c>
      <c r="B122" s="106" t="s">
        <v>907</v>
      </c>
      <c r="C122" s="106" t="s">
        <v>1824</v>
      </c>
      <c r="D122" s="106" t="s">
        <v>450</v>
      </c>
      <c r="E122" s="106" t="s">
        <v>2189</v>
      </c>
      <c r="F122" s="128">
        <v>16.141634870000001</v>
      </c>
      <c r="G122" s="128">
        <v>23.480377027999999</v>
      </c>
      <c r="H122" s="129">
        <f t="shared" si="2"/>
        <v>-0.31254788410120748</v>
      </c>
      <c r="I122" s="107">
        <f t="shared" si="3"/>
        <v>1.3765338929253421E-3</v>
      </c>
      <c r="J122" s="108">
        <v>38.818263289999997</v>
      </c>
      <c r="K122" s="108">
        <v>32.076157894736802</v>
      </c>
    </row>
    <row r="123" spans="1:13" x14ac:dyDescent="0.2">
      <c r="A123" s="106" t="s">
        <v>165</v>
      </c>
      <c r="B123" s="106" t="s">
        <v>166</v>
      </c>
      <c r="C123" s="106" t="s">
        <v>1825</v>
      </c>
      <c r="D123" s="106" t="s">
        <v>451</v>
      </c>
      <c r="E123" s="106" t="s">
        <v>2189</v>
      </c>
      <c r="F123" s="128">
        <v>16.014940259999999</v>
      </c>
      <c r="G123" s="128">
        <v>23.134660069999999</v>
      </c>
      <c r="H123" s="129">
        <f t="shared" si="2"/>
        <v>-0.30775121780295944</v>
      </c>
      <c r="I123" s="107">
        <f t="shared" si="3"/>
        <v>1.3657295706791433E-3</v>
      </c>
      <c r="J123" s="108">
        <v>31.794471859999998</v>
      </c>
      <c r="K123" s="108">
        <v>17.0601578947368</v>
      </c>
    </row>
    <row r="124" spans="1:13" x14ac:dyDescent="0.2">
      <c r="A124" s="106" t="s">
        <v>1070</v>
      </c>
      <c r="B124" s="106" t="s">
        <v>495</v>
      </c>
      <c r="C124" s="106" t="s">
        <v>1825</v>
      </c>
      <c r="D124" s="106" t="s">
        <v>450</v>
      </c>
      <c r="E124" s="106" t="s">
        <v>2189</v>
      </c>
      <c r="F124" s="128">
        <v>15.992648819999999</v>
      </c>
      <c r="G124" s="128">
        <v>15.289569519999999</v>
      </c>
      <c r="H124" s="129">
        <f t="shared" si="2"/>
        <v>4.5984244296761734E-2</v>
      </c>
      <c r="I124" s="107">
        <f t="shared" si="3"/>
        <v>1.3638285908261583E-3</v>
      </c>
      <c r="J124" s="108">
        <v>39.404640110000003</v>
      </c>
      <c r="K124" s="108">
        <v>19.362210526315799</v>
      </c>
      <c r="M124" s="92"/>
    </row>
    <row r="125" spans="1:13" x14ac:dyDescent="0.2">
      <c r="A125" s="106" t="s">
        <v>618</v>
      </c>
      <c r="B125" s="106" t="s">
        <v>619</v>
      </c>
      <c r="C125" s="106" t="s">
        <v>1827</v>
      </c>
      <c r="D125" s="106" t="s">
        <v>451</v>
      </c>
      <c r="E125" s="106" t="s">
        <v>452</v>
      </c>
      <c r="F125" s="128">
        <v>15.921645590000001</v>
      </c>
      <c r="G125" s="128">
        <v>10.352535199999998</v>
      </c>
      <c r="H125" s="129">
        <f t="shared" si="2"/>
        <v>0.5379465302373474</v>
      </c>
      <c r="I125" s="107">
        <f t="shared" si="3"/>
        <v>1.3577735441478429E-3</v>
      </c>
      <c r="J125" s="108">
        <v>47.024159094858526</v>
      </c>
      <c r="K125" s="108">
        <v>11.7467368421053</v>
      </c>
    </row>
    <row r="126" spans="1:13" x14ac:dyDescent="0.2">
      <c r="A126" s="106" t="s">
        <v>1937</v>
      </c>
      <c r="B126" s="106" t="s">
        <v>900</v>
      </c>
      <c r="C126" s="106" t="s">
        <v>1829</v>
      </c>
      <c r="D126" s="106" t="s">
        <v>451</v>
      </c>
      <c r="E126" s="106" t="s">
        <v>2189</v>
      </c>
      <c r="F126" s="128">
        <v>15.774423046000001</v>
      </c>
      <c r="G126" s="128">
        <v>4.0577985940000003</v>
      </c>
      <c r="H126" s="129">
        <f t="shared" si="2"/>
        <v>2.8874337108117198</v>
      </c>
      <c r="I126" s="107">
        <f t="shared" si="3"/>
        <v>1.3452186311386693E-3</v>
      </c>
      <c r="J126" s="108">
        <v>61.750385979999997</v>
      </c>
      <c r="K126" s="108">
        <v>13.696842105263199</v>
      </c>
    </row>
    <row r="127" spans="1:13" x14ac:dyDescent="0.2">
      <c r="A127" s="106" t="s">
        <v>1987</v>
      </c>
      <c r="B127" s="106" t="s">
        <v>806</v>
      </c>
      <c r="C127" s="106" t="s">
        <v>1829</v>
      </c>
      <c r="D127" s="106" t="s">
        <v>451</v>
      </c>
      <c r="E127" s="106" t="s">
        <v>452</v>
      </c>
      <c r="F127" s="128">
        <v>15.583271689</v>
      </c>
      <c r="G127" s="128">
        <v>17.891563309999999</v>
      </c>
      <c r="H127" s="129">
        <f t="shared" si="2"/>
        <v>-0.12901564726374926</v>
      </c>
      <c r="I127" s="107">
        <f t="shared" si="3"/>
        <v>1.3289175362552628E-3</v>
      </c>
      <c r="J127" s="108">
        <v>347.98789227999998</v>
      </c>
      <c r="K127" s="108">
        <v>20.262736842105301</v>
      </c>
    </row>
    <row r="128" spans="1:13" x14ac:dyDescent="0.2">
      <c r="A128" s="106" t="s">
        <v>393</v>
      </c>
      <c r="B128" s="106" t="s">
        <v>764</v>
      </c>
      <c r="C128" s="106" t="s">
        <v>1826</v>
      </c>
      <c r="D128" s="106" t="s">
        <v>450</v>
      </c>
      <c r="E128" s="106" t="s">
        <v>2189</v>
      </c>
      <c r="F128" s="128">
        <v>15.570414605</v>
      </c>
      <c r="G128" s="128">
        <v>10.828204598999999</v>
      </c>
      <c r="H128" s="129">
        <f t="shared" si="2"/>
        <v>0.43794979699939818</v>
      </c>
      <c r="I128" s="107">
        <f t="shared" si="3"/>
        <v>1.3278211038286391E-3</v>
      </c>
      <c r="J128" s="108">
        <v>232.52206741999998</v>
      </c>
      <c r="K128" s="108">
        <v>31.4152105263158</v>
      </c>
    </row>
    <row r="129" spans="1:11" x14ac:dyDescent="0.2">
      <c r="A129" s="106" t="s">
        <v>146</v>
      </c>
      <c r="B129" s="106" t="s">
        <v>147</v>
      </c>
      <c r="C129" s="106" t="s">
        <v>1823</v>
      </c>
      <c r="D129" s="106" t="s">
        <v>450</v>
      </c>
      <c r="E129" s="106" t="s">
        <v>2189</v>
      </c>
      <c r="F129" s="128">
        <v>15.07683462</v>
      </c>
      <c r="G129" s="128">
        <v>14.797471</v>
      </c>
      <c r="H129" s="129">
        <f t="shared" si="2"/>
        <v>1.8879146308176553E-2</v>
      </c>
      <c r="I129" s="107">
        <f t="shared" si="3"/>
        <v>1.2857293588663717E-3</v>
      </c>
      <c r="J129" s="108">
        <v>232.34827445000002</v>
      </c>
      <c r="K129" s="108">
        <v>9.9632105263157893</v>
      </c>
    </row>
    <row r="130" spans="1:11" x14ac:dyDescent="0.2">
      <c r="A130" s="106" t="s">
        <v>626</v>
      </c>
      <c r="B130" s="106" t="s">
        <v>627</v>
      </c>
      <c r="C130" s="106" t="s">
        <v>1827</v>
      </c>
      <c r="D130" s="106" t="s">
        <v>451</v>
      </c>
      <c r="E130" s="106" t="s">
        <v>452</v>
      </c>
      <c r="F130" s="128">
        <v>15.001280619999999</v>
      </c>
      <c r="G130" s="128">
        <v>12.542190831000001</v>
      </c>
      <c r="H130" s="129">
        <f t="shared" si="2"/>
        <v>0.19606541011335676</v>
      </c>
      <c r="I130" s="107">
        <f t="shared" si="3"/>
        <v>1.2792862294941805E-3</v>
      </c>
      <c r="J130" s="108">
        <v>78.202293180000012</v>
      </c>
      <c r="K130" s="108">
        <v>52.166736842105301</v>
      </c>
    </row>
    <row r="131" spans="1:11" x14ac:dyDescent="0.2">
      <c r="A131" s="106" t="s">
        <v>80</v>
      </c>
      <c r="B131" s="106" t="s">
        <v>92</v>
      </c>
      <c r="C131" s="106" t="s">
        <v>1395</v>
      </c>
      <c r="D131" s="106" t="s">
        <v>450</v>
      </c>
      <c r="E131" s="106" t="s">
        <v>2189</v>
      </c>
      <c r="F131" s="128">
        <v>14.904097992000001</v>
      </c>
      <c r="G131" s="128">
        <v>9.4042195779999993</v>
      </c>
      <c r="H131" s="129">
        <f t="shared" si="2"/>
        <v>0.58483092279834481</v>
      </c>
      <c r="I131" s="107">
        <f t="shared" si="3"/>
        <v>1.2709986438609446E-3</v>
      </c>
      <c r="J131" s="108">
        <v>169.813007916846</v>
      </c>
      <c r="K131" s="108">
        <v>17.897315789473701</v>
      </c>
    </row>
    <row r="132" spans="1:11" x14ac:dyDescent="0.2">
      <c r="A132" s="106" t="s">
        <v>1876</v>
      </c>
      <c r="B132" s="106" t="s">
        <v>1376</v>
      </c>
      <c r="C132" s="106" t="s">
        <v>1826</v>
      </c>
      <c r="D132" s="106" t="s">
        <v>450</v>
      </c>
      <c r="E132" s="106" t="s">
        <v>2189</v>
      </c>
      <c r="F132" s="128">
        <v>14.74904899</v>
      </c>
      <c r="G132" s="128">
        <v>8.6759403099999997</v>
      </c>
      <c r="H132" s="129">
        <f t="shared" si="2"/>
        <v>0.69999429030188898</v>
      </c>
      <c r="I132" s="107">
        <f t="shared" si="3"/>
        <v>1.2577763025035694E-3</v>
      </c>
      <c r="J132" s="108">
        <v>282.55536321999995</v>
      </c>
      <c r="K132" s="108">
        <v>12.206421052631599</v>
      </c>
    </row>
    <row r="133" spans="1:11" x14ac:dyDescent="0.2">
      <c r="A133" s="106" t="s">
        <v>1377</v>
      </c>
      <c r="B133" s="106" t="s">
        <v>1144</v>
      </c>
      <c r="C133" s="106" t="s">
        <v>1829</v>
      </c>
      <c r="D133" s="106" t="s">
        <v>1690</v>
      </c>
      <c r="E133" s="106" t="s">
        <v>452</v>
      </c>
      <c r="F133" s="128">
        <v>14.665901427</v>
      </c>
      <c r="G133" s="128">
        <v>35.873380270999995</v>
      </c>
      <c r="H133" s="129">
        <f t="shared" si="2"/>
        <v>-0.59117592721375356</v>
      </c>
      <c r="I133" s="107">
        <f t="shared" si="3"/>
        <v>1.2506856057119843E-3</v>
      </c>
      <c r="J133" s="108">
        <v>1656.4760000000001</v>
      </c>
      <c r="K133" s="108">
        <v>15.9239473684211</v>
      </c>
    </row>
    <row r="134" spans="1:11" x14ac:dyDescent="0.2">
      <c r="A134" s="106" t="s">
        <v>1052</v>
      </c>
      <c r="B134" s="106" t="s">
        <v>229</v>
      </c>
      <c r="C134" s="106" t="s">
        <v>1395</v>
      </c>
      <c r="D134" s="106" t="s">
        <v>450</v>
      </c>
      <c r="E134" s="106" t="s">
        <v>2189</v>
      </c>
      <c r="F134" s="128">
        <v>14.632128559</v>
      </c>
      <c r="G134" s="128">
        <v>3.4425792200000003</v>
      </c>
      <c r="H134" s="129">
        <f t="shared" si="2"/>
        <v>3.2503389534199298</v>
      </c>
      <c r="I134" s="107">
        <f t="shared" si="3"/>
        <v>1.2478055072685673E-3</v>
      </c>
      <c r="J134" s="108">
        <v>35.331155079999995</v>
      </c>
      <c r="K134" s="108">
        <v>15.2535263157895</v>
      </c>
    </row>
    <row r="135" spans="1:11" x14ac:dyDescent="0.2">
      <c r="A135" s="106" t="s">
        <v>1100</v>
      </c>
      <c r="B135" s="106" t="s">
        <v>1899</v>
      </c>
      <c r="C135" s="106" t="s">
        <v>1829</v>
      </c>
      <c r="D135" s="106" t="s">
        <v>450</v>
      </c>
      <c r="E135" s="106" t="s">
        <v>2189</v>
      </c>
      <c r="F135" s="128">
        <v>14.321138226</v>
      </c>
      <c r="G135" s="128">
        <v>13.933546515</v>
      </c>
      <c r="H135" s="129">
        <f t="shared" ref="H135:H198" si="4">IF(ISERROR(F135/G135-1),"",IF((F135/G135-1)&gt;10000%,"",F135/G135-1))</f>
        <v>2.7817161307980287E-2</v>
      </c>
      <c r="I135" s="107">
        <f t="shared" ref="I135:I198" si="5">F135/$F$972</f>
        <v>1.2212847281037344E-3</v>
      </c>
      <c r="J135" s="108">
        <v>441.42891739999999</v>
      </c>
      <c r="K135" s="108">
        <v>29.9028947368421</v>
      </c>
    </row>
    <row r="136" spans="1:11" x14ac:dyDescent="0.2">
      <c r="A136" s="106" t="s">
        <v>530</v>
      </c>
      <c r="B136" s="106" t="s">
        <v>1236</v>
      </c>
      <c r="C136" s="106" t="s">
        <v>1824</v>
      </c>
      <c r="D136" s="106" t="s">
        <v>450</v>
      </c>
      <c r="E136" s="106" t="s">
        <v>2189</v>
      </c>
      <c r="F136" s="128">
        <v>14.000614580000001</v>
      </c>
      <c r="G136" s="128">
        <v>17.776108659999998</v>
      </c>
      <c r="H136" s="129">
        <f t="shared" si="4"/>
        <v>-0.21239148298500543</v>
      </c>
      <c r="I136" s="107">
        <f t="shared" si="5"/>
        <v>1.1939509626111809E-3</v>
      </c>
      <c r="J136" s="108">
        <v>18.052520559999998</v>
      </c>
      <c r="K136" s="108">
        <v>54.586578947368402</v>
      </c>
    </row>
    <row r="137" spans="1:11" x14ac:dyDescent="0.2">
      <c r="A137" s="106" t="s">
        <v>1855</v>
      </c>
      <c r="B137" s="106" t="s">
        <v>1856</v>
      </c>
      <c r="C137" s="106" t="s">
        <v>1395</v>
      </c>
      <c r="D137" s="106" t="s">
        <v>450</v>
      </c>
      <c r="E137" s="106" t="s">
        <v>2189</v>
      </c>
      <c r="F137" s="128">
        <v>13.669011938999999</v>
      </c>
      <c r="G137" s="128">
        <v>20.844453980000001</v>
      </c>
      <c r="H137" s="129">
        <f t="shared" si="4"/>
        <v>-0.34423746709243386</v>
      </c>
      <c r="I137" s="107">
        <f t="shared" si="5"/>
        <v>1.1656723973979127E-3</v>
      </c>
      <c r="J137" s="108">
        <v>318.23161995495406</v>
      </c>
      <c r="K137" s="108">
        <v>15.3518421052632</v>
      </c>
    </row>
    <row r="138" spans="1:11" x14ac:dyDescent="0.2">
      <c r="A138" s="106" t="s">
        <v>789</v>
      </c>
      <c r="B138" s="106" t="s">
        <v>191</v>
      </c>
      <c r="C138" s="106" t="s">
        <v>2078</v>
      </c>
      <c r="D138" s="106" t="s">
        <v>451</v>
      </c>
      <c r="E138" s="106" t="s">
        <v>452</v>
      </c>
      <c r="F138" s="128">
        <v>13.480754528999999</v>
      </c>
      <c r="G138" s="128">
        <v>12.14649419</v>
      </c>
      <c r="H138" s="129">
        <f t="shared" si="4"/>
        <v>0.10984736156202768</v>
      </c>
      <c r="I138" s="107">
        <f t="shared" si="5"/>
        <v>1.1496180938811748E-3</v>
      </c>
      <c r="J138" s="108">
        <v>822.56129490661294</v>
      </c>
      <c r="K138" s="108">
        <v>23.267631578947402</v>
      </c>
    </row>
    <row r="139" spans="1:11" x14ac:dyDescent="0.2">
      <c r="A139" s="106" t="s">
        <v>447</v>
      </c>
      <c r="B139" s="106" t="s">
        <v>448</v>
      </c>
      <c r="C139" s="106" t="s">
        <v>1830</v>
      </c>
      <c r="D139" s="106" t="s">
        <v>450</v>
      </c>
      <c r="E139" s="106" t="s">
        <v>2189</v>
      </c>
      <c r="F139" s="128">
        <v>13.455918619</v>
      </c>
      <c r="G139" s="128">
        <v>3.6033732719999998</v>
      </c>
      <c r="H139" s="129">
        <f t="shared" si="4"/>
        <v>2.7342560992942841</v>
      </c>
      <c r="I139" s="107">
        <f t="shared" si="5"/>
        <v>1.1475001255246869E-3</v>
      </c>
      <c r="J139" s="108">
        <v>368.24192210000001</v>
      </c>
      <c r="K139" s="108">
        <v>9.6781578947368399</v>
      </c>
    </row>
    <row r="140" spans="1:11" x14ac:dyDescent="0.2">
      <c r="A140" s="106" t="s">
        <v>815</v>
      </c>
      <c r="B140" s="106" t="s">
        <v>2000</v>
      </c>
      <c r="C140" s="106" t="s">
        <v>1829</v>
      </c>
      <c r="D140" s="106" t="s">
        <v>451</v>
      </c>
      <c r="E140" s="106" t="s">
        <v>452</v>
      </c>
      <c r="F140" s="128">
        <v>13.264415258</v>
      </c>
      <c r="G140" s="128">
        <v>8.6920709330000001</v>
      </c>
      <c r="H140" s="129">
        <f t="shared" si="4"/>
        <v>0.52603624156365347</v>
      </c>
      <c r="I140" s="107">
        <f t="shared" si="5"/>
        <v>1.1311690122794262E-3</v>
      </c>
      <c r="J140" s="108">
        <v>1148.328</v>
      </c>
      <c r="K140" s="108">
        <v>37.543842105263202</v>
      </c>
    </row>
    <row r="141" spans="1:11" x14ac:dyDescent="0.2">
      <c r="A141" s="106" t="s">
        <v>1303</v>
      </c>
      <c r="B141" s="106" t="s">
        <v>1304</v>
      </c>
      <c r="C141" s="106" t="s">
        <v>1829</v>
      </c>
      <c r="D141" s="106" t="s">
        <v>451</v>
      </c>
      <c r="E141" s="106" t="s">
        <v>452</v>
      </c>
      <c r="F141" s="128">
        <v>13.213843349999999</v>
      </c>
      <c r="G141" s="128">
        <v>6.4130688219999996</v>
      </c>
      <c r="H141" s="129">
        <f t="shared" si="4"/>
        <v>1.0604555660887307</v>
      </c>
      <c r="I141" s="107">
        <f t="shared" si="5"/>
        <v>1.1268563174407342E-3</v>
      </c>
      <c r="J141" s="108">
        <v>39.719977799999995</v>
      </c>
      <c r="K141" s="108">
        <v>30.435578947368398</v>
      </c>
    </row>
    <row r="142" spans="1:11" x14ac:dyDescent="0.2">
      <c r="A142" s="106" t="s">
        <v>2887</v>
      </c>
      <c r="B142" s="106" t="s">
        <v>2888</v>
      </c>
      <c r="C142" s="106" t="s">
        <v>2078</v>
      </c>
      <c r="D142" s="106" t="s">
        <v>451</v>
      </c>
      <c r="E142" s="106" t="s">
        <v>452</v>
      </c>
      <c r="F142" s="128">
        <v>13.21096174</v>
      </c>
      <c r="G142" s="128">
        <v>7.98014796</v>
      </c>
      <c r="H142" s="129">
        <f t="shared" si="4"/>
        <v>0.65547829516684808</v>
      </c>
      <c r="I142" s="107">
        <f t="shared" si="5"/>
        <v>1.1266105781545257E-3</v>
      </c>
      <c r="J142" s="108">
        <v>112.28527987681601</v>
      </c>
      <c r="K142" s="108">
        <v>9.0801052631579005</v>
      </c>
    </row>
    <row r="143" spans="1:11" x14ac:dyDescent="0.2">
      <c r="A143" s="106" t="s">
        <v>1094</v>
      </c>
      <c r="B143" s="106" t="s">
        <v>1317</v>
      </c>
      <c r="C143" s="106" t="s">
        <v>1829</v>
      </c>
      <c r="D143" s="106" t="s">
        <v>451</v>
      </c>
      <c r="E143" s="106" t="s">
        <v>452</v>
      </c>
      <c r="F143" s="128">
        <v>13.08794642</v>
      </c>
      <c r="G143" s="128">
        <v>8.9151085850000005</v>
      </c>
      <c r="H143" s="129">
        <f t="shared" si="4"/>
        <v>0.46806360182992646</v>
      </c>
      <c r="I143" s="107">
        <f t="shared" si="5"/>
        <v>1.1161200201228994E-3</v>
      </c>
      <c r="J143" s="108">
        <v>50.14</v>
      </c>
      <c r="K143" s="108">
        <v>13.5433684210526</v>
      </c>
    </row>
    <row r="144" spans="1:11" x14ac:dyDescent="0.2">
      <c r="A144" s="106" t="s">
        <v>469</v>
      </c>
      <c r="B144" s="106" t="s">
        <v>470</v>
      </c>
      <c r="C144" s="106" t="s">
        <v>1830</v>
      </c>
      <c r="D144" s="106" t="s">
        <v>450</v>
      </c>
      <c r="E144" s="106" t="s">
        <v>452</v>
      </c>
      <c r="F144" s="128">
        <v>13.040266169000001</v>
      </c>
      <c r="G144" s="128">
        <v>8.4946225399999999</v>
      </c>
      <c r="H144" s="129">
        <f t="shared" si="4"/>
        <v>0.535120143078188</v>
      </c>
      <c r="I144" s="107">
        <f t="shared" si="5"/>
        <v>1.1120539213631839E-3</v>
      </c>
      <c r="J144" s="108">
        <v>487.37723399999999</v>
      </c>
      <c r="K144" s="108">
        <v>8.2456315789473695</v>
      </c>
    </row>
    <row r="145" spans="1:244" x14ac:dyDescent="0.2">
      <c r="A145" s="106" t="s">
        <v>878</v>
      </c>
      <c r="B145" s="106" t="s">
        <v>2011</v>
      </c>
      <c r="C145" s="106" t="s">
        <v>1829</v>
      </c>
      <c r="D145" s="106" t="s">
        <v>451</v>
      </c>
      <c r="E145" s="106" t="s">
        <v>452</v>
      </c>
      <c r="F145" s="128">
        <v>13.039592460000001</v>
      </c>
      <c r="G145" s="128">
        <v>21.683255231</v>
      </c>
      <c r="H145" s="129">
        <f t="shared" si="4"/>
        <v>-0.39863307787118485</v>
      </c>
      <c r="I145" s="107">
        <f t="shared" si="5"/>
        <v>1.111996468491778E-3</v>
      </c>
      <c r="J145" s="108">
        <v>763.28</v>
      </c>
      <c r="K145" s="108">
        <v>27.1920526315789</v>
      </c>
    </row>
    <row r="146" spans="1:244" x14ac:dyDescent="0.2">
      <c r="A146" s="106" t="s">
        <v>255</v>
      </c>
      <c r="B146" s="106" t="s">
        <v>1246</v>
      </c>
      <c r="C146" s="106" t="s">
        <v>1828</v>
      </c>
      <c r="D146" s="106" t="s">
        <v>450</v>
      </c>
      <c r="E146" s="106" t="s">
        <v>2189</v>
      </c>
      <c r="F146" s="128">
        <v>13.006947539999999</v>
      </c>
      <c r="G146" s="128">
        <v>4.3530866599999998</v>
      </c>
      <c r="H146" s="129">
        <f t="shared" si="4"/>
        <v>1.9879826789389026</v>
      </c>
      <c r="I146" s="107">
        <f t="shared" si="5"/>
        <v>1.1092125597257981E-3</v>
      </c>
      <c r="J146" s="108">
        <v>10.0469323038</v>
      </c>
      <c r="K146" s="108">
        <v>25.496052631578898</v>
      </c>
    </row>
    <row r="147" spans="1:244" x14ac:dyDescent="0.2">
      <c r="A147" s="106" t="s">
        <v>1921</v>
      </c>
      <c r="B147" s="106" t="s">
        <v>889</v>
      </c>
      <c r="C147" s="106" t="s">
        <v>1829</v>
      </c>
      <c r="D147" s="106" t="s">
        <v>451</v>
      </c>
      <c r="E147" s="106" t="s">
        <v>2189</v>
      </c>
      <c r="F147" s="128">
        <v>12.973986555</v>
      </c>
      <c r="G147" s="128">
        <v>28.561747138999998</v>
      </c>
      <c r="H147" s="129">
        <f t="shared" si="4"/>
        <v>-0.54575655012068558</v>
      </c>
      <c r="I147" s="107">
        <f t="shared" si="5"/>
        <v>1.1064016974208261E-3</v>
      </c>
      <c r="J147" s="108">
        <v>147.41616323999997</v>
      </c>
      <c r="K147" s="108">
        <v>10.154842105263199</v>
      </c>
    </row>
    <row r="148" spans="1:244" x14ac:dyDescent="0.2">
      <c r="A148" s="106" t="s">
        <v>304</v>
      </c>
      <c r="B148" s="106" t="s">
        <v>312</v>
      </c>
      <c r="C148" s="106" t="s">
        <v>1395</v>
      </c>
      <c r="D148" s="106" t="s">
        <v>450</v>
      </c>
      <c r="E148" s="106" t="s">
        <v>2189</v>
      </c>
      <c r="F148" s="128">
        <v>12.836367934</v>
      </c>
      <c r="G148" s="128">
        <v>16.860900394999998</v>
      </c>
      <c r="H148" s="129">
        <f t="shared" si="4"/>
        <v>-0.2386902458775837</v>
      </c>
      <c r="I148" s="107">
        <f t="shared" si="5"/>
        <v>1.0946657922519996E-3</v>
      </c>
      <c r="J148" s="108">
        <v>116.88167174100799</v>
      </c>
      <c r="K148" s="108">
        <v>52.006789473684201</v>
      </c>
    </row>
    <row r="149" spans="1:244" x14ac:dyDescent="0.2">
      <c r="A149" s="106" t="s">
        <v>67</v>
      </c>
      <c r="B149" s="106" t="s">
        <v>68</v>
      </c>
      <c r="C149" s="106" t="s">
        <v>1829</v>
      </c>
      <c r="D149" s="106" t="s">
        <v>1690</v>
      </c>
      <c r="E149" s="106" t="s">
        <v>452</v>
      </c>
      <c r="F149" s="128">
        <v>12.72942046</v>
      </c>
      <c r="G149" s="128">
        <v>6.0315381800000001</v>
      </c>
      <c r="H149" s="129">
        <f t="shared" si="4"/>
        <v>1.1104766446160506</v>
      </c>
      <c r="I149" s="107">
        <f t="shared" si="5"/>
        <v>1.0855454755115087E-3</v>
      </c>
      <c r="J149" s="108">
        <v>338.44302819000001</v>
      </c>
      <c r="K149" s="108">
        <v>16.616947368421101</v>
      </c>
    </row>
    <row r="150" spans="1:244" x14ac:dyDescent="0.2">
      <c r="A150" s="106" t="s">
        <v>1390</v>
      </c>
      <c r="B150" s="106" t="s">
        <v>242</v>
      </c>
      <c r="C150" s="106" t="s">
        <v>1395</v>
      </c>
      <c r="D150" s="106" t="s">
        <v>450</v>
      </c>
      <c r="E150" s="106" t="s">
        <v>2189</v>
      </c>
      <c r="F150" s="128">
        <v>12.481145419000001</v>
      </c>
      <c r="G150" s="128">
        <v>10.427512439999999</v>
      </c>
      <c r="H150" s="129">
        <f t="shared" si="4"/>
        <v>0.19694370932824334</v>
      </c>
      <c r="I150" s="107">
        <f t="shared" si="5"/>
        <v>1.0643729603693711E-3</v>
      </c>
      <c r="J150" s="108">
        <v>206.04467862449198</v>
      </c>
      <c r="K150" s="108">
        <v>28.657894736842099</v>
      </c>
    </row>
    <row r="151" spans="1:244" x14ac:dyDescent="0.2">
      <c r="A151" s="106" t="s">
        <v>461</v>
      </c>
      <c r="B151" s="106" t="s">
        <v>462</v>
      </c>
      <c r="C151" s="106" t="s">
        <v>1830</v>
      </c>
      <c r="D151" s="106" t="s">
        <v>450</v>
      </c>
      <c r="E151" s="106" t="s">
        <v>452</v>
      </c>
      <c r="F151" s="128">
        <v>12.474375131999999</v>
      </c>
      <c r="G151" s="128">
        <v>20.534694707</v>
      </c>
      <c r="H151" s="129">
        <f t="shared" si="4"/>
        <v>-0.39252200677969407</v>
      </c>
      <c r="I151" s="107">
        <f t="shared" si="5"/>
        <v>1.0637956006660084E-3</v>
      </c>
      <c r="J151" s="108">
        <v>974.02204200000006</v>
      </c>
      <c r="K151" s="108">
        <v>20.643105263157899</v>
      </c>
    </row>
    <row r="152" spans="1:244" x14ac:dyDescent="0.2">
      <c r="A152" s="106" t="s">
        <v>81</v>
      </c>
      <c r="B152" s="106" t="s">
        <v>93</v>
      </c>
      <c r="C152" s="106" t="s">
        <v>1829</v>
      </c>
      <c r="D152" s="106" t="s">
        <v>1690</v>
      </c>
      <c r="E152" s="106" t="s">
        <v>452</v>
      </c>
      <c r="F152" s="128">
        <v>12.449220921</v>
      </c>
      <c r="G152" s="128">
        <v>24.903411496</v>
      </c>
      <c r="H152" s="129">
        <f t="shared" si="4"/>
        <v>-0.50009977857854526</v>
      </c>
      <c r="I152" s="107">
        <f t="shared" si="5"/>
        <v>1.0616504880878736E-3</v>
      </c>
      <c r="J152" s="108">
        <v>1200.8969999999999</v>
      </c>
      <c r="K152" s="108">
        <v>37.876842105263201</v>
      </c>
    </row>
    <row r="153" spans="1:244" x14ac:dyDescent="0.2">
      <c r="A153" s="106" t="s">
        <v>533</v>
      </c>
      <c r="B153" s="106" t="s">
        <v>904</v>
      </c>
      <c r="C153" s="106" t="s">
        <v>1824</v>
      </c>
      <c r="D153" s="106" t="s">
        <v>450</v>
      </c>
      <c r="E153" s="106" t="s">
        <v>2189</v>
      </c>
      <c r="F153" s="128">
        <v>12.445635842</v>
      </c>
      <c r="G153" s="128">
        <v>0.88530374699999992</v>
      </c>
      <c r="H153" s="129">
        <f t="shared" si="4"/>
        <v>13.058040400454784</v>
      </c>
      <c r="I153" s="107">
        <f t="shared" si="5"/>
        <v>1.0613447580430512E-3</v>
      </c>
      <c r="J153" s="108">
        <v>112.21693590000001</v>
      </c>
      <c r="K153" s="108">
        <v>30.362210526315799</v>
      </c>
    </row>
    <row r="154" spans="1:244" x14ac:dyDescent="0.2">
      <c r="A154" s="106" t="s">
        <v>542</v>
      </c>
      <c r="B154" s="106" t="s">
        <v>910</v>
      </c>
      <c r="C154" s="106" t="s">
        <v>1824</v>
      </c>
      <c r="D154" s="106" t="s">
        <v>450</v>
      </c>
      <c r="E154" s="106" t="s">
        <v>2189</v>
      </c>
      <c r="F154" s="128">
        <v>12.405588343</v>
      </c>
      <c r="G154" s="128">
        <v>11.40081966</v>
      </c>
      <c r="H154" s="129">
        <f t="shared" si="4"/>
        <v>8.8131267133822799E-2</v>
      </c>
      <c r="I154" s="107">
        <f t="shared" si="5"/>
        <v>1.0579295686806124E-3</v>
      </c>
      <c r="J154" s="108">
        <v>21.655361210000002</v>
      </c>
      <c r="K154" s="108">
        <v>32.602105263157902</v>
      </c>
    </row>
    <row r="155" spans="1:244" x14ac:dyDescent="0.2">
      <c r="A155" s="106" t="s">
        <v>1061</v>
      </c>
      <c r="B155" s="106" t="s">
        <v>494</v>
      </c>
      <c r="C155" s="106" t="s">
        <v>1825</v>
      </c>
      <c r="D155" s="106" t="s">
        <v>450</v>
      </c>
      <c r="E155" s="106" t="s">
        <v>2189</v>
      </c>
      <c r="F155" s="128">
        <v>12.33573318</v>
      </c>
      <c r="G155" s="128">
        <v>12.13131834</v>
      </c>
      <c r="H155" s="129">
        <f t="shared" si="4"/>
        <v>1.6850175246493349E-2</v>
      </c>
      <c r="I155" s="107">
        <f t="shared" si="5"/>
        <v>1.0519724273972324E-3</v>
      </c>
      <c r="J155" s="108">
        <v>90.733509519999998</v>
      </c>
      <c r="K155" s="108">
        <v>19.353578947368401</v>
      </c>
      <c r="IJ155" s="109"/>
    </row>
    <row r="156" spans="1:244" x14ac:dyDescent="0.2">
      <c r="A156" s="106" t="s">
        <v>1107</v>
      </c>
      <c r="B156" s="106" t="s">
        <v>1253</v>
      </c>
      <c r="C156" s="106" t="s">
        <v>1830</v>
      </c>
      <c r="D156" s="106" t="s">
        <v>450</v>
      </c>
      <c r="E156" s="106" t="s">
        <v>452</v>
      </c>
      <c r="F156" s="128">
        <v>12.259118752000001</v>
      </c>
      <c r="G156" s="128">
        <v>15.325861873999999</v>
      </c>
      <c r="H156" s="129">
        <f t="shared" si="4"/>
        <v>-0.20010248997497904</v>
      </c>
      <c r="I156" s="107">
        <f t="shared" si="5"/>
        <v>1.0454388663497642E-3</v>
      </c>
      <c r="J156" s="108">
        <v>133.63283899999999</v>
      </c>
      <c r="K156" s="108">
        <v>13.5776842105263</v>
      </c>
    </row>
    <row r="157" spans="1:244" x14ac:dyDescent="0.2">
      <c r="A157" s="106" t="s">
        <v>735</v>
      </c>
      <c r="B157" s="106" t="s">
        <v>736</v>
      </c>
      <c r="C157" s="106" t="s">
        <v>1395</v>
      </c>
      <c r="D157" s="106" t="s">
        <v>450</v>
      </c>
      <c r="E157" s="106" t="s">
        <v>2189</v>
      </c>
      <c r="F157" s="128">
        <v>12.137306236999999</v>
      </c>
      <c r="G157" s="128">
        <v>10.262056119</v>
      </c>
      <c r="H157" s="129">
        <f t="shared" si="4"/>
        <v>0.18273629536365621</v>
      </c>
      <c r="I157" s="107">
        <f t="shared" si="5"/>
        <v>1.035050881685855E-3</v>
      </c>
      <c r="J157" s="108">
        <v>66.862897138240001</v>
      </c>
      <c r="K157" s="108">
        <v>36.144631578947397</v>
      </c>
    </row>
    <row r="158" spans="1:244" x14ac:dyDescent="0.2">
      <c r="A158" s="106" t="s">
        <v>1054</v>
      </c>
      <c r="B158" s="106" t="s">
        <v>231</v>
      </c>
      <c r="C158" s="106" t="s">
        <v>1395</v>
      </c>
      <c r="D158" s="106" t="s">
        <v>450</v>
      </c>
      <c r="E158" s="106" t="s">
        <v>2189</v>
      </c>
      <c r="F158" s="128">
        <v>12.045471869999998</v>
      </c>
      <c r="G158" s="128">
        <v>6.92892872</v>
      </c>
      <c r="H158" s="129">
        <f t="shared" si="4"/>
        <v>0.73843206601784739</v>
      </c>
      <c r="I158" s="107">
        <f t="shared" si="5"/>
        <v>1.0272193875572281E-3</v>
      </c>
      <c r="J158" s="108">
        <v>85.201529047199998</v>
      </c>
      <c r="K158" s="108">
        <v>13.066000000000001</v>
      </c>
    </row>
    <row r="159" spans="1:244" x14ac:dyDescent="0.2">
      <c r="A159" s="106" t="s">
        <v>1873</v>
      </c>
      <c r="B159" s="106" t="s">
        <v>630</v>
      </c>
      <c r="C159" s="106" t="s">
        <v>1825</v>
      </c>
      <c r="D159" s="106" t="s">
        <v>450</v>
      </c>
      <c r="E159" s="106" t="s">
        <v>2189</v>
      </c>
      <c r="F159" s="128">
        <v>11.954183855</v>
      </c>
      <c r="G159" s="128">
        <v>5.3946449049999998</v>
      </c>
      <c r="H159" s="129">
        <f t="shared" si="4"/>
        <v>1.2159352590418555</v>
      </c>
      <c r="I159" s="107">
        <f t="shared" si="5"/>
        <v>1.0194344854901568E-3</v>
      </c>
      <c r="J159" s="108">
        <v>285.81493424000001</v>
      </c>
      <c r="K159" s="108">
        <v>13.889421052631601</v>
      </c>
    </row>
    <row r="160" spans="1:244" x14ac:dyDescent="0.2">
      <c r="A160" s="106" t="s">
        <v>958</v>
      </c>
      <c r="B160" s="106" t="s">
        <v>959</v>
      </c>
      <c r="C160" s="106" t="s">
        <v>1824</v>
      </c>
      <c r="D160" s="106" t="s">
        <v>450</v>
      </c>
      <c r="E160" s="106" t="s">
        <v>2189</v>
      </c>
      <c r="F160" s="128">
        <v>11.945080834000001</v>
      </c>
      <c r="G160" s="128">
        <v>49.703849822999999</v>
      </c>
      <c r="H160" s="129">
        <f t="shared" si="4"/>
        <v>-0.75967493712182188</v>
      </c>
      <c r="I160" s="107">
        <f t="shared" si="5"/>
        <v>1.0186581938049942E-3</v>
      </c>
      <c r="J160" s="108">
        <v>80.185405560000007</v>
      </c>
      <c r="K160" s="108">
        <v>25.704631578947399</v>
      </c>
    </row>
    <row r="161" spans="1:11" x14ac:dyDescent="0.2">
      <c r="A161" s="106" t="s">
        <v>1046</v>
      </c>
      <c r="B161" s="106" t="s">
        <v>224</v>
      </c>
      <c r="C161" s="106" t="s">
        <v>1395</v>
      </c>
      <c r="D161" s="106" t="s">
        <v>450</v>
      </c>
      <c r="E161" s="106" t="s">
        <v>2189</v>
      </c>
      <c r="F161" s="128">
        <v>11.833822392</v>
      </c>
      <c r="G161" s="128">
        <v>4.2844497500000003</v>
      </c>
      <c r="H161" s="129">
        <f t="shared" si="4"/>
        <v>1.7620401877744043</v>
      </c>
      <c r="I161" s="107">
        <f t="shared" si="5"/>
        <v>1.0091702443178138E-3</v>
      </c>
      <c r="J161" s="108">
        <v>20.472747264900001</v>
      </c>
      <c r="K161" s="108">
        <v>18.876052631578901</v>
      </c>
    </row>
    <row r="162" spans="1:11" x14ac:dyDescent="0.2">
      <c r="A162" s="106" t="s">
        <v>1958</v>
      </c>
      <c r="B162" s="106" t="s">
        <v>785</v>
      </c>
      <c r="C162" s="106" t="s">
        <v>1829</v>
      </c>
      <c r="D162" s="106" t="s">
        <v>451</v>
      </c>
      <c r="E162" s="106" t="s">
        <v>452</v>
      </c>
      <c r="F162" s="128">
        <v>11.588414539999999</v>
      </c>
      <c r="G162" s="128">
        <v>5.8968079900000001</v>
      </c>
      <c r="H162" s="129">
        <f t="shared" si="4"/>
        <v>0.9652012681525346</v>
      </c>
      <c r="I162" s="107">
        <f t="shared" si="5"/>
        <v>9.8824223866109768E-4</v>
      </c>
      <c r="J162" s="108">
        <v>436.34879999999998</v>
      </c>
      <c r="K162" s="108">
        <v>8.0547368421052603</v>
      </c>
    </row>
    <row r="163" spans="1:11" x14ac:dyDescent="0.2">
      <c r="A163" s="106" t="s">
        <v>1981</v>
      </c>
      <c r="B163" s="106" t="s">
        <v>61</v>
      </c>
      <c r="C163" s="106" t="s">
        <v>1829</v>
      </c>
      <c r="D163" s="106" t="s">
        <v>451</v>
      </c>
      <c r="E163" s="106" t="s">
        <v>452</v>
      </c>
      <c r="F163" s="128">
        <v>11.513120560000001</v>
      </c>
      <c r="G163" s="128">
        <v>10.62877518</v>
      </c>
      <c r="H163" s="129">
        <f t="shared" si="4"/>
        <v>8.3202943427014953E-2</v>
      </c>
      <c r="I163" s="107">
        <f t="shared" si="5"/>
        <v>9.818212833961591E-4</v>
      </c>
      <c r="J163" s="108">
        <v>118.15048689</v>
      </c>
      <c r="K163" s="108">
        <v>42.229315789473702</v>
      </c>
    </row>
    <row r="164" spans="1:11" x14ac:dyDescent="0.2">
      <c r="A164" s="106" t="s">
        <v>2881</v>
      </c>
      <c r="B164" s="106" t="s">
        <v>2882</v>
      </c>
      <c r="C164" s="106" t="s">
        <v>2078</v>
      </c>
      <c r="D164" s="106" t="s">
        <v>451</v>
      </c>
      <c r="E164" s="106" t="s">
        <v>452</v>
      </c>
      <c r="F164" s="128">
        <v>11.5129523</v>
      </c>
      <c r="G164" s="128">
        <v>16.47214701</v>
      </c>
      <c r="H164" s="129">
        <f t="shared" si="4"/>
        <v>-0.3010654717317266</v>
      </c>
      <c r="I164" s="107">
        <f t="shared" si="5"/>
        <v>9.8180693444113146E-4</v>
      </c>
      <c r="J164" s="108">
        <v>93.66117957672401</v>
      </c>
      <c r="K164" s="108">
        <v>7.2505263157894699</v>
      </c>
    </row>
    <row r="165" spans="1:11" x14ac:dyDescent="0.2">
      <c r="A165" s="106" t="s">
        <v>548</v>
      </c>
      <c r="B165" s="106" t="s">
        <v>949</v>
      </c>
      <c r="C165" s="106" t="s">
        <v>1824</v>
      </c>
      <c r="D165" s="106" t="s">
        <v>450</v>
      </c>
      <c r="E165" s="106" t="s">
        <v>2189</v>
      </c>
      <c r="F165" s="128">
        <v>11.340481019</v>
      </c>
      <c r="G165" s="128">
        <v>2.500908E-3</v>
      </c>
      <c r="H165" s="129" t="str">
        <f t="shared" si="4"/>
        <v/>
      </c>
      <c r="I165" s="107">
        <f t="shared" si="5"/>
        <v>9.6709884782135577E-4</v>
      </c>
      <c r="J165" s="108">
        <v>19.079025170000001</v>
      </c>
      <c r="K165" s="108">
        <v>41.760842105263201</v>
      </c>
    </row>
    <row r="166" spans="1:11" x14ac:dyDescent="0.2">
      <c r="A166" s="106" t="s">
        <v>1944</v>
      </c>
      <c r="B166" s="106" t="s">
        <v>1321</v>
      </c>
      <c r="C166" s="106" t="s">
        <v>1829</v>
      </c>
      <c r="D166" s="106" t="s">
        <v>451</v>
      </c>
      <c r="E166" s="106" t="s">
        <v>452</v>
      </c>
      <c r="F166" s="128">
        <v>11.085453949</v>
      </c>
      <c r="G166" s="128">
        <v>24.538266038</v>
      </c>
      <c r="H166" s="129">
        <f t="shared" si="4"/>
        <v>-0.54823808936487006</v>
      </c>
      <c r="I166" s="107">
        <f t="shared" si="5"/>
        <v>9.4535052999012456E-4</v>
      </c>
      <c r="J166" s="108">
        <v>200.84393281000001</v>
      </c>
      <c r="K166" s="108">
        <v>25.246578947368398</v>
      </c>
    </row>
    <row r="167" spans="1:11" x14ac:dyDescent="0.2">
      <c r="A167" s="106" t="s">
        <v>540</v>
      </c>
      <c r="B167" s="106" t="s">
        <v>908</v>
      </c>
      <c r="C167" s="106" t="s">
        <v>1824</v>
      </c>
      <c r="D167" s="106" t="s">
        <v>450</v>
      </c>
      <c r="E167" s="106" t="s">
        <v>2189</v>
      </c>
      <c r="F167" s="128">
        <v>10.997511800000002</v>
      </c>
      <c r="G167" s="128">
        <v>17.551763061999999</v>
      </c>
      <c r="H167" s="129">
        <f t="shared" si="4"/>
        <v>-0.37342409641969887</v>
      </c>
      <c r="I167" s="107">
        <f t="shared" si="5"/>
        <v>9.3785095824970718E-4</v>
      </c>
      <c r="J167" s="108">
        <v>54.420578999999996</v>
      </c>
      <c r="K167" s="108">
        <v>39.282473684210501</v>
      </c>
    </row>
    <row r="168" spans="1:11" x14ac:dyDescent="0.2">
      <c r="A168" s="106" t="s">
        <v>1924</v>
      </c>
      <c r="B168" s="106" t="s">
        <v>882</v>
      </c>
      <c r="C168" s="106" t="s">
        <v>1829</v>
      </c>
      <c r="D168" s="106" t="s">
        <v>451</v>
      </c>
      <c r="E168" s="106" t="s">
        <v>2189</v>
      </c>
      <c r="F168" s="128">
        <v>10.985778106000001</v>
      </c>
      <c r="G168" s="128">
        <v>8.0674998529999993</v>
      </c>
      <c r="H168" s="129">
        <f t="shared" si="4"/>
        <v>0.36173266887817856</v>
      </c>
      <c r="I168" s="107">
        <f t="shared" si="5"/>
        <v>9.3685032680126371E-4</v>
      </c>
      <c r="J168" s="108">
        <v>29.020324400000003</v>
      </c>
      <c r="K168" s="108">
        <v>17.494368421052599</v>
      </c>
    </row>
    <row r="169" spans="1:11" x14ac:dyDescent="0.2">
      <c r="A169" s="106" t="s">
        <v>1215</v>
      </c>
      <c r="B169" s="106" t="s">
        <v>1216</v>
      </c>
      <c r="C169" s="106" t="s">
        <v>1395</v>
      </c>
      <c r="D169" s="106" t="s">
        <v>450</v>
      </c>
      <c r="E169" s="106" t="s">
        <v>2189</v>
      </c>
      <c r="F169" s="128">
        <v>10.975291227</v>
      </c>
      <c r="G169" s="128">
        <v>5.3596541900000005</v>
      </c>
      <c r="H169" s="129">
        <f t="shared" si="4"/>
        <v>1.0477610752345945</v>
      </c>
      <c r="I169" s="107">
        <f t="shared" si="5"/>
        <v>9.359560218259145E-4</v>
      </c>
      <c r="J169" s="108">
        <v>298.12013634116204</v>
      </c>
      <c r="K169" s="108">
        <v>26.305368421052599</v>
      </c>
    </row>
    <row r="170" spans="1:11" x14ac:dyDescent="0.2">
      <c r="A170" s="106" t="s">
        <v>1926</v>
      </c>
      <c r="B170" s="106" t="s">
        <v>885</v>
      </c>
      <c r="C170" s="106" t="s">
        <v>1829</v>
      </c>
      <c r="D170" s="106" t="s">
        <v>451</v>
      </c>
      <c r="E170" s="106" t="s">
        <v>2189</v>
      </c>
      <c r="F170" s="128">
        <v>10.962369150000001</v>
      </c>
      <c r="G170" s="128">
        <v>16.570737824999998</v>
      </c>
      <c r="H170" s="129">
        <f t="shared" si="4"/>
        <v>-0.33845014834153886</v>
      </c>
      <c r="I170" s="107">
        <f t="shared" si="5"/>
        <v>9.3485404689581941E-4</v>
      </c>
      <c r="J170" s="108">
        <v>44.116053520000001</v>
      </c>
      <c r="K170" s="108">
        <v>12.7110526315789</v>
      </c>
    </row>
    <row r="171" spans="1:11" x14ac:dyDescent="0.2">
      <c r="A171" s="106" t="s">
        <v>1076</v>
      </c>
      <c r="B171" s="106" t="s">
        <v>491</v>
      </c>
      <c r="C171" s="106" t="s">
        <v>1825</v>
      </c>
      <c r="D171" s="106" t="s">
        <v>450</v>
      </c>
      <c r="E171" s="106" t="s">
        <v>2189</v>
      </c>
      <c r="F171" s="128">
        <v>10.907630449999999</v>
      </c>
      <c r="G171" s="128">
        <v>7.4512847199999994</v>
      </c>
      <c r="H171" s="129">
        <f t="shared" si="4"/>
        <v>0.4638590336942594</v>
      </c>
      <c r="I171" s="107">
        <f t="shared" si="5"/>
        <v>9.3018601441884183E-4</v>
      </c>
      <c r="J171" s="108">
        <v>11.069742029999999</v>
      </c>
      <c r="K171" s="108">
        <v>20.215631578947399</v>
      </c>
    </row>
    <row r="172" spans="1:11" x14ac:dyDescent="0.2">
      <c r="A172" s="106" t="s">
        <v>1990</v>
      </c>
      <c r="B172" s="106" t="s">
        <v>403</v>
      </c>
      <c r="C172" s="106" t="s">
        <v>1843</v>
      </c>
      <c r="D172" s="106" t="s">
        <v>451</v>
      </c>
      <c r="E172" s="106" t="s">
        <v>2189</v>
      </c>
      <c r="F172" s="128">
        <v>10.835857705</v>
      </c>
      <c r="G172" s="128">
        <v>4.8293200000000001</v>
      </c>
      <c r="H172" s="129">
        <f t="shared" si="4"/>
        <v>1.2437646925447061</v>
      </c>
      <c r="I172" s="107">
        <f t="shared" si="5"/>
        <v>9.2406534468021412E-4</v>
      </c>
      <c r="J172" s="108">
        <v>146.35524616000001</v>
      </c>
      <c r="K172" s="108">
        <v>13.5236842105263</v>
      </c>
    </row>
    <row r="173" spans="1:11" x14ac:dyDescent="0.2">
      <c r="A173" s="106" t="s">
        <v>969</v>
      </c>
      <c r="B173" s="106" t="s">
        <v>970</v>
      </c>
      <c r="C173" s="106" t="s">
        <v>1830</v>
      </c>
      <c r="D173" s="106" t="s">
        <v>450</v>
      </c>
      <c r="E173" s="106" t="s">
        <v>2189</v>
      </c>
      <c r="F173" s="128">
        <v>10.81437925</v>
      </c>
      <c r="G173" s="128">
        <v>2.0724982999999999</v>
      </c>
      <c r="H173" s="129">
        <f t="shared" si="4"/>
        <v>4.218040106474394</v>
      </c>
      <c r="I173" s="107">
        <f t="shared" si="5"/>
        <v>9.2223369494254584E-4</v>
      </c>
      <c r="J173" s="108">
        <v>67.986672999999996</v>
      </c>
      <c r="K173" s="108">
        <v>45.942789473684201</v>
      </c>
    </row>
    <row r="174" spans="1:11" x14ac:dyDescent="0.2">
      <c r="A174" s="106" t="s">
        <v>497</v>
      </c>
      <c r="B174" s="106" t="s">
        <v>498</v>
      </c>
      <c r="C174" s="106" t="s">
        <v>1830</v>
      </c>
      <c r="D174" s="106" t="s">
        <v>450</v>
      </c>
      <c r="E174" s="106" t="s">
        <v>452</v>
      </c>
      <c r="F174" s="128">
        <v>10.766180065</v>
      </c>
      <c r="G174" s="128">
        <v>11.64980065</v>
      </c>
      <c r="H174" s="129">
        <f t="shared" si="4"/>
        <v>-7.5848558404301936E-2</v>
      </c>
      <c r="I174" s="107">
        <f t="shared" si="5"/>
        <v>9.1812334228631091E-4</v>
      </c>
      <c r="J174" s="108">
        <v>103.92667299999999</v>
      </c>
      <c r="K174" s="108">
        <v>28.5312105263158</v>
      </c>
    </row>
    <row r="175" spans="1:11" x14ac:dyDescent="0.2">
      <c r="A175" s="106" t="s">
        <v>967</v>
      </c>
      <c r="B175" s="106" t="s">
        <v>968</v>
      </c>
      <c r="C175" s="106" t="s">
        <v>1823</v>
      </c>
      <c r="D175" s="106" t="s">
        <v>450</v>
      </c>
      <c r="E175" s="106" t="s">
        <v>2189</v>
      </c>
      <c r="F175" s="128">
        <v>10.746584</v>
      </c>
      <c r="G175" s="128">
        <v>0</v>
      </c>
      <c r="H175" s="129" t="str">
        <f t="shared" si="4"/>
        <v/>
      </c>
      <c r="I175" s="107">
        <f t="shared" si="5"/>
        <v>9.1645221988404413E-4</v>
      </c>
      <c r="J175" s="108">
        <v>81.885879990000007</v>
      </c>
      <c r="K175" s="108">
        <v>10.472842105263201</v>
      </c>
    </row>
    <row r="176" spans="1:11" x14ac:dyDescent="0.2">
      <c r="A176" s="106" t="s">
        <v>962</v>
      </c>
      <c r="B176" s="106" t="s">
        <v>963</v>
      </c>
      <c r="C176" s="106" t="s">
        <v>1824</v>
      </c>
      <c r="D176" s="106" t="s">
        <v>450</v>
      </c>
      <c r="E176" s="106" t="s">
        <v>2189</v>
      </c>
      <c r="F176" s="128">
        <v>10.557427402</v>
      </c>
      <c r="G176" s="128">
        <v>10.701639841</v>
      </c>
      <c r="H176" s="129">
        <f t="shared" si="4"/>
        <v>-1.3475732798210571E-2</v>
      </c>
      <c r="I176" s="107">
        <f t="shared" si="5"/>
        <v>9.0032123499221117E-4</v>
      </c>
      <c r="J176" s="108">
        <v>314.17103650999996</v>
      </c>
      <c r="K176" s="108">
        <v>3.2194736842105298</v>
      </c>
    </row>
    <row r="177" spans="1:11" x14ac:dyDescent="0.2">
      <c r="A177" s="106" t="s">
        <v>79</v>
      </c>
      <c r="B177" s="106" t="s">
        <v>91</v>
      </c>
      <c r="C177" s="106" t="s">
        <v>1395</v>
      </c>
      <c r="D177" s="106" t="s">
        <v>450</v>
      </c>
      <c r="E177" s="106" t="s">
        <v>2189</v>
      </c>
      <c r="F177" s="128">
        <v>10.328753085000001</v>
      </c>
      <c r="G177" s="128">
        <v>10.166575322</v>
      </c>
      <c r="H177" s="129">
        <f t="shared" si="4"/>
        <v>1.5952054439517749E-2</v>
      </c>
      <c r="I177" s="107">
        <f t="shared" si="5"/>
        <v>8.8082023956472303E-4</v>
      </c>
      <c r="J177" s="108">
        <v>229.9420248246</v>
      </c>
      <c r="K177" s="108">
        <v>57.741210526315797</v>
      </c>
    </row>
    <row r="178" spans="1:11" x14ac:dyDescent="0.2">
      <c r="A178" s="106" t="s">
        <v>1931</v>
      </c>
      <c r="B178" s="106" t="s">
        <v>891</v>
      </c>
      <c r="C178" s="106" t="s">
        <v>1829</v>
      </c>
      <c r="D178" s="106" t="s">
        <v>451</v>
      </c>
      <c r="E178" s="106" t="s">
        <v>2189</v>
      </c>
      <c r="F178" s="128">
        <v>10.03409117</v>
      </c>
      <c r="G178" s="128">
        <v>21.046197280000001</v>
      </c>
      <c r="H178" s="129">
        <f t="shared" si="4"/>
        <v>-0.52323495610604676</v>
      </c>
      <c r="I178" s="107">
        <f t="shared" si="5"/>
        <v>8.5569192287199226E-4</v>
      </c>
      <c r="J178" s="108">
        <v>34.157213159999998</v>
      </c>
      <c r="K178" s="108">
        <v>23.292736842105299</v>
      </c>
    </row>
    <row r="179" spans="1:11" x14ac:dyDescent="0.2">
      <c r="A179" s="106" t="s">
        <v>555</v>
      </c>
      <c r="B179" s="106" t="s">
        <v>954</v>
      </c>
      <c r="C179" s="106" t="s">
        <v>1824</v>
      </c>
      <c r="D179" s="106" t="s">
        <v>450</v>
      </c>
      <c r="E179" s="106" t="s">
        <v>2189</v>
      </c>
      <c r="F179" s="128">
        <v>9.9789658499999998</v>
      </c>
      <c r="G179" s="128">
        <v>2.24882041</v>
      </c>
      <c r="H179" s="129">
        <f t="shared" si="4"/>
        <v>3.4374223062125271</v>
      </c>
      <c r="I179" s="107">
        <f t="shared" si="5"/>
        <v>8.509909200337118E-4</v>
      </c>
      <c r="J179" s="108">
        <v>31.614368039999999</v>
      </c>
      <c r="K179" s="108">
        <v>41.848947368421101</v>
      </c>
    </row>
    <row r="180" spans="1:11" x14ac:dyDescent="0.2">
      <c r="A180" s="106" t="s">
        <v>2503</v>
      </c>
      <c r="B180" s="106" t="s">
        <v>2502</v>
      </c>
      <c r="C180" s="106" t="s">
        <v>347</v>
      </c>
      <c r="D180" s="106" t="s">
        <v>1690</v>
      </c>
      <c r="E180" s="106" t="s">
        <v>452</v>
      </c>
      <c r="F180" s="128">
        <v>9.9140923300000008</v>
      </c>
      <c r="G180" s="128">
        <v>8.9656429499999994</v>
      </c>
      <c r="H180" s="129">
        <f t="shared" si="4"/>
        <v>0.10578710141474024</v>
      </c>
      <c r="I180" s="107">
        <f t="shared" si="5"/>
        <v>8.4545860563355535E-4</v>
      </c>
      <c r="J180" s="108">
        <v>370.3</v>
      </c>
      <c r="K180" s="108">
        <v>30.377105263157901</v>
      </c>
    </row>
    <row r="181" spans="1:11" x14ac:dyDescent="0.2">
      <c r="A181" s="106" t="s">
        <v>320</v>
      </c>
      <c r="B181" s="106" t="s">
        <v>321</v>
      </c>
      <c r="C181" s="106" t="s">
        <v>347</v>
      </c>
      <c r="D181" s="106" t="s">
        <v>451</v>
      </c>
      <c r="E181" s="106" t="s">
        <v>2189</v>
      </c>
      <c r="F181" s="128">
        <v>9.8517467500000002</v>
      </c>
      <c r="G181" s="128">
        <v>9.6913972899999994</v>
      </c>
      <c r="H181" s="129">
        <f t="shared" si="4"/>
        <v>1.6545546034466785E-2</v>
      </c>
      <c r="I181" s="107">
        <f t="shared" si="5"/>
        <v>8.401418700838255E-4</v>
      </c>
      <c r="J181" s="108">
        <v>355.25700000000001</v>
      </c>
      <c r="K181" s="108">
        <v>11.215368421052601</v>
      </c>
    </row>
    <row r="182" spans="1:11" x14ac:dyDescent="0.2">
      <c r="A182" s="106" t="s">
        <v>367</v>
      </c>
      <c r="B182" s="106" t="s">
        <v>368</v>
      </c>
      <c r="C182" s="106" t="s">
        <v>1830</v>
      </c>
      <c r="D182" s="106" t="s">
        <v>450</v>
      </c>
      <c r="E182" s="106" t="s">
        <v>452</v>
      </c>
      <c r="F182" s="128">
        <v>9.8243002599999993</v>
      </c>
      <c r="G182" s="128">
        <v>14.405281116000001</v>
      </c>
      <c r="H182" s="129">
        <f t="shared" si="4"/>
        <v>-0.31800704332745644</v>
      </c>
      <c r="I182" s="107">
        <f t="shared" si="5"/>
        <v>8.3780127546431422E-4</v>
      </c>
      <c r="J182" s="108">
        <v>105.55964400000001</v>
      </c>
      <c r="K182" s="108">
        <v>27.601842105263199</v>
      </c>
    </row>
    <row r="183" spans="1:11" x14ac:dyDescent="0.2">
      <c r="A183" s="106" t="s">
        <v>1066</v>
      </c>
      <c r="B183" s="106" t="s">
        <v>480</v>
      </c>
      <c r="C183" s="106" t="s">
        <v>1825</v>
      </c>
      <c r="D183" s="106" t="s">
        <v>450</v>
      </c>
      <c r="E183" s="106" t="s">
        <v>2189</v>
      </c>
      <c r="F183" s="128">
        <v>9.7606215899999995</v>
      </c>
      <c r="G183" s="128">
        <v>2.30157861</v>
      </c>
      <c r="H183" s="129">
        <f t="shared" si="4"/>
        <v>3.2408378091417873</v>
      </c>
      <c r="I183" s="107">
        <f t="shared" si="5"/>
        <v>8.3237085604166196E-4</v>
      </c>
      <c r="J183" s="108">
        <v>104.01517868000001</v>
      </c>
      <c r="K183" s="108">
        <v>20.700315789473699</v>
      </c>
    </row>
    <row r="184" spans="1:11" x14ac:dyDescent="0.2">
      <c r="A184" s="106" t="s">
        <v>1904</v>
      </c>
      <c r="B184" s="106" t="s">
        <v>1905</v>
      </c>
      <c r="C184" s="106" t="s">
        <v>1829</v>
      </c>
      <c r="D184" s="106" t="s">
        <v>451</v>
      </c>
      <c r="E184" s="106" t="s">
        <v>452</v>
      </c>
      <c r="F184" s="128">
        <v>9.5910590140000007</v>
      </c>
      <c r="G184" s="128">
        <v>23.897117653999999</v>
      </c>
      <c r="H184" s="129">
        <f t="shared" si="4"/>
        <v>-0.59865205700258961</v>
      </c>
      <c r="I184" s="107">
        <f t="shared" si="5"/>
        <v>8.1791081932818574E-4</v>
      </c>
      <c r="J184" s="108">
        <v>114.2928</v>
      </c>
      <c r="K184" s="108">
        <v>16.253947368421102</v>
      </c>
    </row>
    <row r="185" spans="1:11" x14ac:dyDescent="0.2">
      <c r="A185" s="106" t="s">
        <v>172</v>
      </c>
      <c r="B185" s="106" t="s">
        <v>173</v>
      </c>
      <c r="C185" s="106" t="s">
        <v>1831</v>
      </c>
      <c r="D185" s="106" t="s">
        <v>451</v>
      </c>
      <c r="E185" s="106" t="s">
        <v>452</v>
      </c>
      <c r="F185" s="128">
        <v>9.5704277210000015</v>
      </c>
      <c r="G185" s="128">
        <v>13.553446545</v>
      </c>
      <c r="H185" s="129">
        <f t="shared" si="4"/>
        <v>-0.29387497938444107</v>
      </c>
      <c r="I185" s="107">
        <f t="shared" si="5"/>
        <v>8.1615141426803577E-4</v>
      </c>
      <c r="J185" s="108">
        <v>882.27200000000005</v>
      </c>
      <c r="K185" s="108">
        <v>11.3251052631579</v>
      </c>
    </row>
    <row r="186" spans="1:11" x14ac:dyDescent="0.2">
      <c r="A186" s="106" t="s">
        <v>258</v>
      </c>
      <c r="B186" s="106" t="s">
        <v>372</v>
      </c>
      <c r="C186" s="106" t="s">
        <v>1830</v>
      </c>
      <c r="D186" s="106" t="s">
        <v>450</v>
      </c>
      <c r="E186" s="106" t="s">
        <v>452</v>
      </c>
      <c r="F186" s="128">
        <v>9.5495025649999992</v>
      </c>
      <c r="G186" s="128">
        <v>38.078371295999993</v>
      </c>
      <c r="H186" s="129">
        <f t="shared" si="4"/>
        <v>-0.74921452152542189</v>
      </c>
      <c r="I186" s="107">
        <f t="shared" si="5"/>
        <v>8.1436694902143995E-4</v>
      </c>
      <c r="J186" s="108">
        <v>146.46161900000001</v>
      </c>
      <c r="K186" s="108">
        <v>24.3733157894737</v>
      </c>
    </row>
    <row r="187" spans="1:11" x14ac:dyDescent="0.2">
      <c r="A187" s="106" t="s">
        <v>1241</v>
      </c>
      <c r="B187" s="106" t="s">
        <v>638</v>
      </c>
      <c r="C187" s="106" t="s">
        <v>1825</v>
      </c>
      <c r="D187" s="106" t="s">
        <v>450</v>
      </c>
      <c r="E187" s="106" t="s">
        <v>2189</v>
      </c>
      <c r="F187" s="128">
        <v>9.4909758000000011</v>
      </c>
      <c r="G187" s="128">
        <v>3.3129731900000001</v>
      </c>
      <c r="H187" s="129">
        <f t="shared" si="4"/>
        <v>1.8647910066546602</v>
      </c>
      <c r="I187" s="107">
        <f t="shared" si="5"/>
        <v>8.0937587616453218E-4</v>
      </c>
      <c r="J187" s="108">
        <v>216.9263102443538</v>
      </c>
      <c r="K187" s="108">
        <v>10.912263157894699</v>
      </c>
    </row>
    <row r="188" spans="1:11" x14ac:dyDescent="0.2">
      <c r="A188" s="106" t="s">
        <v>2005</v>
      </c>
      <c r="B188" s="106" t="s">
        <v>2006</v>
      </c>
      <c r="C188" s="106" t="s">
        <v>1829</v>
      </c>
      <c r="D188" s="106" t="s">
        <v>451</v>
      </c>
      <c r="E188" s="106" t="s">
        <v>452</v>
      </c>
      <c r="F188" s="128">
        <v>9.4738053059999991</v>
      </c>
      <c r="G188" s="128">
        <v>6.9618826760000001</v>
      </c>
      <c r="H188" s="129">
        <f t="shared" si="4"/>
        <v>0.3608108247298476</v>
      </c>
      <c r="I188" s="107">
        <f t="shared" si="5"/>
        <v>8.0791160274119997E-4</v>
      </c>
      <c r="J188" s="108">
        <v>467.41500000000002</v>
      </c>
      <c r="K188" s="108">
        <v>28.066631578947401</v>
      </c>
    </row>
    <row r="189" spans="1:11" x14ac:dyDescent="0.2">
      <c r="A189" s="106" t="s">
        <v>557</v>
      </c>
      <c r="B189" s="106" t="s">
        <v>956</v>
      </c>
      <c r="C189" s="106" t="s">
        <v>1824</v>
      </c>
      <c r="D189" s="106" t="s">
        <v>450</v>
      </c>
      <c r="E189" s="106" t="s">
        <v>2189</v>
      </c>
      <c r="F189" s="128">
        <v>9.4355927100000017</v>
      </c>
      <c r="G189" s="128">
        <v>8.7941287899999985</v>
      </c>
      <c r="H189" s="129">
        <f t="shared" si="4"/>
        <v>7.2942293127367774E-2</v>
      </c>
      <c r="I189" s="107">
        <f t="shared" si="5"/>
        <v>8.0465289109555237E-4</v>
      </c>
      <c r="J189" s="108">
        <v>43.861382999999996</v>
      </c>
      <c r="K189" s="108">
        <v>54.703578947368399</v>
      </c>
    </row>
    <row r="190" spans="1:11" x14ac:dyDescent="0.2">
      <c r="A190" s="106" t="s">
        <v>1083</v>
      </c>
      <c r="B190" s="106" t="s">
        <v>114</v>
      </c>
      <c r="C190" s="106" t="s">
        <v>1827</v>
      </c>
      <c r="D190" s="106" t="s">
        <v>451</v>
      </c>
      <c r="E190" s="106" t="s">
        <v>452</v>
      </c>
      <c r="F190" s="128">
        <v>9.4033597100000001</v>
      </c>
      <c r="G190" s="128">
        <v>5.4975172099999998</v>
      </c>
      <c r="H190" s="129">
        <f t="shared" si="4"/>
        <v>0.71047390136319377</v>
      </c>
      <c r="I190" s="107">
        <f t="shared" si="5"/>
        <v>8.0190411023611612E-4</v>
      </c>
      <c r="J190" s="108">
        <v>289.69384898999999</v>
      </c>
      <c r="K190" s="108">
        <v>4.6336315789473703</v>
      </c>
    </row>
    <row r="191" spans="1:11" x14ac:dyDescent="0.2">
      <c r="A191" s="106" t="s">
        <v>395</v>
      </c>
      <c r="B191" s="106" t="s">
        <v>396</v>
      </c>
      <c r="C191" s="106" t="s">
        <v>1395</v>
      </c>
      <c r="D191" s="106" t="s">
        <v>450</v>
      </c>
      <c r="E191" s="106" t="s">
        <v>452</v>
      </c>
      <c r="F191" s="128">
        <v>9.3904520429999998</v>
      </c>
      <c r="G191" s="128">
        <v>12.02150902</v>
      </c>
      <c r="H191" s="129">
        <f t="shared" si="4"/>
        <v>-0.21886245500650137</v>
      </c>
      <c r="I191" s="107">
        <f t="shared" si="5"/>
        <v>8.0080336416874485E-4</v>
      </c>
      <c r="J191" s="108">
        <v>113.00160964200001</v>
      </c>
      <c r="K191" s="108">
        <v>10.369842105263199</v>
      </c>
    </row>
    <row r="192" spans="1:11" x14ac:dyDescent="0.2">
      <c r="A192" s="106" t="s">
        <v>1974</v>
      </c>
      <c r="B192" s="106" t="s">
        <v>66</v>
      </c>
      <c r="C192" s="106" t="s">
        <v>1829</v>
      </c>
      <c r="D192" s="106" t="s">
        <v>1690</v>
      </c>
      <c r="E192" s="106" t="s">
        <v>452</v>
      </c>
      <c r="F192" s="128">
        <v>9.3637306799999998</v>
      </c>
      <c r="G192" s="128">
        <v>23.790199164000001</v>
      </c>
      <c r="H192" s="129">
        <f t="shared" si="4"/>
        <v>-0.60640385498876104</v>
      </c>
      <c r="I192" s="107">
        <f t="shared" si="5"/>
        <v>7.985246072689079E-4</v>
      </c>
      <c r="J192" s="108">
        <v>1318.79754976</v>
      </c>
      <c r="K192" s="108">
        <v>17.6165263157895</v>
      </c>
    </row>
    <row r="193" spans="1:11" x14ac:dyDescent="0.2">
      <c r="A193" s="106" t="s">
        <v>2029</v>
      </c>
      <c r="B193" s="106" t="s">
        <v>2030</v>
      </c>
      <c r="C193" s="106" t="s">
        <v>1829</v>
      </c>
      <c r="D193" s="106" t="s">
        <v>1690</v>
      </c>
      <c r="E193" s="106" t="s">
        <v>452</v>
      </c>
      <c r="F193" s="128">
        <v>9.3550371800000001</v>
      </c>
      <c r="G193" s="128">
        <v>6.15779078</v>
      </c>
      <c r="H193" s="129">
        <f t="shared" si="4"/>
        <v>0.51921971925132548</v>
      </c>
      <c r="I193" s="107">
        <f t="shared" si="5"/>
        <v>7.9778323890724418E-4</v>
      </c>
      <c r="J193" s="108">
        <v>523.94000000000005</v>
      </c>
      <c r="K193" s="108">
        <v>18.421315789473699</v>
      </c>
    </row>
    <row r="194" spans="1:11" x14ac:dyDescent="0.2">
      <c r="A194" s="106" t="s">
        <v>1928</v>
      </c>
      <c r="B194" s="106" t="s">
        <v>887</v>
      </c>
      <c r="C194" s="106" t="s">
        <v>1829</v>
      </c>
      <c r="D194" s="106" t="s">
        <v>451</v>
      </c>
      <c r="E194" s="106" t="s">
        <v>2189</v>
      </c>
      <c r="F194" s="128">
        <v>9.243791345</v>
      </c>
      <c r="G194" s="128">
        <v>6.6883841890000006</v>
      </c>
      <c r="H194" s="129">
        <f t="shared" si="4"/>
        <v>0.38206644292394709</v>
      </c>
      <c r="I194" s="107">
        <f t="shared" si="5"/>
        <v>7.8829636452571014E-4</v>
      </c>
      <c r="J194" s="108">
        <v>13.46636934</v>
      </c>
      <c r="K194" s="108">
        <v>21.396789473684201</v>
      </c>
    </row>
    <row r="195" spans="1:11" x14ac:dyDescent="0.2">
      <c r="A195" s="106" t="s">
        <v>655</v>
      </c>
      <c r="B195" s="106" t="s">
        <v>656</v>
      </c>
      <c r="C195" s="106" t="s">
        <v>1395</v>
      </c>
      <c r="D195" s="106" t="s">
        <v>450</v>
      </c>
      <c r="E195" s="106" t="s">
        <v>2189</v>
      </c>
      <c r="F195" s="128">
        <v>9.2369499399999988</v>
      </c>
      <c r="G195" s="128">
        <v>11.47656768</v>
      </c>
      <c r="H195" s="129">
        <f t="shared" si="4"/>
        <v>-0.19514699886299125</v>
      </c>
      <c r="I195" s="107">
        <f t="shared" si="5"/>
        <v>7.877129399882593E-4</v>
      </c>
      <c r="J195" s="108">
        <v>145.795920836443</v>
      </c>
      <c r="K195" s="108">
        <v>34.316368421052601</v>
      </c>
    </row>
    <row r="196" spans="1:11" x14ac:dyDescent="0.2">
      <c r="A196" s="106" t="s">
        <v>1922</v>
      </c>
      <c r="B196" s="106" t="s">
        <v>897</v>
      </c>
      <c r="C196" s="106" t="s">
        <v>1829</v>
      </c>
      <c r="D196" s="106" t="s">
        <v>451</v>
      </c>
      <c r="E196" s="106" t="s">
        <v>2189</v>
      </c>
      <c r="F196" s="128">
        <v>9.2164966999999987</v>
      </c>
      <c r="G196" s="128">
        <v>2.25187114</v>
      </c>
      <c r="H196" s="129">
        <f t="shared" si="4"/>
        <v>3.0928170960972476</v>
      </c>
      <c r="I196" s="107">
        <f t="shared" si="5"/>
        <v>7.8596871901517407E-4</v>
      </c>
      <c r="J196" s="108">
        <v>19.473688800000001</v>
      </c>
      <c r="K196" s="108">
        <v>22.8596842105263</v>
      </c>
    </row>
    <row r="197" spans="1:11" x14ac:dyDescent="0.2">
      <c r="A197" s="106" t="s">
        <v>1114</v>
      </c>
      <c r="B197" s="106" t="s">
        <v>1260</v>
      </c>
      <c r="C197" s="106" t="s">
        <v>1830</v>
      </c>
      <c r="D197" s="106" t="s">
        <v>450</v>
      </c>
      <c r="E197" s="106" t="s">
        <v>452</v>
      </c>
      <c r="F197" s="128">
        <v>9.1772214549999998</v>
      </c>
      <c r="G197" s="128">
        <v>4.84087114</v>
      </c>
      <c r="H197" s="129">
        <f t="shared" si="4"/>
        <v>0.89577891862661718</v>
      </c>
      <c r="I197" s="107">
        <f t="shared" si="5"/>
        <v>7.8261938629077175E-4</v>
      </c>
      <c r="J197" s="108">
        <v>66.224670000000003</v>
      </c>
      <c r="K197" s="108">
        <v>18.848315789473698</v>
      </c>
    </row>
    <row r="198" spans="1:11" x14ac:dyDescent="0.2">
      <c r="A198" s="106" t="s">
        <v>41</v>
      </c>
      <c r="B198" s="106" t="s">
        <v>743</v>
      </c>
      <c r="C198" s="106" t="s">
        <v>1395</v>
      </c>
      <c r="D198" s="106" t="s">
        <v>450</v>
      </c>
      <c r="E198" s="106" t="s">
        <v>2189</v>
      </c>
      <c r="F198" s="128">
        <v>9.0876757929999989</v>
      </c>
      <c r="G198" s="128">
        <v>9.5306179100000001</v>
      </c>
      <c r="H198" s="129">
        <f t="shared" si="4"/>
        <v>-4.6475697712657693E-2</v>
      </c>
      <c r="I198" s="107">
        <f t="shared" si="5"/>
        <v>7.749830694182766E-4</v>
      </c>
      <c r="J198" s="108">
        <v>224.303537252691</v>
      </c>
      <c r="K198" s="108">
        <v>37.602526315789497</v>
      </c>
    </row>
    <row r="199" spans="1:11" x14ac:dyDescent="0.2">
      <c r="A199" s="106" t="s">
        <v>1841</v>
      </c>
      <c r="B199" s="106" t="s">
        <v>1842</v>
      </c>
      <c r="C199" s="106" t="s">
        <v>1843</v>
      </c>
      <c r="D199" s="106" t="s">
        <v>451</v>
      </c>
      <c r="E199" s="106" t="s">
        <v>2189</v>
      </c>
      <c r="F199" s="128">
        <v>9.0590130900000005</v>
      </c>
      <c r="G199" s="128">
        <v>2.9623459599999999</v>
      </c>
      <c r="H199" s="129">
        <f t="shared" ref="H199:H262" si="6">IF(ISERROR(F199/G199-1),"",IF((F199/G199-1)&gt;10000%,"",F199/G199-1))</f>
        <v>2.058053722395071</v>
      </c>
      <c r="I199" s="107">
        <f t="shared" ref="I199:I262" si="7">F199/$F$972</f>
        <v>7.72538758017349E-4</v>
      </c>
      <c r="J199" s="108">
        <v>525.59145137170788</v>
      </c>
      <c r="K199" s="108">
        <v>8.6880000000000006</v>
      </c>
    </row>
    <row r="200" spans="1:11" x14ac:dyDescent="0.2">
      <c r="A200" s="106" t="s">
        <v>2091</v>
      </c>
      <c r="B200" s="106" t="s">
        <v>1338</v>
      </c>
      <c r="C200" s="106" t="s">
        <v>1824</v>
      </c>
      <c r="D200" s="106" t="s">
        <v>451</v>
      </c>
      <c r="E200" s="106" t="s">
        <v>452</v>
      </c>
      <c r="F200" s="128">
        <v>9.0342979200000002</v>
      </c>
      <c r="G200" s="128">
        <v>6.5954069899999999</v>
      </c>
      <c r="H200" s="129">
        <f t="shared" si="6"/>
        <v>0.36978626697304096</v>
      </c>
      <c r="I200" s="107">
        <f t="shared" si="7"/>
        <v>7.7043108618308879E-4</v>
      </c>
      <c r="J200" s="108">
        <v>11.757041019999999</v>
      </c>
      <c r="K200" s="108">
        <v>29.932052631578902</v>
      </c>
    </row>
    <row r="201" spans="1:11" x14ac:dyDescent="0.2">
      <c r="A201" s="106" t="s">
        <v>1056</v>
      </c>
      <c r="B201" s="106" t="s">
        <v>232</v>
      </c>
      <c r="C201" s="106" t="s">
        <v>1395</v>
      </c>
      <c r="D201" s="106" t="s">
        <v>450</v>
      </c>
      <c r="E201" s="106" t="s">
        <v>452</v>
      </c>
      <c r="F201" s="128">
        <v>8.922912234</v>
      </c>
      <c r="G201" s="128">
        <v>18.489338434999997</v>
      </c>
      <c r="H201" s="129">
        <f t="shared" si="6"/>
        <v>-0.51740229833701989</v>
      </c>
      <c r="I201" s="107">
        <f t="shared" si="7"/>
        <v>7.6093228552252465E-4</v>
      </c>
      <c r="J201" s="108">
        <v>270.78855522079999</v>
      </c>
      <c r="K201" s="108">
        <v>33.186315789473703</v>
      </c>
    </row>
    <row r="202" spans="1:11" x14ac:dyDescent="0.2">
      <c r="A202" s="106" t="s">
        <v>649</v>
      </c>
      <c r="B202" s="106" t="s">
        <v>650</v>
      </c>
      <c r="C202" s="106" t="s">
        <v>1395</v>
      </c>
      <c r="D202" s="106" t="s">
        <v>450</v>
      </c>
      <c r="E202" s="106" t="s">
        <v>2189</v>
      </c>
      <c r="F202" s="128">
        <v>8.8486608690000015</v>
      </c>
      <c r="G202" s="128">
        <v>7.0943623059999998</v>
      </c>
      <c r="H202" s="129">
        <f t="shared" si="6"/>
        <v>0.24728065572804447</v>
      </c>
      <c r="I202" s="107">
        <f t="shared" si="7"/>
        <v>7.5460024286751269E-4</v>
      </c>
      <c r="J202" s="108">
        <v>142.79308962357501</v>
      </c>
      <c r="K202" s="108">
        <v>61.127578947368399</v>
      </c>
    </row>
    <row r="203" spans="1:11" x14ac:dyDescent="0.2">
      <c r="A203" s="106" t="s">
        <v>2034</v>
      </c>
      <c r="B203" s="106" t="s">
        <v>1141</v>
      </c>
      <c r="C203" s="106" t="s">
        <v>1829</v>
      </c>
      <c r="D203" s="106" t="s">
        <v>451</v>
      </c>
      <c r="E203" s="106" t="s">
        <v>452</v>
      </c>
      <c r="F203" s="128">
        <v>8.7865358910000015</v>
      </c>
      <c r="G203" s="128">
        <v>14.04545326</v>
      </c>
      <c r="H203" s="129">
        <f t="shared" si="6"/>
        <v>-0.3744213356201791</v>
      </c>
      <c r="I203" s="107">
        <f t="shared" si="7"/>
        <v>7.4930231991838332E-4</v>
      </c>
      <c r="J203" s="108">
        <v>446.63099999999997</v>
      </c>
      <c r="K203" s="108">
        <v>34.705526315789498</v>
      </c>
    </row>
    <row r="204" spans="1:11" x14ac:dyDescent="0.2">
      <c r="A204" s="106" t="s">
        <v>1686</v>
      </c>
      <c r="B204" s="106" t="s">
        <v>1687</v>
      </c>
      <c r="C204" s="106" t="s">
        <v>1829</v>
      </c>
      <c r="D204" s="106" t="s">
        <v>450</v>
      </c>
      <c r="E204" s="106" t="s">
        <v>2189</v>
      </c>
      <c r="F204" s="128">
        <v>8.7563530600000004</v>
      </c>
      <c r="G204" s="128">
        <v>3.69234968</v>
      </c>
      <c r="H204" s="129">
        <f t="shared" si="6"/>
        <v>1.371485319342777</v>
      </c>
      <c r="I204" s="107">
        <f t="shared" si="7"/>
        <v>7.4672837433043308E-4</v>
      </c>
      <c r="J204" s="108">
        <v>20.313276550000001</v>
      </c>
      <c r="K204" s="108">
        <v>74.776052631578906</v>
      </c>
    </row>
    <row r="205" spans="1:11" x14ac:dyDescent="0.2">
      <c r="A205" s="106" t="s">
        <v>281</v>
      </c>
      <c r="B205" s="106" t="s">
        <v>36</v>
      </c>
      <c r="C205" s="106" t="s">
        <v>1843</v>
      </c>
      <c r="D205" s="106" t="s">
        <v>1690</v>
      </c>
      <c r="E205" s="106" t="s">
        <v>452</v>
      </c>
      <c r="F205" s="128">
        <v>8.6485072499999998</v>
      </c>
      <c r="G205" s="128">
        <v>5.1826832500000002</v>
      </c>
      <c r="H205" s="129">
        <f t="shared" si="6"/>
        <v>0.6687315880244078</v>
      </c>
      <c r="I205" s="107">
        <f t="shared" si="7"/>
        <v>7.3753144887210207E-4</v>
      </c>
      <c r="J205" s="108">
        <v>1134.41622840379</v>
      </c>
      <c r="K205" s="108">
        <v>26.4844210526316</v>
      </c>
    </row>
    <row r="206" spans="1:11" x14ac:dyDescent="0.2">
      <c r="A206" s="106" t="s">
        <v>543</v>
      </c>
      <c r="B206" s="106" t="s">
        <v>911</v>
      </c>
      <c r="C206" s="106" t="s">
        <v>1824</v>
      </c>
      <c r="D206" s="106" t="s">
        <v>450</v>
      </c>
      <c r="E206" s="106" t="s">
        <v>2189</v>
      </c>
      <c r="F206" s="128">
        <v>8.6311908200000005</v>
      </c>
      <c r="G206" s="128">
        <v>2.3619771600000004</v>
      </c>
      <c r="H206" s="129">
        <f t="shared" si="6"/>
        <v>2.6542228122138147</v>
      </c>
      <c r="I206" s="107">
        <f t="shared" si="7"/>
        <v>7.3605473025026215E-4</v>
      </c>
      <c r="J206" s="108">
        <v>17.783583800000002</v>
      </c>
      <c r="K206" s="108">
        <v>37.512789473684201</v>
      </c>
    </row>
    <row r="207" spans="1:11" x14ac:dyDescent="0.2">
      <c r="A207" s="106" t="s">
        <v>254</v>
      </c>
      <c r="B207" s="106" t="s">
        <v>1244</v>
      </c>
      <c r="C207" s="106" t="s">
        <v>1828</v>
      </c>
      <c r="D207" s="106" t="s">
        <v>450</v>
      </c>
      <c r="E207" s="106" t="s">
        <v>2189</v>
      </c>
      <c r="F207" s="128">
        <v>8.6014625460000005</v>
      </c>
      <c r="G207" s="128">
        <v>1.265535855</v>
      </c>
      <c r="H207" s="129">
        <f t="shared" si="6"/>
        <v>5.7966960493584754</v>
      </c>
      <c r="I207" s="107">
        <f t="shared" si="7"/>
        <v>7.3351954858689626E-4</v>
      </c>
      <c r="J207" s="108">
        <v>20.790132839999998</v>
      </c>
      <c r="K207" s="108">
        <v>24.4631052631579</v>
      </c>
    </row>
    <row r="208" spans="1:11" x14ac:dyDescent="0.2">
      <c r="A208" s="106" t="s">
        <v>1042</v>
      </c>
      <c r="B208" s="106" t="s">
        <v>221</v>
      </c>
      <c r="C208" s="106" t="s">
        <v>1395</v>
      </c>
      <c r="D208" s="106" t="s">
        <v>450</v>
      </c>
      <c r="E208" s="106" t="s">
        <v>2189</v>
      </c>
      <c r="F208" s="128">
        <v>8.5064856830000011</v>
      </c>
      <c r="G208" s="128">
        <v>10.196777249</v>
      </c>
      <c r="H208" s="129">
        <f t="shared" si="6"/>
        <v>-0.16576723456087716</v>
      </c>
      <c r="I208" s="107">
        <f t="shared" si="7"/>
        <v>7.2542006721365506E-4</v>
      </c>
      <c r="J208" s="108">
        <v>140.8554902608</v>
      </c>
      <c r="K208" s="108">
        <v>17.2595789473684</v>
      </c>
    </row>
    <row r="209" spans="1:11" x14ac:dyDescent="0.2">
      <c r="A209" s="106" t="s">
        <v>960</v>
      </c>
      <c r="B209" s="106" t="s">
        <v>961</v>
      </c>
      <c r="C209" s="106" t="s">
        <v>1824</v>
      </c>
      <c r="D209" s="106" t="s">
        <v>450</v>
      </c>
      <c r="E209" s="106" t="s">
        <v>2189</v>
      </c>
      <c r="F209" s="128">
        <v>8.4819698949999989</v>
      </c>
      <c r="G209" s="128">
        <v>3.4240750159999997</v>
      </c>
      <c r="H209" s="129">
        <f t="shared" si="6"/>
        <v>1.4771565620979374</v>
      </c>
      <c r="I209" s="107">
        <f t="shared" si="7"/>
        <v>7.2332939837090385E-4</v>
      </c>
      <c r="J209" s="108">
        <v>111.74286957</v>
      </c>
      <c r="K209" s="108">
        <v>30.187789473684202</v>
      </c>
    </row>
    <row r="210" spans="1:11" x14ac:dyDescent="0.2">
      <c r="A210" s="106" t="s">
        <v>1077</v>
      </c>
      <c r="B210" s="106" t="s">
        <v>629</v>
      </c>
      <c r="C210" s="106" t="s">
        <v>1825</v>
      </c>
      <c r="D210" s="106" t="s">
        <v>450</v>
      </c>
      <c r="E210" s="106" t="s">
        <v>2189</v>
      </c>
      <c r="F210" s="128">
        <v>8.4341668199999997</v>
      </c>
      <c r="G210" s="128">
        <v>3.1517805600000002</v>
      </c>
      <c r="H210" s="129">
        <f t="shared" si="6"/>
        <v>1.6760006477100675</v>
      </c>
      <c r="I210" s="107">
        <f t="shared" si="7"/>
        <v>7.1925282536863333E-4</v>
      </c>
      <c r="J210" s="108">
        <v>54.395850809999999</v>
      </c>
      <c r="K210" s="108">
        <v>27.328684210526301</v>
      </c>
    </row>
    <row r="211" spans="1:11" x14ac:dyDescent="0.2">
      <c r="A211" s="106" t="s">
        <v>1048</v>
      </c>
      <c r="B211" s="106" t="s">
        <v>226</v>
      </c>
      <c r="C211" s="106" t="s">
        <v>1395</v>
      </c>
      <c r="D211" s="106" t="s">
        <v>450</v>
      </c>
      <c r="E211" s="106" t="s">
        <v>2189</v>
      </c>
      <c r="F211" s="128">
        <v>8.4039316250000002</v>
      </c>
      <c r="G211" s="128">
        <v>9.2409931729999997</v>
      </c>
      <c r="H211" s="129">
        <f t="shared" si="6"/>
        <v>-9.0581340374289554E-2</v>
      </c>
      <c r="I211" s="107">
        <f t="shared" si="7"/>
        <v>7.1667441425898426E-4</v>
      </c>
      <c r="J211" s="108">
        <v>96.983416062000003</v>
      </c>
      <c r="K211" s="108">
        <v>14.012631578947399</v>
      </c>
    </row>
    <row r="212" spans="1:11" x14ac:dyDescent="0.2">
      <c r="A212" s="106" t="s">
        <v>1934</v>
      </c>
      <c r="B212" s="106" t="s">
        <v>894</v>
      </c>
      <c r="C212" s="106" t="s">
        <v>1829</v>
      </c>
      <c r="D212" s="106" t="s">
        <v>451</v>
      </c>
      <c r="E212" s="106" t="s">
        <v>2189</v>
      </c>
      <c r="F212" s="128">
        <v>8.3422602189999999</v>
      </c>
      <c r="G212" s="128">
        <v>14.927712188999999</v>
      </c>
      <c r="H212" s="129">
        <f t="shared" si="6"/>
        <v>-0.44115614547101978</v>
      </c>
      <c r="I212" s="107">
        <f t="shared" si="7"/>
        <v>7.1141517123514799E-4</v>
      </c>
      <c r="J212" s="108">
        <v>34.569300759999997</v>
      </c>
      <c r="K212" s="108">
        <v>15.6323684210526</v>
      </c>
    </row>
    <row r="213" spans="1:11" x14ac:dyDescent="0.2">
      <c r="A213" s="106" t="s">
        <v>1839</v>
      </c>
      <c r="B213" s="106" t="s">
        <v>1840</v>
      </c>
      <c r="C213" s="106" t="s">
        <v>1824</v>
      </c>
      <c r="D213" s="106" t="s">
        <v>450</v>
      </c>
      <c r="E213" s="106" t="s">
        <v>2189</v>
      </c>
      <c r="F213" s="128">
        <v>8.3114456440000009</v>
      </c>
      <c r="G213" s="128">
        <v>17.067820079000001</v>
      </c>
      <c r="H213" s="129">
        <f t="shared" si="6"/>
        <v>-0.51303414229059729</v>
      </c>
      <c r="I213" s="107">
        <f t="shared" si="7"/>
        <v>7.0878735148670216E-4</v>
      </c>
      <c r="J213" s="108">
        <v>86.78326122</v>
      </c>
      <c r="K213" s="108">
        <v>17.9028947368421</v>
      </c>
    </row>
    <row r="214" spans="1:11" x14ac:dyDescent="0.2">
      <c r="A214" s="106" t="s">
        <v>278</v>
      </c>
      <c r="B214" s="106" t="s">
        <v>24</v>
      </c>
      <c r="C214" s="106" t="s">
        <v>1843</v>
      </c>
      <c r="D214" s="106" t="s">
        <v>1690</v>
      </c>
      <c r="E214" s="106" t="s">
        <v>2189</v>
      </c>
      <c r="F214" s="128">
        <v>8.2733605000000008</v>
      </c>
      <c r="G214" s="128">
        <v>3.6339414059999999</v>
      </c>
      <c r="H214" s="129">
        <f t="shared" si="6"/>
        <v>1.2766906715501403</v>
      </c>
      <c r="I214" s="107">
        <f t="shared" si="7"/>
        <v>7.055395087523594E-4</v>
      </c>
      <c r="J214" s="108">
        <v>103.328036719615</v>
      </c>
      <c r="K214" s="108">
        <v>30.5199473684211</v>
      </c>
    </row>
    <row r="215" spans="1:11" x14ac:dyDescent="0.2">
      <c r="A215" s="106" t="s">
        <v>1326</v>
      </c>
      <c r="B215" s="106" t="s">
        <v>1327</v>
      </c>
      <c r="C215" s="106" t="s">
        <v>1829</v>
      </c>
      <c r="D215" s="106" t="s">
        <v>451</v>
      </c>
      <c r="E215" s="106" t="s">
        <v>452</v>
      </c>
      <c r="F215" s="128">
        <v>8.2049265770000002</v>
      </c>
      <c r="G215" s="128">
        <v>5.0205503839999999</v>
      </c>
      <c r="H215" s="129">
        <f t="shared" si="6"/>
        <v>0.63426834698209467</v>
      </c>
      <c r="I215" s="107">
        <f t="shared" si="7"/>
        <v>6.997035686388569E-4</v>
      </c>
      <c r="J215" s="108">
        <v>92.648005449999985</v>
      </c>
      <c r="K215" s="108">
        <v>47.546999999999997</v>
      </c>
    </row>
    <row r="216" spans="1:11" x14ac:dyDescent="0.2">
      <c r="A216" s="106" t="s">
        <v>755</v>
      </c>
      <c r="B216" s="106" t="s">
        <v>756</v>
      </c>
      <c r="C216" s="106" t="s">
        <v>1395</v>
      </c>
      <c r="D216" s="106" t="s">
        <v>450</v>
      </c>
      <c r="E216" s="106" t="s">
        <v>452</v>
      </c>
      <c r="F216" s="128">
        <v>8.1653499099999998</v>
      </c>
      <c r="G216" s="128">
        <v>13.82211867</v>
      </c>
      <c r="H216" s="129">
        <f t="shared" si="6"/>
        <v>-0.40925482518665135</v>
      </c>
      <c r="I216" s="107">
        <f t="shared" si="7"/>
        <v>6.9632853110806927E-4</v>
      </c>
      <c r="J216" s="108">
        <v>307.76936714493399</v>
      </c>
      <c r="K216" s="108">
        <v>29.2396315789474</v>
      </c>
    </row>
    <row r="217" spans="1:11" x14ac:dyDescent="0.2">
      <c r="A217" s="106" t="s">
        <v>1041</v>
      </c>
      <c r="B217" s="106" t="s">
        <v>220</v>
      </c>
      <c r="C217" s="106" t="s">
        <v>1395</v>
      </c>
      <c r="D217" s="106" t="s">
        <v>450</v>
      </c>
      <c r="E217" s="106" t="s">
        <v>2189</v>
      </c>
      <c r="F217" s="128">
        <v>8.1636855130000008</v>
      </c>
      <c r="G217" s="128">
        <v>6.1468016739999998</v>
      </c>
      <c r="H217" s="129">
        <f t="shared" si="6"/>
        <v>0.32811923110047636</v>
      </c>
      <c r="I217" s="107">
        <f t="shared" si="7"/>
        <v>6.9618659388174533E-4</v>
      </c>
      <c r="J217" s="108">
        <v>51.802959632099999</v>
      </c>
      <c r="K217" s="108">
        <v>15.740894736842099</v>
      </c>
    </row>
    <row r="218" spans="1:11" x14ac:dyDescent="0.2">
      <c r="A218" s="106" t="s">
        <v>285</v>
      </c>
      <c r="B218" s="106" t="s">
        <v>286</v>
      </c>
      <c r="C218" s="106" t="s">
        <v>1395</v>
      </c>
      <c r="D218" s="106" t="s">
        <v>450</v>
      </c>
      <c r="E218" s="106" t="s">
        <v>2189</v>
      </c>
      <c r="F218" s="128">
        <v>8.1401867340000003</v>
      </c>
      <c r="G218" s="128">
        <v>11.767167277</v>
      </c>
      <c r="H218" s="129">
        <f t="shared" si="6"/>
        <v>-0.30822885896160102</v>
      </c>
      <c r="I218" s="107">
        <f t="shared" si="7"/>
        <v>6.941826540084688E-4</v>
      </c>
      <c r="J218" s="108">
        <v>307.28735982080002</v>
      </c>
      <c r="K218" s="108">
        <v>17.3949473684211</v>
      </c>
    </row>
    <row r="219" spans="1:11" x14ac:dyDescent="0.2">
      <c r="A219" s="106" t="s">
        <v>1065</v>
      </c>
      <c r="B219" s="106" t="s">
        <v>486</v>
      </c>
      <c r="C219" s="106" t="s">
        <v>1825</v>
      </c>
      <c r="D219" s="106" t="s">
        <v>450</v>
      </c>
      <c r="E219" s="106" t="s">
        <v>2189</v>
      </c>
      <c r="F219" s="128">
        <v>8.1121733099999993</v>
      </c>
      <c r="G219" s="128">
        <v>16.555151727999998</v>
      </c>
      <c r="H219" s="129">
        <f t="shared" si="6"/>
        <v>-0.50999100199850489</v>
      </c>
      <c r="I219" s="107">
        <f t="shared" si="7"/>
        <v>6.9179371212597354E-4</v>
      </c>
      <c r="J219" s="108">
        <v>32.880683529999999</v>
      </c>
      <c r="K219" s="108">
        <v>20.321263157894698</v>
      </c>
    </row>
    <row r="220" spans="1:11" x14ac:dyDescent="0.2">
      <c r="A220" s="106" t="s">
        <v>749</v>
      </c>
      <c r="B220" s="106" t="s">
        <v>750</v>
      </c>
      <c r="C220" s="106" t="s">
        <v>1395</v>
      </c>
      <c r="D220" s="106" t="s">
        <v>450</v>
      </c>
      <c r="E220" s="106" t="s">
        <v>452</v>
      </c>
      <c r="F220" s="128">
        <v>8.0052884500000001</v>
      </c>
      <c r="G220" s="128">
        <v>2.0207174700000001</v>
      </c>
      <c r="H220" s="129">
        <f t="shared" si="6"/>
        <v>2.9616069880367788</v>
      </c>
      <c r="I220" s="107">
        <f t="shared" si="7"/>
        <v>6.8267873501147891E-4</v>
      </c>
      <c r="J220" s="108">
        <v>39.047191825599995</v>
      </c>
      <c r="K220" s="108">
        <v>36.009368421052599</v>
      </c>
    </row>
    <row r="221" spans="1:11" x14ac:dyDescent="0.2">
      <c r="A221" s="106" t="s">
        <v>860</v>
      </c>
      <c r="B221" s="106" t="s">
        <v>294</v>
      </c>
      <c r="C221" s="106" t="s">
        <v>1395</v>
      </c>
      <c r="D221" s="106" t="s">
        <v>450</v>
      </c>
      <c r="E221" s="106" t="s">
        <v>2189</v>
      </c>
      <c r="F221" s="128">
        <v>7.9754438099999998</v>
      </c>
      <c r="G221" s="128">
        <v>16.4557696</v>
      </c>
      <c r="H221" s="129">
        <f t="shared" si="6"/>
        <v>-0.51534057635323238</v>
      </c>
      <c r="I221" s="107">
        <f t="shared" si="7"/>
        <v>6.801336298339043E-4</v>
      </c>
      <c r="J221" s="108">
        <v>114.9295665906</v>
      </c>
      <c r="K221" s="108">
        <v>28.716526315789501</v>
      </c>
    </row>
    <row r="222" spans="1:11" x14ac:dyDescent="0.2">
      <c r="A222" s="106" t="s">
        <v>817</v>
      </c>
      <c r="B222" s="106" t="s">
        <v>1379</v>
      </c>
      <c r="C222" s="106" t="s">
        <v>1830</v>
      </c>
      <c r="D222" s="106" t="s">
        <v>450</v>
      </c>
      <c r="E222" s="106" t="s">
        <v>452</v>
      </c>
      <c r="F222" s="128">
        <v>7.9165301260000005</v>
      </c>
      <c r="G222" s="128">
        <v>5.3949526749999999</v>
      </c>
      <c r="H222" s="129">
        <f t="shared" si="6"/>
        <v>0.46739565718247955</v>
      </c>
      <c r="I222" s="107">
        <f t="shared" si="7"/>
        <v>6.7510956111743151E-4</v>
      </c>
      <c r="J222" s="108">
        <v>67.535703999999996</v>
      </c>
      <c r="K222" s="108">
        <v>45.113105263157898</v>
      </c>
    </row>
    <row r="223" spans="1:11" x14ac:dyDescent="0.2">
      <c r="A223" s="106" t="s">
        <v>1086</v>
      </c>
      <c r="B223" s="106" t="s">
        <v>118</v>
      </c>
      <c r="C223" s="106" t="s">
        <v>1827</v>
      </c>
      <c r="D223" s="106" t="s">
        <v>451</v>
      </c>
      <c r="E223" s="106" t="s">
        <v>452</v>
      </c>
      <c r="F223" s="128">
        <v>7.8965873660000003</v>
      </c>
      <c r="G223" s="128">
        <v>18.872550346000001</v>
      </c>
      <c r="H223" s="129">
        <f t="shared" si="6"/>
        <v>-0.58158345209164231</v>
      </c>
      <c r="I223" s="107">
        <f t="shared" si="7"/>
        <v>6.7340887309669728E-4</v>
      </c>
      <c r="J223" s="108">
        <v>145.60709743000001</v>
      </c>
      <c r="K223" s="108">
        <v>5.1696315789473699</v>
      </c>
    </row>
    <row r="224" spans="1:11" x14ac:dyDescent="0.2">
      <c r="A224" s="106" t="s">
        <v>1062</v>
      </c>
      <c r="B224" s="106" t="s">
        <v>489</v>
      </c>
      <c r="C224" s="106" t="s">
        <v>1825</v>
      </c>
      <c r="D224" s="106" t="s">
        <v>450</v>
      </c>
      <c r="E224" s="106" t="s">
        <v>2189</v>
      </c>
      <c r="F224" s="128">
        <v>7.6320294200000003</v>
      </c>
      <c r="G224" s="128">
        <v>11.80507712</v>
      </c>
      <c r="H224" s="129">
        <f t="shared" si="6"/>
        <v>-0.35349601341697967</v>
      </c>
      <c r="I224" s="107">
        <f t="shared" si="7"/>
        <v>6.5084777676137221E-4</v>
      </c>
      <c r="J224" s="108">
        <v>90.418591840000005</v>
      </c>
      <c r="K224" s="108">
        <v>19.0065789473684</v>
      </c>
    </row>
    <row r="225" spans="1:11" x14ac:dyDescent="0.2">
      <c r="A225" s="106" t="s">
        <v>283</v>
      </c>
      <c r="B225" s="106" t="s">
        <v>284</v>
      </c>
      <c r="C225" s="106" t="s">
        <v>1395</v>
      </c>
      <c r="D225" s="106" t="s">
        <v>450</v>
      </c>
      <c r="E225" s="106" t="s">
        <v>2189</v>
      </c>
      <c r="F225" s="128">
        <v>7.5667961500000001</v>
      </c>
      <c r="G225" s="128">
        <v>7.8182714400000002</v>
      </c>
      <c r="H225" s="129">
        <f t="shared" si="6"/>
        <v>-3.2165075353280392E-2</v>
      </c>
      <c r="I225" s="107">
        <f t="shared" si="7"/>
        <v>6.4528478343234828E-4</v>
      </c>
      <c r="J225" s="108">
        <v>145.63296145167197</v>
      </c>
      <c r="K225" s="108">
        <v>10.1381578947368</v>
      </c>
    </row>
    <row r="226" spans="1:11" x14ac:dyDescent="0.2">
      <c r="A226" s="106" t="s">
        <v>1271</v>
      </c>
      <c r="B226" s="106" t="s">
        <v>1272</v>
      </c>
      <c r="C226" s="106" t="s">
        <v>1830</v>
      </c>
      <c r="D226" s="106" t="s">
        <v>450</v>
      </c>
      <c r="E226" s="106" t="s">
        <v>452</v>
      </c>
      <c r="F226" s="128">
        <v>7.490745972</v>
      </c>
      <c r="G226" s="128">
        <v>8.285981167000001</v>
      </c>
      <c r="H226" s="129">
        <f t="shared" si="6"/>
        <v>-9.5973570175023837E-2</v>
      </c>
      <c r="I226" s="107">
        <f t="shared" si="7"/>
        <v>6.3879934076045578E-4</v>
      </c>
      <c r="J226" s="108">
        <v>310.72511700000001</v>
      </c>
      <c r="K226" s="108">
        <v>35.548263157894702</v>
      </c>
    </row>
    <row r="227" spans="1:11" x14ac:dyDescent="0.2">
      <c r="A227" s="106" t="s">
        <v>16</v>
      </c>
      <c r="B227" s="106" t="s">
        <v>17</v>
      </c>
      <c r="C227" s="106" t="s">
        <v>2078</v>
      </c>
      <c r="D227" s="106" t="s">
        <v>1690</v>
      </c>
      <c r="E227" s="106" t="s">
        <v>452</v>
      </c>
      <c r="F227" s="128">
        <v>7.4843531600000004</v>
      </c>
      <c r="G227" s="128">
        <v>2.79119932</v>
      </c>
      <c r="H227" s="129">
        <f t="shared" si="6"/>
        <v>1.6814112150184961</v>
      </c>
      <c r="I227" s="107">
        <f t="shared" si="7"/>
        <v>6.3825417154680605E-4</v>
      </c>
      <c r="J227" s="108">
        <v>140.65348973122801</v>
      </c>
      <c r="K227" s="108">
        <v>28.337368421052599</v>
      </c>
    </row>
    <row r="228" spans="1:11" x14ac:dyDescent="0.2">
      <c r="A228" s="106" t="s">
        <v>1111</v>
      </c>
      <c r="B228" s="106" t="s">
        <v>1257</v>
      </c>
      <c r="C228" s="106" t="s">
        <v>1830</v>
      </c>
      <c r="D228" s="106" t="s">
        <v>450</v>
      </c>
      <c r="E228" s="106" t="s">
        <v>452</v>
      </c>
      <c r="F228" s="128">
        <v>7.4324901399999996</v>
      </c>
      <c r="G228" s="128">
        <v>5.1319447189999998</v>
      </c>
      <c r="H228" s="129">
        <f t="shared" si="6"/>
        <v>0.44827946265334662</v>
      </c>
      <c r="I228" s="107">
        <f t="shared" si="7"/>
        <v>6.3383137265472171E-4</v>
      </c>
      <c r="J228" s="108">
        <v>81.919745000000006</v>
      </c>
      <c r="K228" s="108">
        <v>10.2583157894737</v>
      </c>
    </row>
    <row r="229" spans="1:11" x14ac:dyDescent="0.2">
      <c r="A229" s="106" t="s">
        <v>2080</v>
      </c>
      <c r="B229" s="106" t="s">
        <v>1178</v>
      </c>
      <c r="C229" s="106" t="s">
        <v>1830</v>
      </c>
      <c r="D229" s="106" t="s">
        <v>450</v>
      </c>
      <c r="E229" s="106" t="s">
        <v>2189</v>
      </c>
      <c r="F229" s="128">
        <v>7.3724143499999997</v>
      </c>
      <c r="G229" s="128">
        <v>10.50740931</v>
      </c>
      <c r="H229" s="129">
        <f t="shared" si="6"/>
        <v>-0.29836041097365418</v>
      </c>
      <c r="I229" s="107">
        <f t="shared" si="7"/>
        <v>6.2870820131890118E-4</v>
      </c>
      <c r="J229" s="108">
        <v>518.81992178999997</v>
      </c>
      <c r="K229" s="108">
        <v>25.199894736842101</v>
      </c>
    </row>
    <row r="230" spans="1:11" x14ac:dyDescent="0.2">
      <c r="A230" s="106" t="s">
        <v>1712</v>
      </c>
      <c r="B230" s="106" t="s">
        <v>1713</v>
      </c>
      <c r="C230" s="106" t="s">
        <v>1824</v>
      </c>
      <c r="D230" s="106" t="s">
        <v>450</v>
      </c>
      <c r="E230" s="106" t="s">
        <v>2189</v>
      </c>
      <c r="F230" s="128">
        <v>7.3335136309999998</v>
      </c>
      <c r="G230" s="128">
        <v>13.720140961999999</v>
      </c>
      <c r="H230" s="129">
        <f t="shared" si="6"/>
        <v>-0.46549283631186644</v>
      </c>
      <c r="I230" s="107">
        <f t="shared" si="7"/>
        <v>6.2539080759800938E-4</v>
      </c>
      <c r="J230" s="108">
        <v>22.50161838</v>
      </c>
      <c r="K230" s="108">
        <v>26.9414736842105</v>
      </c>
    </row>
    <row r="231" spans="1:11" x14ac:dyDescent="0.2">
      <c r="A231" s="106" t="s">
        <v>1917</v>
      </c>
      <c r="B231" s="106" t="s">
        <v>1318</v>
      </c>
      <c r="C231" s="106" t="s">
        <v>1829</v>
      </c>
      <c r="D231" s="106" t="s">
        <v>451</v>
      </c>
      <c r="E231" s="106" t="s">
        <v>452</v>
      </c>
      <c r="F231" s="128">
        <v>7.2302273079999999</v>
      </c>
      <c r="G231" s="128">
        <v>0.94883742000000004</v>
      </c>
      <c r="H231" s="129">
        <f t="shared" si="6"/>
        <v>6.6200908138719905</v>
      </c>
      <c r="I231" s="107">
        <f t="shared" si="7"/>
        <v>6.1658270820595976E-4</v>
      </c>
      <c r="J231" s="108">
        <v>10.095550800000002</v>
      </c>
      <c r="K231" s="108">
        <v>22.7962105263158</v>
      </c>
    </row>
    <row r="232" spans="1:11" x14ac:dyDescent="0.2">
      <c r="A232" s="106" t="s">
        <v>38</v>
      </c>
      <c r="B232" s="106" t="s">
        <v>299</v>
      </c>
      <c r="C232" s="106" t="s">
        <v>1395</v>
      </c>
      <c r="D232" s="106" t="s">
        <v>450</v>
      </c>
      <c r="E232" s="106" t="s">
        <v>2189</v>
      </c>
      <c r="F232" s="128">
        <v>7.1998929900000004</v>
      </c>
      <c r="G232" s="128">
        <v>31.444642365</v>
      </c>
      <c r="H232" s="129">
        <f t="shared" si="6"/>
        <v>-0.77102957933419003</v>
      </c>
      <c r="I232" s="107">
        <f t="shared" si="7"/>
        <v>6.1399584403872606E-4</v>
      </c>
      <c r="J232" s="108">
        <v>228.8040731719</v>
      </c>
      <c r="K232" s="108">
        <v>26.059789473684202</v>
      </c>
    </row>
    <row r="233" spans="1:11" x14ac:dyDescent="0.2">
      <c r="A233" s="106" t="s">
        <v>1142</v>
      </c>
      <c r="B233" s="106" t="s">
        <v>1143</v>
      </c>
      <c r="C233" s="106" t="s">
        <v>1829</v>
      </c>
      <c r="D233" s="106" t="s">
        <v>1690</v>
      </c>
      <c r="E233" s="106" t="s">
        <v>452</v>
      </c>
      <c r="F233" s="128">
        <v>7.0940397860000006</v>
      </c>
      <c r="G233" s="128">
        <v>9.501631849999999</v>
      </c>
      <c r="H233" s="129">
        <f t="shared" si="6"/>
        <v>-0.25338721832292399</v>
      </c>
      <c r="I233" s="107">
        <f t="shared" si="7"/>
        <v>6.0496884496742686E-4</v>
      </c>
      <c r="J233" s="108">
        <v>314.43299999999999</v>
      </c>
      <c r="K233" s="108">
        <v>37.925210526315801</v>
      </c>
    </row>
    <row r="234" spans="1:11" x14ac:dyDescent="0.2">
      <c r="A234" s="106" t="s">
        <v>865</v>
      </c>
      <c r="B234" s="106" t="s">
        <v>287</v>
      </c>
      <c r="C234" s="106" t="s">
        <v>1395</v>
      </c>
      <c r="D234" s="106" t="s">
        <v>450</v>
      </c>
      <c r="E234" s="106" t="s">
        <v>2189</v>
      </c>
      <c r="F234" s="128">
        <v>7.0453047900000003</v>
      </c>
      <c r="G234" s="128">
        <v>8.9105385229999996</v>
      </c>
      <c r="H234" s="129">
        <f t="shared" si="6"/>
        <v>-0.2093289567387463</v>
      </c>
      <c r="I234" s="107">
        <f t="shared" si="7"/>
        <v>6.0081279916996788E-4</v>
      </c>
      <c r="J234" s="108">
        <v>119.9940406714</v>
      </c>
      <c r="K234" s="108">
        <v>37.478263157894702</v>
      </c>
    </row>
    <row r="235" spans="1:11" x14ac:dyDescent="0.2">
      <c r="A235" s="106" t="s">
        <v>810</v>
      </c>
      <c r="B235" s="106" t="s">
        <v>499</v>
      </c>
      <c r="C235" s="106" t="s">
        <v>1830</v>
      </c>
      <c r="D235" s="106" t="s">
        <v>450</v>
      </c>
      <c r="E235" s="106" t="s">
        <v>452</v>
      </c>
      <c r="F235" s="128">
        <v>7.0393360630000004</v>
      </c>
      <c r="G235" s="128">
        <v>5.9731161349999997</v>
      </c>
      <c r="H235" s="129">
        <f t="shared" si="6"/>
        <v>0.17850313034303666</v>
      </c>
      <c r="I235" s="107">
        <f t="shared" si="7"/>
        <v>6.00303795275425E-4</v>
      </c>
      <c r="J235" s="108">
        <v>250.27348699999999</v>
      </c>
      <c r="K235" s="108">
        <v>11.9603684210526</v>
      </c>
    </row>
    <row r="236" spans="1:11" x14ac:dyDescent="0.2">
      <c r="A236" s="106" t="s">
        <v>549</v>
      </c>
      <c r="B236" s="106" t="s">
        <v>905</v>
      </c>
      <c r="C236" s="106" t="s">
        <v>1824</v>
      </c>
      <c r="D236" s="106" t="s">
        <v>450</v>
      </c>
      <c r="E236" s="106" t="s">
        <v>2189</v>
      </c>
      <c r="F236" s="128">
        <v>6.865551043</v>
      </c>
      <c r="G236" s="128">
        <v>1.493272522</v>
      </c>
      <c r="H236" s="129">
        <f t="shared" si="6"/>
        <v>3.5976544414040985</v>
      </c>
      <c r="I236" s="107">
        <f t="shared" si="7"/>
        <v>5.8548367500636149E-4</v>
      </c>
      <c r="J236" s="108">
        <v>115.65642214</v>
      </c>
      <c r="K236" s="108">
        <v>27.414000000000001</v>
      </c>
    </row>
    <row r="237" spans="1:11" x14ac:dyDescent="0.2">
      <c r="A237" s="106" t="s">
        <v>1088</v>
      </c>
      <c r="B237" s="106" t="s">
        <v>778</v>
      </c>
      <c r="C237" s="106" t="s">
        <v>1829</v>
      </c>
      <c r="D237" s="106" t="s">
        <v>1690</v>
      </c>
      <c r="E237" s="106" t="s">
        <v>452</v>
      </c>
      <c r="F237" s="128">
        <v>6.8608119869999999</v>
      </c>
      <c r="G237" s="128">
        <v>5.9884051449999998</v>
      </c>
      <c r="H237" s="129">
        <f t="shared" si="6"/>
        <v>0.14568266856967971</v>
      </c>
      <c r="I237" s="107">
        <f t="shared" si="7"/>
        <v>5.850795355708577E-4</v>
      </c>
      <c r="J237" s="108">
        <v>1032.0519999999999</v>
      </c>
      <c r="K237" s="108">
        <v>43.9431578947368</v>
      </c>
    </row>
    <row r="238" spans="1:11" x14ac:dyDescent="0.2">
      <c r="A238" s="106" t="s">
        <v>1897</v>
      </c>
      <c r="B238" s="106" t="s">
        <v>1898</v>
      </c>
      <c r="C238" s="106" t="s">
        <v>1829</v>
      </c>
      <c r="D238" s="106" t="s">
        <v>451</v>
      </c>
      <c r="E238" s="106" t="s">
        <v>452</v>
      </c>
      <c r="F238" s="128">
        <v>6.8486422920000001</v>
      </c>
      <c r="G238" s="128">
        <v>7.7648139770000002</v>
      </c>
      <c r="H238" s="129">
        <f t="shared" si="6"/>
        <v>-0.11799016534250195</v>
      </c>
      <c r="I238" s="107">
        <f t="shared" si="7"/>
        <v>5.8404172262508237E-4</v>
      </c>
      <c r="J238" s="108">
        <v>138.17001563999997</v>
      </c>
      <c r="K238" s="108">
        <v>15.7725789473684</v>
      </c>
    </row>
    <row r="239" spans="1:11" x14ac:dyDescent="0.2">
      <c r="A239" s="106" t="s">
        <v>1718</v>
      </c>
      <c r="B239" s="106" t="s">
        <v>1719</v>
      </c>
      <c r="C239" s="106" t="s">
        <v>1824</v>
      </c>
      <c r="D239" s="106" t="s">
        <v>450</v>
      </c>
      <c r="E239" s="106" t="s">
        <v>2189</v>
      </c>
      <c r="F239" s="128">
        <v>6.8377230730000003</v>
      </c>
      <c r="G239" s="128">
        <v>1.736249119</v>
      </c>
      <c r="H239" s="129">
        <f t="shared" si="6"/>
        <v>2.9382154312845472</v>
      </c>
      <c r="I239" s="107">
        <f t="shared" si="7"/>
        <v>5.83110548356873E-4</v>
      </c>
      <c r="J239" s="108">
        <v>25.817430739999999</v>
      </c>
      <c r="K239" s="108">
        <v>34.591947368421103</v>
      </c>
    </row>
    <row r="240" spans="1:11" x14ac:dyDescent="0.2">
      <c r="A240" s="106" t="s">
        <v>1953</v>
      </c>
      <c r="B240" s="106" t="s">
        <v>2019</v>
      </c>
      <c r="C240" s="106" t="s">
        <v>1829</v>
      </c>
      <c r="D240" s="106" t="s">
        <v>451</v>
      </c>
      <c r="E240" s="106" t="s">
        <v>452</v>
      </c>
      <c r="F240" s="128">
        <v>6.8069491900000001</v>
      </c>
      <c r="G240" s="128">
        <v>3.91603645</v>
      </c>
      <c r="H240" s="129">
        <f t="shared" si="6"/>
        <v>0.73822416540581481</v>
      </c>
      <c r="I240" s="107">
        <f t="shared" si="7"/>
        <v>5.8048619875984741E-4</v>
      </c>
      <c r="J240" s="108">
        <v>74.330799999999996</v>
      </c>
      <c r="K240" s="108">
        <v>23.860684210526301</v>
      </c>
    </row>
    <row r="241" spans="1:244" s="92" customFormat="1" x14ac:dyDescent="0.2">
      <c r="A241" s="106" t="s">
        <v>801</v>
      </c>
      <c r="B241" s="106" t="s">
        <v>1382</v>
      </c>
      <c r="C241" s="106" t="s">
        <v>1395</v>
      </c>
      <c r="D241" s="106" t="s">
        <v>450</v>
      </c>
      <c r="E241" s="106" t="s">
        <v>452</v>
      </c>
      <c r="F241" s="128">
        <v>6.7642141310000001</v>
      </c>
      <c r="G241" s="128">
        <v>11.907925812</v>
      </c>
      <c r="H241" s="129">
        <f t="shared" si="6"/>
        <v>-0.4319569807712873</v>
      </c>
      <c r="I241" s="107">
        <f t="shared" si="7"/>
        <v>5.7684181839791793E-4</v>
      </c>
      <c r="J241" s="108">
        <v>108.23876349539999</v>
      </c>
      <c r="K241" s="108">
        <v>0.62294736842105303</v>
      </c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93"/>
      <c r="CC241" s="93"/>
      <c r="CD241" s="93"/>
      <c r="CE241" s="93"/>
      <c r="CF241" s="93"/>
      <c r="CG241" s="93"/>
      <c r="CH241" s="93"/>
      <c r="CI241" s="93"/>
      <c r="CJ241" s="93"/>
      <c r="CK241" s="93"/>
      <c r="CL241" s="93"/>
      <c r="CM241" s="93"/>
      <c r="CN241" s="93"/>
      <c r="CO241" s="93"/>
      <c r="CP241" s="93"/>
      <c r="CQ241" s="93"/>
      <c r="CR241" s="93"/>
      <c r="CS241" s="93"/>
      <c r="CT241" s="93"/>
      <c r="CU241" s="93"/>
      <c r="CV241" s="93"/>
      <c r="CW241" s="93"/>
      <c r="CX241" s="93"/>
      <c r="CY241" s="93"/>
      <c r="CZ241" s="93"/>
      <c r="DA241" s="93"/>
      <c r="DB241" s="93"/>
      <c r="DC241" s="93"/>
      <c r="DD241" s="93"/>
      <c r="DE241" s="93"/>
      <c r="DF241" s="93"/>
      <c r="DG241" s="93"/>
      <c r="DH241" s="93"/>
      <c r="DI241" s="93"/>
      <c r="DJ241" s="93"/>
      <c r="DK241" s="93"/>
      <c r="DL241" s="93"/>
      <c r="DM241" s="93"/>
      <c r="DN241" s="93"/>
      <c r="DO241" s="93"/>
      <c r="DP241" s="93"/>
      <c r="DQ241" s="93"/>
      <c r="DR241" s="93"/>
      <c r="DS241" s="93"/>
      <c r="DT241" s="93"/>
      <c r="DU241" s="93"/>
      <c r="DV241" s="93"/>
      <c r="DW241" s="93"/>
      <c r="DX241" s="93"/>
      <c r="DY241" s="93"/>
      <c r="DZ241" s="93"/>
      <c r="EA241" s="93"/>
      <c r="EB241" s="93"/>
      <c r="EC241" s="93"/>
      <c r="ED241" s="93"/>
      <c r="EE241" s="93"/>
      <c r="EF241" s="93"/>
      <c r="EG241" s="93"/>
      <c r="EH241" s="93"/>
      <c r="EI241" s="93"/>
      <c r="EJ241" s="93"/>
      <c r="EK241" s="93"/>
      <c r="EL241" s="93"/>
      <c r="EM241" s="93"/>
      <c r="EN241" s="93"/>
      <c r="EO241" s="93"/>
      <c r="EP241" s="93"/>
      <c r="EQ241" s="93"/>
      <c r="ER241" s="93"/>
      <c r="ES241" s="93"/>
      <c r="ET241" s="93"/>
      <c r="EU241" s="93"/>
      <c r="EV241" s="93"/>
      <c r="EW241" s="93"/>
      <c r="EX241" s="93"/>
      <c r="EY241" s="93"/>
      <c r="EZ241" s="93"/>
      <c r="FA241" s="93"/>
      <c r="FB241" s="93"/>
      <c r="FC241" s="93"/>
      <c r="FD241" s="93"/>
      <c r="FE241" s="93"/>
      <c r="FF241" s="93"/>
      <c r="FG241" s="93"/>
      <c r="FH241" s="93"/>
      <c r="FI241" s="93"/>
      <c r="FJ241" s="93"/>
      <c r="FK241" s="93"/>
      <c r="FL241" s="93"/>
      <c r="FM241" s="93"/>
      <c r="FN241" s="93"/>
      <c r="FO241" s="93"/>
      <c r="FP241" s="93"/>
      <c r="FQ241" s="93"/>
      <c r="FR241" s="93"/>
      <c r="FS241" s="93"/>
      <c r="FT241" s="93"/>
      <c r="FU241" s="93"/>
      <c r="FV241" s="93"/>
      <c r="FW241" s="93"/>
      <c r="FX241" s="93"/>
      <c r="FY241" s="93"/>
      <c r="FZ241" s="93"/>
      <c r="GA241" s="93"/>
      <c r="GB241" s="93"/>
      <c r="GC241" s="93"/>
      <c r="GD241" s="93"/>
      <c r="GE241" s="93"/>
      <c r="GF241" s="93"/>
      <c r="GG241" s="93"/>
      <c r="GH241" s="93"/>
      <c r="GI241" s="93"/>
      <c r="GJ241" s="93"/>
      <c r="GK241" s="93"/>
      <c r="GL241" s="93"/>
      <c r="GM241" s="93"/>
      <c r="GN241" s="93"/>
      <c r="GO241" s="93"/>
      <c r="GP241" s="93"/>
      <c r="GQ241" s="93"/>
      <c r="GR241" s="93"/>
      <c r="GS241" s="93"/>
      <c r="GT241" s="93"/>
      <c r="GU241" s="93"/>
      <c r="GV241" s="93"/>
      <c r="GW241" s="93"/>
      <c r="GX241" s="93"/>
      <c r="GY241" s="93"/>
      <c r="GZ241" s="93"/>
      <c r="HA241" s="93"/>
      <c r="HB241" s="93"/>
      <c r="HC241" s="93"/>
      <c r="HD241" s="93"/>
      <c r="HE241" s="93"/>
      <c r="HF241" s="93"/>
      <c r="HG241" s="93"/>
      <c r="HH241" s="93"/>
      <c r="HI241" s="93"/>
      <c r="HJ241" s="93"/>
      <c r="HK241" s="93"/>
      <c r="HL241" s="93"/>
      <c r="HM241" s="93"/>
      <c r="HN241" s="93"/>
      <c r="HO241" s="93"/>
      <c r="HP241" s="93"/>
      <c r="HQ241" s="93"/>
      <c r="HR241" s="93"/>
      <c r="HS241" s="93"/>
      <c r="HT241" s="93"/>
      <c r="HU241" s="93"/>
      <c r="HV241" s="93"/>
      <c r="HW241" s="93"/>
      <c r="HX241" s="93"/>
      <c r="HY241" s="93"/>
      <c r="HZ241" s="93"/>
      <c r="IA241" s="93"/>
      <c r="IB241" s="93"/>
      <c r="IC241" s="93"/>
      <c r="ID241" s="93"/>
      <c r="IE241" s="93"/>
      <c r="IF241" s="93"/>
      <c r="IG241" s="93"/>
      <c r="IH241" s="93"/>
      <c r="II241" s="93"/>
      <c r="IJ241" s="93"/>
    </row>
    <row r="242" spans="1:244" x14ac:dyDescent="0.2">
      <c r="A242" s="106" t="s">
        <v>2785</v>
      </c>
      <c r="B242" s="106" t="s">
        <v>2786</v>
      </c>
      <c r="C242" s="106" t="s">
        <v>1825</v>
      </c>
      <c r="D242" s="106" t="s">
        <v>450</v>
      </c>
      <c r="E242" s="106" t="s">
        <v>2189</v>
      </c>
      <c r="F242" s="128">
        <v>6.7064658099999992</v>
      </c>
      <c r="G242" s="128">
        <v>5.9693566900000006</v>
      </c>
      <c r="H242" s="129">
        <f t="shared" si="6"/>
        <v>0.12348217040452947</v>
      </c>
      <c r="I242" s="107">
        <f t="shared" si="7"/>
        <v>5.7191713005276318E-4</v>
      </c>
      <c r="J242" s="108">
        <v>381.04649434759682</v>
      </c>
      <c r="K242" s="108">
        <v>64.745947368421099</v>
      </c>
    </row>
    <row r="243" spans="1:244" x14ac:dyDescent="0.2">
      <c r="A243" s="106" t="s">
        <v>7</v>
      </c>
      <c r="B243" s="106" t="s">
        <v>121</v>
      </c>
      <c r="C243" s="106" t="s">
        <v>1830</v>
      </c>
      <c r="D243" s="106" t="s">
        <v>450</v>
      </c>
      <c r="E243" s="106" t="s">
        <v>452</v>
      </c>
      <c r="F243" s="128">
        <v>6.6662865800000004</v>
      </c>
      <c r="G243" s="128">
        <v>7.5614429889999997</v>
      </c>
      <c r="H243" s="129">
        <f t="shared" si="6"/>
        <v>-0.11838433620437616</v>
      </c>
      <c r="I243" s="107">
        <f t="shared" si="7"/>
        <v>5.6849070687245483E-4</v>
      </c>
      <c r="J243" s="108">
        <v>211.89667700000001</v>
      </c>
      <c r="K243" s="108">
        <v>35.345736842105303</v>
      </c>
    </row>
    <row r="244" spans="1:244" x14ac:dyDescent="0.2">
      <c r="A244" s="106" t="s">
        <v>1213</v>
      </c>
      <c r="B244" s="106" t="s">
        <v>795</v>
      </c>
      <c r="C244" s="106" t="s">
        <v>1395</v>
      </c>
      <c r="D244" s="106" t="s">
        <v>450</v>
      </c>
      <c r="E244" s="106" t="s">
        <v>2189</v>
      </c>
      <c r="F244" s="128">
        <v>6.5175356900000008</v>
      </c>
      <c r="G244" s="128">
        <v>0.43202080999999998</v>
      </c>
      <c r="H244" s="129">
        <f t="shared" si="6"/>
        <v>14.086161451343052</v>
      </c>
      <c r="I244" s="107">
        <f t="shared" si="7"/>
        <v>5.5580545885780877E-4</v>
      </c>
      <c r="J244" s="108">
        <v>10.587481698000001</v>
      </c>
      <c r="K244" s="108">
        <v>20.696263157894698</v>
      </c>
    </row>
    <row r="245" spans="1:244" x14ac:dyDescent="0.2">
      <c r="A245" s="106" t="s">
        <v>63</v>
      </c>
      <c r="B245" s="106" t="s">
        <v>2031</v>
      </c>
      <c r="C245" s="106" t="s">
        <v>1829</v>
      </c>
      <c r="D245" s="106" t="s">
        <v>1690</v>
      </c>
      <c r="E245" s="106" t="s">
        <v>452</v>
      </c>
      <c r="F245" s="128">
        <v>6.3799129749999999</v>
      </c>
      <c r="G245" s="128">
        <v>23.901475524999999</v>
      </c>
      <c r="H245" s="129">
        <f t="shared" si="6"/>
        <v>-0.73307451381707112</v>
      </c>
      <c r="I245" s="107">
        <f t="shared" si="7"/>
        <v>5.4406920455893392E-4</v>
      </c>
      <c r="J245" s="108">
        <v>1555.194</v>
      </c>
      <c r="K245" s="108">
        <v>27.993894736842101</v>
      </c>
    </row>
    <row r="246" spans="1:244" x14ac:dyDescent="0.2">
      <c r="A246" s="106" t="s">
        <v>1872</v>
      </c>
      <c r="B246" s="106" t="s">
        <v>216</v>
      </c>
      <c r="C246" s="106" t="s">
        <v>1395</v>
      </c>
      <c r="D246" s="106" t="s">
        <v>450</v>
      </c>
      <c r="E246" s="106" t="s">
        <v>452</v>
      </c>
      <c r="F246" s="128">
        <v>6.3533061200000001</v>
      </c>
      <c r="G246" s="128">
        <v>5.7610595060000005</v>
      </c>
      <c r="H246" s="129">
        <f t="shared" si="6"/>
        <v>0.10280168315970162</v>
      </c>
      <c r="I246" s="107">
        <f t="shared" si="7"/>
        <v>5.4180021272591213E-4</v>
      </c>
      <c r="J246" s="108">
        <v>71.943502122799998</v>
      </c>
      <c r="K246" s="108">
        <v>23.863368421052598</v>
      </c>
    </row>
    <row r="247" spans="1:244" x14ac:dyDescent="0.2">
      <c r="A247" s="106" t="s">
        <v>1936</v>
      </c>
      <c r="B247" s="106" t="s">
        <v>899</v>
      </c>
      <c r="C247" s="106" t="s">
        <v>1829</v>
      </c>
      <c r="D247" s="106" t="s">
        <v>451</v>
      </c>
      <c r="E247" s="106" t="s">
        <v>2189</v>
      </c>
      <c r="F247" s="128">
        <v>6.3464511300000002</v>
      </c>
      <c r="G247" s="128">
        <v>2.8717541770000001</v>
      </c>
      <c r="H247" s="129">
        <f t="shared" si="6"/>
        <v>1.2099562632585315</v>
      </c>
      <c r="I247" s="107">
        <f t="shared" si="7"/>
        <v>5.412156296804734E-4</v>
      </c>
      <c r="J247" s="108">
        <v>8.7980467100000013</v>
      </c>
      <c r="K247" s="108">
        <v>27.683157894736802</v>
      </c>
    </row>
    <row r="248" spans="1:244" x14ac:dyDescent="0.2">
      <c r="A248" s="106" t="s">
        <v>1985</v>
      </c>
      <c r="B248" s="106" t="s">
        <v>803</v>
      </c>
      <c r="C248" s="106" t="s">
        <v>1827</v>
      </c>
      <c r="D248" s="106" t="s">
        <v>450</v>
      </c>
      <c r="E248" s="106" t="s">
        <v>2189</v>
      </c>
      <c r="F248" s="128">
        <v>6.2740673499999993</v>
      </c>
      <c r="G248" s="128">
        <v>0.69128109999999998</v>
      </c>
      <c r="H248" s="129">
        <f t="shared" si="6"/>
        <v>8.0760001249853346</v>
      </c>
      <c r="I248" s="107">
        <f t="shared" si="7"/>
        <v>5.3504285181314368E-4</v>
      </c>
      <c r="J248" s="108">
        <v>4.9597688</v>
      </c>
      <c r="K248" s="108">
        <v>16.015684210526299</v>
      </c>
    </row>
    <row r="249" spans="1:244" x14ac:dyDescent="0.2">
      <c r="A249" s="106" t="s">
        <v>240</v>
      </c>
      <c r="B249" s="106" t="s">
        <v>241</v>
      </c>
      <c r="C249" s="106" t="s">
        <v>1395</v>
      </c>
      <c r="D249" s="106" t="s">
        <v>450</v>
      </c>
      <c r="E249" s="106" t="s">
        <v>2189</v>
      </c>
      <c r="F249" s="128">
        <v>6.2581247339999999</v>
      </c>
      <c r="G249" s="128">
        <v>14.454669198000001</v>
      </c>
      <c r="H249" s="129">
        <f t="shared" si="6"/>
        <v>-0.56705168079073742</v>
      </c>
      <c r="I249" s="107">
        <f t="shared" si="7"/>
        <v>5.3368328994455759E-4</v>
      </c>
      <c r="J249" s="108">
        <v>240.82197525661701</v>
      </c>
      <c r="K249" s="108">
        <v>71.293842105263195</v>
      </c>
    </row>
    <row r="250" spans="1:244" x14ac:dyDescent="0.2">
      <c r="A250" s="106" t="s">
        <v>1950</v>
      </c>
      <c r="B250" s="106" t="s">
        <v>2016</v>
      </c>
      <c r="C250" s="106" t="s">
        <v>1829</v>
      </c>
      <c r="D250" s="106" t="s">
        <v>451</v>
      </c>
      <c r="E250" s="106" t="s">
        <v>452</v>
      </c>
      <c r="F250" s="128">
        <v>6.1398968739999997</v>
      </c>
      <c r="G250" s="128">
        <v>0.85296617600000002</v>
      </c>
      <c r="H250" s="129">
        <f t="shared" si="6"/>
        <v>6.1982888029548304</v>
      </c>
      <c r="I250" s="107">
        <f t="shared" si="7"/>
        <v>5.2360099916740077E-4</v>
      </c>
      <c r="J250" s="108">
        <v>96.528000000000006</v>
      </c>
      <c r="K250" s="108">
        <v>19.636105263157901</v>
      </c>
    </row>
    <row r="251" spans="1:244" x14ac:dyDescent="0.2">
      <c r="A251" s="106" t="s">
        <v>1688</v>
      </c>
      <c r="B251" s="106" t="s">
        <v>1689</v>
      </c>
      <c r="C251" s="106" t="s">
        <v>1829</v>
      </c>
      <c r="D251" s="106" t="s">
        <v>1690</v>
      </c>
      <c r="E251" s="106" t="s">
        <v>2189</v>
      </c>
      <c r="F251" s="128">
        <v>6.0119033600000007</v>
      </c>
      <c r="G251" s="128">
        <v>9.7271912699999987</v>
      </c>
      <c r="H251" s="129">
        <f t="shared" si="6"/>
        <v>-0.38194868455588604</v>
      </c>
      <c r="I251" s="107">
        <f t="shared" si="7"/>
        <v>5.1268590837798733E-4</v>
      </c>
      <c r="J251" s="108">
        <v>54.72</v>
      </c>
      <c r="K251" s="108">
        <v>35.548157894736804</v>
      </c>
    </row>
    <row r="252" spans="1:244" x14ac:dyDescent="0.2">
      <c r="A252" s="106" t="s">
        <v>148</v>
      </c>
      <c r="B252" s="106" t="s">
        <v>149</v>
      </c>
      <c r="C252" s="106" t="s">
        <v>1823</v>
      </c>
      <c r="D252" s="106" t="s">
        <v>450</v>
      </c>
      <c r="E252" s="106" t="s">
        <v>2189</v>
      </c>
      <c r="F252" s="128">
        <v>5.8558083099999996</v>
      </c>
      <c r="G252" s="128">
        <v>5.5832596969999999</v>
      </c>
      <c r="H252" s="129">
        <f t="shared" si="6"/>
        <v>4.8815320760817515E-2</v>
      </c>
      <c r="I252" s="107">
        <f t="shared" si="7"/>
        <v>4.9937436164970489E-4</v>
      </c>
      <c r="J252" s="108">
        <v>147.42916643999999</v>
      </c>
      <c r="K252" s="108">
        <v>20.975000000000001</v>
      </c>
    </row>
    <row r="253" spans="1:244" x14ac:dyDescent="0.2">
      <c r="A253" s="106" t="s">
        <v>822</v>
      </c>
      <c r="B253" s="106" t="s">
        <v>823</v>
      </c>
      <c r="C253" s="106" t="s">
        <v>1829</v>
      </c>
      <c r="D253" s="106" t="s">
        <v>451</v>
      </c>
      <c r="E253" s="106" t="s">
        <v>2189</v>
      </c>
      <c r="F253" s="128">
        <v>5.7823913630000003</v>
      </c>
      <c r="G253" s="128">
        <v>3.1800021800000002</v>
      </c>
      <c r="H253" s="129">
        <f t="shared" si="6"/>
        <v>0.81836081728723853</v>
      </c>
      <c r="I253" s="107">
        <f t="shared" si="7"/>
        <v>4.9311347688341469E-4</v>
      </c>
      <c r="J253" s="108">
        <v>114.51</v>
      </c>
      <c r="K253" s="108">
        <v>15.743789473684201</v>
      </c>
    </row>
    <row r="254" spans="1:244" x14ac:dyDescent="0.2">
      <c r="A254" s="106" t="s">
        <v>2893</v>
      </c>
      <c r="B254" s="106" t="s">
        <v>2894</v>
      </c>
      <c r="C254" s="106" t="s">
        <v>2078</v>
      </c>
      <c r="D254" s="106" t="s">
        <v>450</v>
      </c>
      <c r="E254" s="106" t="s">
        <v>2189</v>
      </c>
      <c r="F254" s="128">
        <v>5.7631323088511799</v>
      </c>
      <c r="G254" s="128">
        <v>6.35371247885156</v>
      </c>
      <c r="H254" s="129">
        <f t="shared" si="6"/>
        <v>-9.2950408436978549E-2</v>
      </c>
      <c r="I254" s="107">
        <f t="shared" si="7"/>
        <v>4.9147109425023993E-4</v>
      </c>
      <c r="J254" s="108">
        <v>239.36541923354</v>
      </c>
      <c r="K254" s="108">
        <v>45.069421052631597</v>
      </c>
    </row>
    <row r="255" spans="1:244" x14ac:dyDescent="0.2">
      <c r="A255" s="106" t="s">
        <v>1229</v>
      </c>
      <c r="B255" s="106" t="s">
        <v>1230</v>
      </c>
      <c r="C255" s="106" t="s">
        <v>1824</v>
      </c>
      <c r="D255" s="106" t="s">
        <v>450</v>
      </c>
      <c r="E255" s="106" t="s">
        <v>2189</v>
      </c>
      <c r="F255" s="128">
        <v>5.7311080180000005</v>
      </c>
      <c r="G255" s="128">
        <v>0.16982910099999998</v>
      </c>
      <c r="H255" s="129">
        <f t="shared" si="6"/>
        <v>32.746324889277965</v>
      </c>
      <c r="I255" s="107">
        <f t="shared" si="7"/>
        <v>4.8874011178727539E-4</v>
      </c>
      <c r="J255" s="108">
        <v>14.910988619999999</v>
      </c>
      <c r="K255" s="108">
        <v>24.027842105263201</v>
      </c>
    </row>
    <row r="256" spans="1:244" x14ac:dyDescent="0.2">
      <c r="A256" s="106" t="s">
        <v>2194</v>
      </c>
      <c r="B256" s="106" t="s">
        <v>130</v>
      </c>
      <c r="C256" s="106" t="s">
        <v>1024</v>
      </c>
      <c r="D256" s="106" t="s">
        <v>450</v>
      </c>
      <c r="E256" s="106" t="s">
        <v>2189</v>
      </c>
      <c r="F256" s="128">
        <v>5.7170849060000002</v>
      </c>
      <c r="G256" s="128">
        <v>9.3681076730000008</v>
      </c>
      <c r="H256" s="129">
        <f t="shared" si="6"/>
        <v>-0.38972895001225083</v>
      </c>
      <c r="I256" s="107">
        <f t="shared" si="7"/>
        <v>4.8754424227915233E-4</v>
      </c>
      <c r="J256" s="108">
        <v>265.22729049999998</v>
      </c>
      <c r="K256" s="108">
        <v>47.423999999999999</v>
      </c>
    </row>
    <row r="257" spans="1:11" x14ac:dyDescent="0.2">
      <c r="A257" s="106" t="s">
        <v>1116</v>
      </c>
      <c r="B257" s="106" t="s">
        <v>1262</v>
      </c>
      <c r="C257" s="106" t="s">
        <v>1830</v>
      </c>
      <c r="D257" s="106" t="s">
        <v>450</v>
      </c>
      <c r="E257" s="106" t="s">
        <v>452</v>
      </c>
      <c r="F257" s="128">
        <v>5.7163926189999996</v>
      </c>
      <c r="G257" s="128">
        <v>3.4663405260000002</v>
      </c>
      <c r="H257" s="129">
        <f t="shared" si="6"/>
        <v>0.64911455643870553</v>
      </c>
      <c r="I257" s="107">
        <f t="shared" si="7"/>
        <v>4.8748520510436753E-4</v>
      </c>
      <c r="J257" s="108">
        <v>156.79834199999999</v>
      </c>
      <c r="K257" s="108">
        <v>10.3589473684211</v>
      </c>
    </row>
    <row r="258" spans="1:11" x14ac:dyDescent="0.2">
      <c r="A258" s="106" t="s">
        <v>1696</v>
      </c>
      <c r="B258" s="106" t="s">
        <v>1697</v>
      </c>
      <c r="C258" s="106" t="s">
        <v>347</v>
      </c>
      <c r="D258" s="106" t="s">
        <v>451</v>
      </c>
      <c r="E258" s="106" t="s">
        <v>452</v>
      </c>
      <c r="F258" s="128">
        <v>5.6422414700000001</v>
      </c>
      <c r="G258" s="128">
        <v>4.7227511500000006</v>
      </c>
      <c r="H258" s="129">
        <f t="shared" si="6"/>
        <v>0.1946937898686445</v>
      </c>
      <c r="I258" s="107">
        <f t="shared" si="7"/>
        <v>4.8116170871630583E-4</v>
      </c>
      <c r="J258" s="108">
        <v>55.408000000000008</v>
      </c>
      <c r="K258" s="108">
        <v>60.149263157894701</v>
      </c>
    </row>
    <row r="259" spans="1:11" x14ac:dyDescent="0.2">
      <c r="A259" s="106" t="s">
        <v>271</v>
      </c>
      <c r="B259" s="106" t="s">
        <v>26</v>
      </c>
      <c r="C259" s="106" t="s">
        <v>1843</v>
      </c>
      <c r="D259" s="106" t="s">
        <v>1690</v>
      </c>
      <c r="E259" s="106" t="s">
        <v>2189</v>
      </c>
      <c r="F259" s="128">
        <v>5.6321959499999998</v>
      </c>
      <c r="G259" s="128">
        <v>0.12718534000000001</v>
      </c>
      <c r="H259" s="129">
        <f t="shared" si="6"/>
        <v>43.283373775625392</v>
      </c>
      <c r="I259" s="107">
        <f t="shared" si="7"/>
        <v>4.803050421603202E-4</v>
      </c>
      <c r="J259" s="108">
        <v>38.444778289254906</v>
      </c>
      <c r="K259" s="108">
        <v>40.287526315789499</v>
      </c>
    </row>
    <row r="260" spans="1:11" x14ac:dyDescent="0.2">
      <c r="A260" s="106" t="s">
        <v>1106</v>
      </c>
      <c r="B260" s="106" t="s">
        <v>1252</v>
      </c>
      <c r="C260" s="106" t="s">
        <v>1830</v>
      </c>
      <c r="D260" s="106" t="s">
        <v>450</v>
      </c>
      <c r="E260" s="106" t="s">
        <v>452</v>
      </c>
      <c r="F260" s="128">
        <v>5.5951187999999998</v>
      </c>
      <c r="G260" s="128">
        <v>13.62386974</v>
      </c>
      <c r="H260" s="129">
        <f t="shared" si="6"/>
        <v>-0.58931501058230173</v>
      </c>
      <c r="I260" s="107">
        <f t="shared" si="7"/>
        <v>4.7714315961006298E-4</v>
      </c>
      <c r="J260" s="108">
        <v>312.86785300000003</v>
      </c>
      <c r="K260" s="108">
        <v>16.037368421052602</v>
      </c>
    </row>
    <row r="261" spans="1:11" x14ac:dyDescent="0.2">
      <c r="A261" s="106" t="s">
        <v>551</v>
      </c>
      <c r="B261" s="106" t="s">
        <v>951</v>
      </c>
      <c r="C261" s="106" t="s">
        <v>1824</v>
      </c>
      <c r="D261" s="106" t="s">
        <v>450</v>
      </c>
      <c r="E261" s="106" t="s">
        <v>2189</v>
      </c>
      <c r="F261" s="128">
        <v>5.5238366500000007</v>
      </c>
      <c r="G261" s="128">
        <v>3.1519827170000001</v>
      </c>
      <c r="H261" s="129">
        <f t="shared" si="6"/>
        <v>0.75249585608689129</v>
      </c>
      <c r="I261" s="107">
        <f t="shared" si="7"/>
        <v>4.7106432706144969E-4</v>
      </c>
      <c r="J261" s="108">
        <v>35.269188440000001</v>
      </c>
      <c r="K261" s="108">
        <v>26.9272631578947</v>
      </c>
    </row>
    <row r="262" spans="1:11" x14ac:dyDescent="0.2">
      <c r="A262" s="106" t="s">
        <v>1373</v>
      </c>
      <c r="B262" s="106" t="s">
        <v>1380</v>
      </c>
      <c r="C262" s="106" t="s">
        <v>1830</v>
      </c>
      <c r="D262" s="106" t="s">
        <v>450</v>
      </c>
      <c r="E262" s="106" t="s">
        <v>452</v>
      </c>
      <c r="F262" s="128">
        <v>5.3166678850000002</v>
      </c>
      <c r="G262" s="128">
        <v>6.6047468949999999</v>
      </c>
      <c r="H262" s="129">
        <f t="shared" si="6"/>
        <v>-0.19502322049238796</v>
      </c>
      <c r="I262" s="107">
        <f t="shared" si="7"/>
        <v>4.5339729216227741E-4</v>
      </c>
      <c r="J262" s="108">
        <v>30.923798999999999</v>
      </c>
      <c r="K262" s="108">
        <v>35.685947368421097</v>
      </c>
    </row>
    <row r="263" spans="1:11" x14ac:dyDescent="0.2">
      <c r="A263" s="106" t="s">
        <v>541</v>
      </c>
      <c r="B263" s="106" t="s">
        <v>909</v>
      </c>
      <c r="C263" s="106" t="s">
        <v>1824</v>
      </c>
      <c r="D263" s="106" t="s">
        <v>450</v>
      </c>
      <c r="E263" s="106" t="s">
        <v>2189</v>
      </c>
      <c r="F263" s="128">
        <v>5.2516911979999996</v>
      </c>
      <c r="G263" s="128">
        <v>25.545882612</v>
      </c>
      <c r="H263" s="129">
        <f t="shared" ref="H263:H326" si="8">IF(ISERROR(F263/G263-1),"",IF((F263/G263-1)&gt;10000%,"",F263/G263-1))</f>
        <v>-0.79442122717916763</v>
      </c>
      <c r="I263" s="107">
        <f t="shared" ref="I263:I326" si="9">F263/$F$972</f>
        <v>4.4785617983841142E-4</v>
      </c>
      <c r="J263" s="108">
        <v>40.246267789999997</v>
      </c>
      <c r="K263" s="108">
        <v>23.6676842105263</v>
      </c>
    </row>
    <row r="264" spans="1:11" x14ac:dyDescent="0.2">
      <c r="A264" s="106" t="s">
        <v>44</v>
      </c>
      <c r="B264" s="106" t="s">
        <v>1309</v>
      </c>
      <c r="C264" s="106" t="s">
        <v>1829</v>
      </c>
      <c r="D264" s="106" t="s">
        <v>451</v>
      </c>
      <c r="E264" s="106" t="s">
        <v>452</v>
      </c>
      <c r="F264" s="128">
        <v>5.246146456</v>
      </c>
      <c r="G264" s="128">
        <v>12.103656494999999</v>
      </c>
      <c r="H264" s="129">
        <f t="shared" si="8"/>
        <v>-0.56656515672208851</v>
      </c>
      <c r="I264" s="107">
        <f t="shared" si="9"/>
        <v>4.4738333273512877E-4</v>
      </c>
      <c r="J264" s="108">
        <v>83.086445370000007</v>
      </c>
      <c r="K264" s="108">
        <v>38.2587368421053</v>
      </c>
    </row>
    <row r="265" spans="1:11" x14ac:dyDescent="0.2">
      <c r="A265" s="106" t="s">
        <v>1012</v>
      </c>
      <c r="B265" s="106" t="s">
        <v>2048</v>
      </c>
      <c r="C265" s="106" t="s">
        <v>1823</v>
      </c>
      <c r="D265" s="106" t="s">
        <v>450</v>
      </c>
      <c r="E265" s="106" t="s">
        <v>2189</v>
      </c>
      <c r="F265" s="128">
        <v>5.1133043099999993</v>
      </c>
      <c r="G265" s="128">
        <v>5.2817870099999995</v>
      </c>
      <c r="H265" s="129">
        <f t="shared" si="8"/>
        <v>-3.1898806158031756E-2</v>
      </c>
      <c r="I265" s="107">
        <f t="shared" si="9"/>
        <v>4.3605475803680033E-4</v>
      </c>
      <c r="J265" s="108">
        <v>145.34820764</v>
      </c>
      <c r="K265" s="108">
        <v>21.176631578947401</v>
      </c>
    </row>
    <row r="266" spans="1:11" x14ac:dyDescent="0.2">
      <c r="A266" s="106" t="s">
        <v>1881</v>
      </c>
      <c r="B266" s="106" t="s">
        <v>189</v>
      </c>
      <c r="C266" s="106" t="s">
        <v>2078</v>
      </c>
      <c r="D266" s="106" t="s">
        <v>451</v>
      </c>
      <c r="E266" s="106" t="s">
        <v>452</v>
      </c>
      <c r="F266" s="128">
        <v>5.0337853499999996</v>
      </c>
      <c r="G266" s="128">
        <v>2.11487793</v>
      </c>
      <c r="H266" s="129">
        <f t="shared" si="8"/>
        <v>1.380177729690526</v>
      </c>
      <c r="I266" s="107">
        <f t="shared" si="9"/>
        <v>4.2927350295007973E-4</v>
      </c>
      <c r="J266" s="108">
        <v>381.882591842838</v>
      </c>
      <c r="K266" s="108">
        <v>26.275631578947401</v>
      </c>
    </row>
    <row r="267" spans="1:11" x14ac:dyDescent="0.2">
      <c r="A267" s="106" t="s">
        <v>706</v>
      </c>
      <c r="B267" s="106" t="s">
        <v>718</v>
      </c>
      <c r="C267" s="106" t="s">
        <v>1843</v>
      </c>
      <c r="D267" s="106" t="s">
        <v>451</v>
      </c>
      <c r="E267" s="106" t="s">
        <v>2189</v>
      </c>
      <c r="F267" s="128">
        <v>4.98966186</v>
      </c>
      <c r="G267" s="128">
        <v>0.75290449000000004</v>
      </c>
      <c r="H267" s="129">
        <f t="shared" si="8"/>
        <v>5.6272175638107829</v>
      </c>
      <c r="I267" s="107">
        <f t="shared" si="9"/>
        <v>4.2551071931952971E-4</v>
      </c>
      <c r="J267" s="108">
        <v>56.021606491637002</v>
      </c>
      <c r="K267" s="108">
        <v>51.406315789473702</v>
      </c>
    </row>
    <row r="268" spans="1:11" x14ac:dyDescent="0.2">
      <c r="A268" s="106" t="s">
        <v>1191</v>
      </c>
      <c r="B268" s="106" t="s">
        <v>1192</v>
      </c>
      <c r="C268" s="106" t="s">
        <v>1824</v>
      </c>
      <c r="D268" s="106" t="s">
        <v>450</v>
      </c>
      <c r="E268" s="106" t="s">
        <v>2189</v>
      </c>
      <c r="F268" s="128">
        <v>4.9498968250000006</v>
      </c>
      <c r="G268" s="128">
        <v>2.2720327429999996</v>
      </c>
      <c r="H268" s="129">
        <f t="shared" si="8"/>
        <v>1.1786203743103369</v>
      </c>
      <c r="I268" s="107">
        <f t="shared" si="9"/>
        <v>4.2211961805427962E-4</v>
      </c>
      <c r="J268" s="108">
        <v>350.30931447</v>
      </c>
      <c r="K268" s="108">
        <v>21.290631578947401</v>
      </c>
    </row>
    <row r="269" spans="1:11" x14ac:dyDescent="0.2">
      <c r="A269" s="106" t="s">
        <v>1864</v>
      </c>
      <c r="B269" s="106" t="s">
        <v>134</v>
      </c>
      <c r="C269" s="106" t="s">
        <v>1823</v>
      </c>
      <c r="D269" s="106" t="s">
        <v>450</v>
      </c>
      <c r="E269" s="106" t="s">
        <v>2189</v>
      </c>
      <c r="F269" s="128">
        <v>4.8567132199999996</v>
      </c>
      <c r="G269" s="128">
        <v>2.06084172</v>
      </c>
      <c r="H269" s="129">
        <f t="shared" si="8"/>
        <v>1.3566648388698184</v>
      </c>
      <c r="I269" s="107">
        <f t="shared" si="9"/>
        <v>4.1417306297602879E-4</v>
      </c>
      <c r="J269" s="108">
        <v>583.04942985299999</v>
      </c>
      <c r="K269" s="108">
        <v>14.011052631578901</v>
      </c>
    </row>
    <row r="270" spans="1:11" x14ac:dyDescent="0.2">
      <c r="A270" s="106" t="s">
        <v>1875</v>
      </c>
      <c r="B270" s="106" t="s">
        <v>872</v>
      </c>
      <c r="C270" s="106" t="s">
        <v>1826</v>
      </c>
      <c r="D270" s="106" t="s">
        <v>450</v>
      </c>
      <c r="E270" s="106" t="s">
        <v>2189</v>
      </c>
      <c r="F270" s="128">
        <v>4.7658804299999993</v>
      </c>
      <c r="G270" s="128">
        <v>3.3678367400000004</v>
      </c>
      <c r="H270" s="129">
        <f t="shared" si="8"/>
        <v>0.41511622977306151</v>
      </c>
      <c r="I270" s="107">
        <f t="shared" si="9"/>
        <v>4.0642698179955809E-4</v>
      </c>
      <c r="J270" s="108">
        <v>145.12780908000002</v>
      </c>
      <c r="K270" s="108">
        <v>16.723368421052601</v>
      </c>
    </row>
    <row r="271" spans="1:11" x14ac:dyDescent="0.2">
      <c r="A271" s="106" t="s">
        <v>1853</v>
      </c>
      <c r="B271" s="106" t="s">
        <v>1854</v>
      </c>
      <c r="C271" s="106" t="s">
        <v>1395</v>
      </c>
      <c r="D271" s="106" t="s">
        <v>450</v>
      </c>
      <c r="E271" s="106" t="s">
        <v>2189</v>
      </c>
      <c r="F271" s="128">
        <v>4.7518931020000004</v>
      </c>
      <c r="G271" s="128">
        <v>4.6494811169999997</v>
      </c>
      <c r="H271" s="129">
        <f t="shared" si="8"/>
        <v>2.2026540687636986E-2</v>
      </c>
      <c r="I271" s="107">
        <f t="shared" si="9"/>
        <v>4.0523416389613454E-4</v>
      </c>
      <c r="J271" s="108">
        <v>18.18966529691</v>
      </c>
      <c r="K271" s="108">
        <v>56.139052631578899</v>
      </c>
    </row>
    <row r="272" spans="1:11" x14ac:dyDescent="0.2">
      <c r="A272" s="106" t="s">
        <v>1949</v>
      </c>
      <c r="B272" s="106" t="s">
        <v>777</v>
      </c>
      <c r="C272" s="106" t="s">
        <v>1829</v>
      </c>
      <c r="D272" s="106" t="s">
        <v>451</v>
      </c>
      <c r="E272" s="106" t="s">
        <v>452</v>
      </c>
      <c r="F272" s="128">
        <v>4.7391455999999996</v>
      </c>
      <c r="G272" s="128">
        <v>5.2093431299999997</v>
      </c>
      <c r="H272" s="129">
        <f t="shared" si="8"/>
        <v>-9.0260425981960601E-2</v>
      </c>
      <c r="I272" s="107">
        <f t="shared" si="9"/>
        <v>4.0414707645459243E-4</v>
      </c>
      <c r="J272" s="108">
        <v>73.671199999999999</v>
      </c>
      <c r="K272" s="108">
        <v>26.744736842105301</v>
      </c>
    </row>
    <row r="273" spans="1:11" x14ac:dyDescent="0.2">
      <c r="A273" s="106" t="s">
        <v>1710</v>
      </c>
      <c r="B273" s="106" t="s">
        <v>1711</v>
      </c>
      <c r="C273" s="106" t="s">
        <v>1824</v>
      </c>
      <c r="D273" s="106" t="s">
        <v>450</v>
      </c>
      <c r="E273" s="106" t="s">
        <v>2189</v>
      </c>
      <c r="F273" s="128">
        <v>4.7287998</v>
      </c>
      <c r="G273" s="128">
        <v>0</v>
      </c>
      <c r="H273" s="129" t="str">
        <f t="shared" si="8"/>
        <v/>
      </c>
      <c r="I273" s="107">
        <f t="shared" si="9"/>
        <v>4.0326480248023224E-4</v>
      </c>
      <c r="J273" s="108">
        <v>23.437991280000002</v>
      </c>
      <c r="K273" s="108">
        <v>26.713999999999999</v>
      </c>
    </row>
    <row r="274" spans="1:11" x14ac:dyDescent="0.2">
      <c r="A274" s="106" t="s">
        <v>1867</v>
      </c>
      <c r="B274" s="106" t="s">
        <v>2039</v>
      </c>
      <c r="C274" s="106" t="s">
        <v>1395</v>
      </c>
      <c r="D274" s="106" t="s">
        <v>450</v>
      </c>
      <c r="E274" s="106" t="s">
        <v>2189</v>
      </c>
      <c r="F274" s="128">
        <v>4.71536197</v>
      </c>
      <c r="G274" s="128">
        <v>5.1537659500000004</v>
      </c>
      <c r="H274" s="129">
        <f t="shared" si="8"/>
        <v>-8.5064782579038267E-2</v>
      </c>
      <c r="I274" s="107">
        <f t="shared" si="9"/>
        <v>4.0211884492442429E-4</v>
      </c>
      <c r="J274" s="108">
        <v>17.140736</v>
      </c>
      <c r="K274" s="108">
        <v>40.853421052631603</v>
      </c>
    </row>
    <row r="275" spans="1:11" x14ac:dyDescent="0.2">
      <c r="A275" s="106" t="s">
        <v>1097</v>
      </c>
      <c r="B275" s="106" t="s">
        <v>1322</v>
      </c>
      <c r="C275" s="106" t="s">
        <v>1829</v>
      </c>
      <c r="D275" s="106" t="s">
        <v>451</v>
      </c>
      <c r="E275" s="106" t="s">
        <v>452</v>
      </c>
      <c r="F275" s="128">
        <v>4.7079760300000002</v>
      </c>
      <c r="G275" s="128">
        <v>4.717769799</v>
      </c>
      <c r="H275" s="129">
        <f t="shared" si="8"/>
        <v>-2.0759319376023599E-3</v>
      </c>
      <c r="I275" s="107">
        <f t="shared" si="9"/>
        <v>4.0148898327639458E-4</v>
      </c>
      <c r="J275" s="108">
        <v>222.6</v>
      </c>
      <c r="K275" s="108">
        <v>31.915894736842102</v>
      </c>
    </row>
    <row r="276" spans="1:11" x14ac:dyDescent="0.2">
      <c r="A276" s="106" t="s">
        <v>47</v>
      </c>
      <c r="B276" s="106" t="s">
        <v>120</v>
      </c>
      <c r="C276" s="106" t="s">
        <v>1830</v>
      </c>
      <c r="D276" s="106" t="s">
        <v>450</v>
      </c>
      <c r="E276" s="106" t="s">
        <v>452</v>
      </c>
      <c r="F276" s="128">
        <v>4.6671105499999994</v>
      </c>
      <c r="G276" s="128">
        <v>8.0405112269999996</v>
      </c>
      <c r="H276" s="129">
        <f t="shared" si="8"/>
        <v>-0.41955052132408399</v>
      </c>
      <c r="I276" s="107">
        <f t="shared" si="9"/>
        <v>3.9800403774741271E-4</v>
      </c>
      <c r="J276" s="108">
        <v>131.23324299999999</v>
      </c>
      <c r="K276" s="108">
        <v>37.484368421052601</v>
      </c>
    </row>
    <row r="277" spans="1:11" x14ac:dyDescent="0.2">
      <c r="A277" s="106" t="s">
        <v>391</v>
      </c>
      <c r="B277" s="106" t="s">
        <v>392</v>
      </c>
      <c r="C277" s="106" t="s">
        <v>1827</v>
      </c>
      <c r="D277" s="106" t="s">
        <v>451</v>
      </c>
      <c r="E277" s="106" t="s">
        <v>452</v>
      </c>
      <c r="F277" s="128">
        <v>4.6533511789999995</v>
      </c>
      <c r="G277" s="128">
        <v>2.4907514690000001</v>
      </c>
      <c r="H277" s="129">
        <f t="shared" si="8"/>
        <v>0.86825190586688739</v>
      </c>
      <c r="I277" s="107">
        <f t="shared" si="9"/>
        <v>3.9683065966772174E-4</v>
      </c>
      <c r="J277" s="108">
        <v>123.52438468000001</v>
      </c>
      <c r="K277" s="108">
        <v>13.871789473684199</v>
      </c>
    </row>
    <row r="278" spans="1:11" x14ac:dyDescent="0.2">
      <c r="A278" s="106" t="s">
        <v>1072</v>
      </c>
      <c r="B278" s="106" t="s">
        <v>483</v>
      </c>
      <c r="C278" s="106" t="s">
        <v>1825</v>
      </c>
      <c r="D278" s="106" t="s">
        <v>450</v>
      </c>
      <c r="E278" s="106" t="s">
        <v>2189</v>
      </c>
      <c r="F278" s="128">
        <v>4.6367417099999999</v>
      </c>
      <c r="G278" s="128">
        <v>4.4089312099999995</v>
      </c>
      <c r="H278" s="129">
        <f t="shared" si="8"/>
        <v>5.1670232341865185E-2</v>
      </c>
      <c r="I278" s="107">
        <f t="shared" si="9"/>
        <v>3.9541422959690623E-4</v>
      </c>
      <c r="J278" s="108">
        <v>18.036400499999999</v>
      </c>
      <c r="K278" s="108">
        <v>22.456</v>
      </c>
    </row>
    <row r="279" spans="1:11" x14ac:dyDescent="0.2">
      <c r="A279" s="106" t="s">
        <v>1108</v>
      </c>
      <c r="B279" s="106" t="s">
        <v>1254</v>
      </c>
      <c r="C279" s="106" t="s">
        <v>1830</v>
      </c>
      <c r="D279" s="106" t="s">
        <v>450</v>
      </c>
      <c r="E279" s="106" t="s">
        <v>452</v>
      </c>
      <c r="F279" s="128">
        <v>4.6331329119999998</v>
      </c>
      <c r="G279" s="128">
        <v>4.1477197600000002</v>
      </c>
      <c r="H279" s="129">
        <f t="shared" si="8"/>
        <v>0.11703132807603178</v>
      </c>
      <c r="I279" s="107">
        <f t="shared" si="9"/>
        <v>3.9510647683210082E-4</v>
      </c>
      <c r="J279" s="108">
        <v>33.208247999999998</v>
      </c>
      <c r="K279" s="108">
        <v>18.857842105263199</v>
      </c>
    </row>
    <row r="280" spans="1:11" x14ac:dyDescent="0.2">
      <c r="A280" s="106" t="s">
        <v>1193</v>
      </c>
      <c r="B280" s="106" t="s">
        <v>1194</v>
      </c>
      <c r="C280" s="106" t="s">
        <v>1824</v>
      </c>
      <c r="D280" s="106" t="s">
        <v>450</v>
      </c>
      <c r="E280" s="106" t="s">
        <v>2189</v>
      </c>
      <c r="F280" s="128">
        <v>4.6117036100000002</v>
      </c>
      <c r="G280" s="128">
        <v>0.8478258689999999</v>
      </c>
      <c r="H280" s="129">
        <f t="shared" si="8"/>
        <v>4.4394466819459604</v>
      </c>
      <c r="I280" s="107">
        <f t="shared" si="9"/>
        <v>3.9327901878697085E-4</v>
      </c>
      <c r="J280" s="108">
        <v>27.670896690000003</v>
      </c>
      <c r="K280" s="108">
        <v>34.9165789473684</v>
      </c>
    </row>
    <row r="281" spans="1:11" x14ac:dyDescent="0.2">
      <c r="A281" s="106" t="s">
        <v>297</v>
      </c>
      <c r="B281" s="106" t="s">
        <v>298</v>
      </c>
      <c r="C281" s="106" t="s">
        <v>1395</v>
      </c>
      <c r="D281" s="106" t="s">
        <v>450</v>
      </c>
      <c r="E281" s="106" t="s">
        <v>2189</v>
      </c>
      <c r="F281" s="128">
        <v>4.6012624899999999</v>
      </c>
      <c r="G281" s="128">
        <v>5.8643754499999998</v>
      </c>
      <c r="H281" s="129">
        <f t="shared" si="8"/>
        <v>-0.21538746466173142</v>
      </c>
      <c r="I281" s="107">
        <f t="shared" si="9"/>
        <v>3.9238861606903961E-4</v>
      </c>
      <c r="J281" s="108">
        <v>90.355559376000002</v>
      </c>
      <c r="K281" s="108">
        <v>28.808315789473699</v>
      </c>
    </row>
    <row r="282" spans="1:11" x14ac:dyDescent="0.2">
      <c r="A282" s="106" t="s">
        <v>326</v>
      </c>
      <c r="B282" s="106" t="s">
        <v>327</v>
      </c>
      <c r="C282" s="106" t="s">
        <v>347</v>
      </c>
      <c r="D282" s="106" t="s">
        <v>451</v>
      </c>
      <c r="E282" s="106" t="s">
        <v>2189</v>
      </c>
      <c r="F282" s="128">
        <v>4.6005870690000004</v>
      </c>
      <c r="G282" s="128">
        <v>7.042474E-2</v>
      </c>
      <c r="H282" s="129">
        <f t="shared" si="8"/>
        <v>64.326291144276865</v>
      </c>
      <c r="I282" s="107">
        <f t="shared" si="9"/>
        <v>3.9233101720089641E-4</v>
      </c>
      <c r="J282" s="108">
        <v>37.792499999999997</v>
      </c>
      <c r="K282" s="108">
        <v>64.500578947368396</v>
      </c>
    </row>
    <row r="283" spans="1:11" x14ac:dyDescent="0.2">
      <c r="A283" s="106" t="s">
        <v>587</v>
      </c>
      <c r="B283" s="106" t="s">
        <v>588</v>
      </c>
      <c r="C283" s="106" t="s">
        <v>1824</v>
      </c>
      <c r="D283" s="106" t="s">
        <v>450</v>
      </c>
      <c r="E283" s="106" t="s">
        <v>2189</v>
      </c>
      <c r="F283" s="128">
        <v>4.5970534050000005</v>
      </c>
      <c r="G283" s="128">
        <v>3.8882113250000003</v>
      </c>
      <c r="H283" s="129">
        <f t="shared" si="8"/>
        <v>0.18230544092147571</v>
      </c>
      <c r="I283" s="107">
        <f t="shared" si="9"/>
        <v>3.9202967174850671E-4</v>
      </c>
      <c r="J283" s="108">
        <v>53.638891109999996</v>
      </c>
      <c r="K283" s="108">
        <v>23.942210526315801</v>
      </c>
    </row>
    <row r="284" spans="1:11" x14ac:dyDescent="0.2">
      <c r="A284" s="106" t="s">
        <v>42</v>
      </c>
      <c r="B284" s="106" t="s">
        <v>1383</v>
      </c>
      <c r="C284" s="106" t="s">
        <v>1395</v>
      </c>
      <c r="D284" s="106" t="s">
        <v>450</v>
      </c>
      <c r="E284" s="106" t="s">
        <v>2189</v>
      </c>
      <c r="F284" s="128">
        <v>4.5697483499999993</v>
      </c>
      <c r="G284" s="128">
        <v>8.1444805000000002</v>
      </c>
      <c r="H284" s="129">
        <f t="shared" si="8"/>
        <v>-0.43891469198066113</v>
      </c>
      <c r="I284" s="107">
        <f t="shared" si="9"/>
        <v>3.8970113848911872E-4</v>
      </c>
      <c r="J284" s="108">
        <v>233.28091681619998</v>
      </c>
      <c r="K284" s="108">
        <v>23.237052631578901</v>
      </c>
    </row>
    <row r="285" spans="1:11" x14ac:dyDescent="0.2">
      <c r="A285" s="106" t="s">
        <v>964</v>
      </c>
      <c r="B285" s="106" t="s">
        <v>965</v>
      </c>
      <c r="C285" s="106" t="s">
        <v>1824</v>
      </c>
      <c r="D285" s="106" t="s">
        <v>450</v>
      </c>
      <c r="E285" s="106" t="s">
        <v>2189</v>
      </c>
      <c r="F285" s="128">
        <v>4.5433358799999999</v>
      </c>
      <c r="G285" s="128">
        <v>2.7993725999999999</v>
      </c>
      <c r="H285" s="129">
        <f t="shared" si="8"/>
        <v>0.62298362140145258</v>
      </c>
      <c r="I285" s="107">
        <f t="shared" si="9"/>
        <v>3.8744872351110149E-4</v>
      </c>
      <c r="J285" s="108">
        <v>45.656021150000001</v>
      </c>
      <c r="K285" s="108">
        <v>20.338157894736799</v>
      </c>
    </row>
    <row r="286" spans="1:11" x14ac:dyDescent="0.2">
      <c r="A286" s="106" t="s">
        <v>1947</v>
      </c>
      <c r="B286" s="106" t="s">
        <v>1302</v>
      </c>
      <c r="C286" s="106" t="s">
        <v>1829</v>
      </c>
      <c r="D286" s="106" t="s">
        <v>1690</v>
      </c>
      <c r="E286" s="106" t="s">
        <v>2189</v>
      </c>
      <c r="F286" s="128">
        <v>4.4887327750000008</v>
      </c>
      <c r="G286" s="128">
        <v>10.191486911</v>
      </c>
      <c r="H286" s="129">
        <f t="shared" si="8"/>
        <v>-0.55956056126067666</v>
      </c>
      <c r="I286" s="107">
        <f t="shared" si="9"/>
        <v>3.8279225436799419E-4</v>
      </c>
      <c r="J286" s="108">
        <v>522.84400000000005</v>
      </c>
      <c r="K286" s="108">
        <v>20.029684210526302</v>
      </c>
    </row>
    <row r="287" spans="1:11" x14ac:dyDescent="0.2">
      <c r="A287" s="106" t="s">
        <v>1101</v>
      </c>
      <c r="B287" s="106" t="s">
        <v>97</v>
      </c>
      <c r="C287" s="106" t="s">
        <v>1829</v>
      </c>
      <c r="D287" s="106" t="s">
        <v>451</v>
      </c>
      <c r="E287" s="106" t="s">
        <v>2189</v>
      </c>
      <c r="F287" s="128">
        <v>4.435513694</v>
      </c>
      <c r="G287" s="128">
        <v>7.3271609419999999</v>
      </c>
      <c r="H287" s="129">
        <f t="shared" si="8"/>
        <v>-0.39464770473715083</v>
      </c>
      <c r="I287" s="107">
        <f t="shared" si="9"/>
        <v>3.782538126712988E-4</v>
      </c>
      <c r="J287" s="108">
        <v>346.63200000000001</v>
      </c>
      <c r="K287" s="108">
        <v>33.950684210526298</v>
      </c>
    </row>
    <row r="288" spans="1:11" x14ac:dyDescent="0.2">
      <c r="A288" s="106" t="s">
        <v>1975</v>
      </c>
      <c r="B288" s="106" t="s">
        <v>646</v>
      </c>
      <c r="C288" s="106" t="s">
        <v>1830</v>
      </c>
      <c r="D288" s="106" t="s">
        <v>450</v>
      </c>
      <c r="E288" s="106" t="s">
        <v>2189</v>
      </c>
      <c r="F288" s="128">
        <v>4.3797142999999998</v>
      </c>
      <c r="G288" s="128">
        <v>4.4640228669999997</v>
      </c>
      <c r="H288" s="129">
        <f t="shared" si="8"/>
        <v>-1.8886230987579689E-2</v>
      </c>
      <c r="I288" s="107">
        <f t="shared" si="9"/>
        <v>3.7349532583497158E-4</v>
      </c>
      <c r="J288" s="108">
        <v>532.29227000000003</v>
      </c>
      <c r="K288" s="108">
        <v>27.235894736842098</v>
      </c>
    </row>
    <row r="289" spans="1:11" x14ac:dyDescent="0.2">
      <c r="A289" s="106" t="s">
        <v>741</v>
      </c>
      <c r="B289" s="106" t="s">
        <v>742</v>
      </c>
      <c r="C289" s="106" t="s">
        <v>1395</v>
      </c>
      <c r="D289" s="106" t="s">
        <v>450</v>
      </c>
      <c r="E289" s="106" t="s">
        <v>2189</v>
      </c>
      <c r="F289" s="128">
        <v>4.3691958880000001</v>
      </c>
      <c r="G289" s="128">
        <v>12.531715802999999</v>
      </c>
      <c r="H289" s="129">
        <f t="shared" si="8"/>
        <v>-0.65134894880443683</v>
      </c>
      <c r="I289" s="107">
        <f t="shared" si="9"/>
        <v>3.7259833177369085E-4</v>
      </c>
      <c r="J289" s="108">
        <v>188.38998474066901</v>
      </c>
      <c r="K289" s="108">
        <v>17.177473684210501</v>
      </c>
    </row>
    <row r="290" spans="1:11" x14ac:dyDescent="0.2">
      <c r="A290" s="106" t="s">
        <v>1096</v>
      </c>
      <c r="B290" s="106" t="s">
        <v>1320</v>
      </c>
      <c r="C290" s="106" t="s">
        <v>1829</v>
      </c>
      <c r="D290" s="106" t="s">
        <v>451</v>
      </c>
      <c r="E290" s="106" t="s">
        <v>452</v>
      </c>
      <c r="F290" s="128">
        <v>4.2978379609999999</v>
      </c>
      <c r="G290" s="128">
        <v>8.3798540490000004</v>
      </c>
      <c r="H290" s="129">
        <f t="shared" si="8"/>
        <v>-0.4871225756595513</v>
      </c>
      <c r="I290" s="107">
        <f t="shared" si="9"/>
        <v>3.665130370786069E-4</v>
      </c>
      <c r="J290" s="108">
        <v>308.45400000000001</v>
      </c>
      <c r="K290" s="108">
        <v>21.881157894736798</v>
      </c>
    </row>
    <row r="291" spans="1:11" x14ac:dyDescent="0.2">
      <c r="A291" s="106" t="s">
        <v>1173</v>
      </c>
      <c r="B291" s="106" t="s">
        <v>1174</v>
      </c>
      <c r="C291" s="106" t="s">
        <v>1829</v>
      </c>
      <c r="D291" s="106" t="s">
        <v>451</v>
      </c>
      <c r="E291" s="106" t="s">
        <v>2189</v>
      </c>
      <c r="F291" s="128">
        <v>4.2853518450000001</v>
      </c>
      <c r="G291" s="128">
        <v>5.1335360230000004</v>
      </c>
      <c r="H291" s="129">
        <f t="shared" si="8"/>
        <v>-0.16522416015001051</v>
      </c>
      <c r="I291" s="107">
        <f t="shared" si="9"/>
        <v>3.6544824023470473E-4</v>
      </c>
      <c r="J291" s="108">
        <v>70.886299758000007</v>
      </c>
      <c r="K291" s="108">
        <v>44.781736842105303</v>
      </c>
    </row>
    <row r="292" spans="1:11" x14ac:dyDescent="0.2">
      <c r="A292" s="106" t="s">
        <v>2652</v>
      </c>
      <c r="B292" s="106" t="s">
        <v>2653</v>
      </c>
      <c r="C292" s="106" t="s">
        <v>1825</v>
      </c>
      <c r="D292" s="106" t="s">
        <v>450</v>
      </c>
      <c r="E292" s="106" t="s">
        <v>2189</v>
      </c>
      <c r="F292" s="128">
        <v>4.2630421900000002</v>
      </c>
      <c r="G292" s="128">
        <v>4.7203392400000004</v>
      </c>
      <c r="H292" s="129">
        <f t="shared" si="8"/>
        <v>-9.6878005318956739E-2</v>
      </c>
      <c r="I292" s="107">
        <f t="shared" si="9"/>
        <v>3.6354570703442483E-4</v>
      </c>
      <c r="J292" s="108">
        <v>365.03997271019324</v>
      </c>
      <c r="K292" s="108">
        <v>26.630894736842102</v>
      </c>
    </row>
    <row r="293" spans="1:11" x14ac:dyDescent="0.2">
      <c r="A293" s="106" t="s">
        <v>48</v>
      </c>
      <c r="B293" s="106" t="s">
        <v>350</v>
      </c>
      <c r="C293" s="106" t="s">
        <v>1395</v>
      </c>
      <c r="D293" s="106" t="s">
        <v>450</v>
      </c>
      <c r="E293" s="106" t="s">
        <v>2189</v>
      </c>
      <c r="F293" s="128">
        <v>4.2348287999999998</v>
      </c>
      <c r="G293" s="128">
        <v>0.56265641</v>
      </c>
      <c r="H293" s="129">
        <f t="shared" si="8"/>
        <v>6.5264917003256038</v>
      </c>
      <c r="I293" s="107">
        <f t="shared" si="9"/>
        <v>3.6113971235779505E-4</v>
      </c>
      <c r="J293" s="108">
        <v>32.4580309599</v>
      </c>
      <c r="K293" s="108">
        <v>48.422736842105301</v>
      </c>
    </row>
    <row r="294" spans="1:11" x14ac:dyDescent="0.2">
      <c r="A294" s="106" t="s">
        <v>659</v>
      </c>
      <c r="B294" s="106" t="s">
        <v>660</v>
      </c>
      <c r="C294" s="106" t="s">
        <v>1824</v>
      </c>
      <c r="D294" s="106" t="s">
        <v>450</v>
      </c>
      <c r="E294" s="106" t="s">
        <v>2189</v>
      </c>
      <c r="F294" s="128">
        <v>4.2128525000000003</v>
      </c>
      <c r="G294" s="128">
        <v>6.4266142999999998</v>
      </c>
      <c r="H294" s="129">
        <f t="shared" si="8"/>
        <v>-0.34446781721442343</v>
      </c>
      <c r="I294" s="107">
        <f t="shared" si="9"/>
        <v>3.5926560716121936E-4</v>
      </c>
      <c r="J294" s="108">
        <v>11.83931552</v>
      </c>
      <c r="K294" s="108">
        <v>63.202105263157897</v>
      </c>
    </row>
    <row r="295" spans="1:11" x14ac:dyDescent="0.2">
      <c r="A295" s="106" t="s">
        <v>1064</v>
      </c>
      <c r="B295" s="106" t="s">
        <v>487</v>
      </c>
      <c r="C295" s="106" t="s">
        <v>1825</v>
      </c>
      <c r="D295" s="106" t="s">
        <v>450</v>
      </c>
      <c r="E295" s="106" t="s">
        <v>2189</v>
      </c>
      <c r="F295" s="128">
        <v>4.1808228999999999</v>
      </c>
      <c r="G295" s="128">
        <v>3.3971290600000001</v>
      </c>
      <c r="H295" s="129">
        <f t="shared" si="8"/>
        <v>0.23069298403399485</v>
      </c>
      <c r="I295" s="107">
        <f t="shared" si="9"/>
        <v>3.565341719421769E-4</v>
      </c>
      <c r="J295" s="108">
        <v>6.2961074800000008</v>
      </c>
      <c r="K295" s="108">
        <v>22.041421052631598</v>
      </c>
    </row>
    <row r="296" spans="1:11" x14ac:dyDescent="0.2">
      <c r="A296" s="106" t="s">
        <v>1391</v>
      </c>
      <c r="B296" s="106" t="s">
        <v>895</v>
      </c>
      <c r="C296" s="106" t="s">
        <v>1829</v>
      </c>
      <c r="D296" s="106" t="s">
        <v>451</v>
      </c>
      <c r="E296" s="106" t="s">
        <v>2189</v>
      </c>
      <c r="F296" s="128">
        <v>4.1624289760000002</v>
      </c>
      <c r="G296" s="128">
        <v>10.997130595</v>
      </c>
      <c r="H296" s="129">
        <f t="shared" si="8"/>
        <v>-0.62149863184379139</v>
      </c>
      <c r="I296" s="107">
        <f t="shared" si="9"/>
        <v>3.5496556628272471E-4</v>
      </c>
      <c r="J296" s="108">
        <v>51.750718710000001</v>
      </c>
      <c r="K296" s="108">
        <v>49.252578947368399</v>
      </c>
    </row>
    <row r="297" spans="1:11" x14ac:dyDescent="0.2">
      <c r="A297" s="106" t="s">
        <v>1223</v>
      </c>
      <c r="B297" s="106" t="s">
        <v>1224</v>
      </c>
      <c r="C297" s="106" t="s">
        <v>1824</v>
      </c>
      <c r="D297" s="106" t="s">
        <v>450</v>
      </c>
      <c r="E297" s="106" t="s">
        <v>2189</v>
      </c>
      <c r="F297" s="128">
        <v>4.1060968999999998</v>
      </c>
      <c r="G297" s="128">
        <v>3.2005700200000002</v>
      </c>
      <c r="H297" s="129">
        <f t="shared" si="8"/>
        <v>0.28292675190402483</v>
      </c>
      <c r="I297" s="107">
        <f t="shared" si="9"/>
        <v>3.5016165314149985E-4</v>
      </c>
      <c r="J297" s="108">
        <v>36.364205490000003</v>
      </c>
      <c r="K297" s="108">
        <v>54.589736842105303</v>
      </c>
    </row>
    <row r="298" spans="1:11" x14ac:dyDescent="0.2">
      <c r="A298" s="106" t="s">
        <v>248</v>
      </c>
      <c r="B298" s="106" t="s">
        <v>406</v>
      </c>
      <c r="C298" s="106" t="s">
        <v>1843</v>
      </c>
      <c r="D298" s="106" t="s">
        <v>451</v>
      </c>
      <c r="E298" s="106" t="s">
        <v>2189</v>
      </c>
      <c r="F298" s="128">
        <v>4.0770664300000004</v>
      </c>
      <c r="G298" s="128">
        <v>0.70177462999999995</v>
      </c>
      <c r="H298" s="129">
        <f t="shared" si="8"/>
        <v>4.8096520673595746</v>
      </c>
      <c r="I298" s="107">
        <f t="shared" si="9"/>
        <v>3.4768597913422674E-4</v>
      </c>
      <c r="J298" s="108">
        <v>80.499050705804009</v>
      </c>
      <c r="K298" s="108">
        <v>20.0038421052632</v>
      </c>
    </row>
    <row r="299" spans="1:11" x14ac:dyDescent="0.2">
      <c r="A299" s="106" t="s">
        <v>1013</v>
      </c>
      <c r="B299" s="106" t="s">
        <v>132</v>
      </c>
      <c r="C299" s="106" t="s">
        <v>1024</v>
      </c>
      <c r="D299" s="106" t="s">
        <v>450</v>
      </c>
      <c r="E299" s="106" t="s">
        <v>2189</v>
      </c>
      <c r="F299" s="128">
        <v>4.0275833700000003</v>
      </c>
      <c r="G299" s="128">
        <v>8.3835343239999993</v>
      </c>
      <c r="H299" s="129">
        <f t="shared" si="8"/>
        <v>-0.51958407822461961</v>
      </c>
      <c r="I299" s="107">
        <f t="shared" si="9"/>
        <v>3.4346613958487269E-4</v>
      </c>
      <c r="J299" s="108">
        <v>117.89489379</v>
      </c>
      <c r="K299" s="108">
        <v>29.878947368421102</v>
      </c>
    </row>
    <row r="300" spans="1:11" x14ac:dyDescent="0.2">
      <c r="A300" s="106" t="s">
        <v>1050</v>
      </c>
      <c r="B300" s="106" t="s">
        <v>227</v>
      </c>
      <c r="C300" s="106" t="s">
        <v>1395</v>
      </c>
      <c r="D300" s="106" t="s">
        <v>450</v>
      </c>
      <c r="E300" s="106" t="s">
        <v>2189</v>
      </c>
      <c r="F300" s="128">
        <v>4.026597035</v>
      </c>
      <c r="G300" s="128">
        <v>1.70357465</v>
      </c>
      <c r="H300" s="129">
        <f t="shared" si="8"/>
        <v>1.3636164314842323</v>
      </c>
      <c r="I300" s="107">
        <f t="shared" si="9"/>
        <v>3.4338202644712589E-4</v>
      </c>
      <c r="J300" s="108">
        <v>18.141274631799998</v>
      </c>
      <c r="K300" s="108">
        <v>21.864526315789501</v>
      </c>
    </row>
    <row r="301" spans="1:11" x14ac:dyDescent="0.2">
      <c r="A301" s="106" t="s">
        <v>1996</v>
      </c>
      <c r="B301" s="106" t="s">
        <v>1997</v>
      </c>
      <c r="C301" s="106" t="s">
        <v>1829</v>
      </c>
      <c r="D301" s="106" t="s">
        <v>451</v>
      </c>
      <c r="E301" s="106" t="s">
        <v>452</v>
      </c>
      <c r="F301" s="128">
        <v>4.0256340880000003</v>
      </c>
      <c r="G301" s="128">
        <v>11.691626433</v>
      </c>
      <c r="H301" s="129">
        <f t="shared" si="8"/>
        <v>-0.65568228585909005</v>
      </c>
      <c r="I301" s="107">
        <f t="shared" si="9"/>
        <v>3.4329990780218903E-4</v>
      </c>
      <c r="J301" s="108">
        <v>766.5</v>
      </c>
      <c r="K301" s="108">
        <v>32.694000000000003</v>
      </c>
    </row>
    <row r="302" spans="1:11" x14ac:dyDescent="0.2">
      <c r="A302" s="106" t="s">
        <v>459</v>
      </c>
      <c r="B302" s="106" t="s">
        <v>460</v>
      </c>
      <c r="C302" s="106" t="s">
        <v>1830</v>
      </c>
      <c r="D302" s="106" t="s">
        <v>450</v>
      </c>
      <c r="E302" s="106" t="s">
        <v>452</v>
      </c>
      <c r="F302" s="128">
        <v>4.01939154</v>
      </c>
      <c r="G302" s="128">
        <v>16.833837435</v>
      </c>
      <c r="H302" s="129">
        <f t="shared" si="8"/>
        <v>-0.76123141526583238</v>
      </c>
      <c r="I302" s="107">
        <f t="shared" si="9"/>
        <v>3.4276755287225661E-4</v>
      </c>
      <c r="J302" s="108">
        <v>212.12278599999999</v>
      </c>
      <c r="K302" s="108">
        <v>30.889315789473699</v>
      </c>
    </row>
    <row r="303" spans="1:11" x14ac:dyDescent="0.2">
      <c r="A303" s="106" t="s">
        <v>1873</v>
      </c>
      <c r="B303" s="106" t="s">
        <v>802</v>
      </c>
      <c r="C303" s="106" t="s">
        <v>1825</v>
      </c>
      <c r="D303" s="106" t="s">
        <v>450</v>
      </c>
      <c r="E303" s="106" t="s">
        <v>452</v>
      </c>
      <c r="F303" s="128">
        <v>4.0010441600000002</v>
      </c>
      <c r="G303" s="128">
        <v>3.45912234</v>
      </c>
      <c r="H303" s="129">
        <f t="shared" si="8"/>
        <v>0.15666454283313969</v>
      </c>
      <c r="I303" s="107">
        <f t="shared" si="9"/>
        <v>3.4120291641381959E-4</v>
      </c>
      <c r="J303" s="108">
        <v>22.125861504</v>
      </c>
      <c r="K303" s="108">
        <v>26.795263157894698</v>
      </c>
    </row>
    <row r="304" spans="1:11" x14ac:dyDescent="0.2">
      <c r="A304" s="106" t="s">
        <v>1989</v>
      </c>
      <c r="B304" s="106" t="s">
        <v>400</v>
      </c>
      <c r="C304" s="106" t="s">
        <v>1395</v>
      </c>
      <c r="D304" s="106" t="s">
        <v>450</v>
      </c>
      <c r="E304" s="106" t="s">
        <v>2189</v>
      </c>
      <c r="F304" s="128">
        <v>3.9798736649999999</v>
      </c>
      <c r="G304" s="128">
        <v>11.573359539999998</v>
      </c>
      <c r="H304" s="129">
        <f t="shared" si="8"/>
        <v>-0.65611768551346672</v>
      </c>
      <c r="I304" s="107">
        <f t="shared" si="9"/>
        <v>3.3939752903316034E-4</v>
      </c>
      <c r="J304" s="108">
        <v>102.8346660756</v>
      </c>
      <c r="K304" s="108">
        <v>36.853578947368398</v>
      </c>
    </row>
    <row r="305" spans="1:11" x14ac:dyDescent="0.2">
      <c r="A305" s="106" t="s">
        <v>277</v>
      </c>
      <c r="B305" s="106" t="s">
        <v>23</v>
      </c>
      <c r="C305" s="106" t="s">
        <v>1843</v>
      </c>
      <c r="D305" s="106" t="s">
        <v>451</v>
      </c>
      <c r="E305" s="106" t="s">
        <v>2189</v>
      </c>
      <c r="F305" s="128">
        <v>3.9019149999999998</v>
      </c>
      <c r="G305" s="128">
        <v>1.918866</v>
      </c>
      <c r="H305" s="129">
        <f t="shared" si="8"/>
        <v>1.0334484012953484</v>
      </c>
      <c r="I305" s="107">
        <f t="shared" si="9"/>
        <v>3.3274933351368674E-4</v>
      </c>
      <c r="J305" s="108">
        <v>51.847211689541005</v>
      </c>
      <c r="K305" s="108">
        <v>18.691947368421101</v>
      </c>
    </row>
    <row r="306" spans="1:11" x14ac:dyDescent="0.2">
      <c r="A306" s="106" t="s">
        <v>1044</v>
      </c>
      <c r="B306" s="106" t="s">
        <v>223</v>
      </c>
      <c r="C306" s="106" t="s">
        <v>1395</v>
      </c>
      <c r="D306" s="106" t="s">
        <v>450</v>
      </c>
      <c r="E306" s="106" t="s">
        <v>2189</v>
      </c>
      <c r="F306" s="128">
        <v>3.8788156499999999</v>
      </c>
      <c r="G306" s="128">
        <v>3.0349918799999998</v>
      </c>
      <c r="H306" s="129">
        <f t="shared" si="8"/>
        <v>0.27803164007147196</v>
      </c>
      <c r="I306" s="107">
        <f t="shared" si="9"/>
        <v>3.3077945633360996E-4</v>
      </c>
      <c r="J306" s="108">
        <v>44.875741086000005</v>
      </c>
      <c r="K306" s="108">
        <v>17.8747368421053</v>
      </c>
    </row>
    <row r="307" spans="1:11" x14ac:dyDescent="0.2">
      <c r="A307" s="106" t="s">
        <v>1930</v>
      </c>
      <c r="B307" s="106" t="s">
        <v>890</v>
      </c>
      <c r="C307" s="106" t="s">
        <v>1829</v>
      </c>
      <c r="D307" s="106" t="s">
        <v>451</v>
      </c>
      <c r="E307" s="106" t="s">
        <v>2189</v>
      </c>
      <c r="F307" s="128">
        <v>3.8747972499999999</v>
      </c>
      <c r="G307" s="128">
        <v>5.3456143770000004</v>
      </c>
      <c r="H307" s="129">
        <f t="shared" si="8"/>
        <v>-0.27514463694357139</v>
      </c>
      <c r="I307" s="107">
        <f t="shared" si="9"/>
        <v>3.3043677333774988E-4</v>
      </c>
      <c r="J307" s="108">
        <v>43.158321919999999</v>
      </c>
      <c r="K307" s="108">
        <v>21.8798947368421</v>
      </c>
    </row>
    <row r="308" spans="1:11" x14ac:dyDescent="0.2">
      <c r="A308" s="106" t="s">
        <v>457</v>
      </c>
      <c r="B308" s="106" t="s">
        <v>458</v>
      </c>
      <c r="C308" s="106" t="s">
        <v>1824</v>
      </c>
      <c r="D308" s="106" t="s">
        <v>450</v>
      </c>
      <c r="E308" s="106" t="s">
        <v>2189</v>
      </c>
      <c r="F308" s="128">
        <v>3.865146668</v>
      </c>
      <c r="G308" s="128">
        <v>3.5680112930000001</v>
      </c>
      <c r="H308" s="129">
        <f t="shared" si="8"/>
        <v>8.3277588157566473E-2</v>
      </c>
      <c r="I308" s="107">
        <f t="shared" si="9"/>
        <v>3.2961378648936412E-4</v>
      </c>
      <c r="J308" s="108">
        <v>153.59355325000001</v>
      </c>
      <c r="K308" s="108">
        <v>5.5096315789473698</v>
      </c>
    </row>
    <row r="309" spans="1:11" x14ac:dyDescent="0.2">
      <c r="A309" s="106" t="s">
        <v>1122</v>
      </c>
      <c r="B309" s="106" t="s">
        <v>1268</v>
      </c>
      <c r="C309" s="106" t="s">
        <v>1830</v>
      </c>
      <c r="D309" s="106" t="s">
        <v>450</v>
      </c>
      <c r="E309" s="106" t="s">
        <v>452</v>
      </c>
      <c r="F309" s="128">
        <v>3.7955774500000001</v>
      </c>
      <c r="G309" s="128">
        <v>1.668512311</v>
      </c>
      <c r="H309" s="129">
        <f t="shared" si="8"/>
        <v>1.2748273566679127</v>
      </c>
      <c r="I309" s="107">
        <f t="shared" si="9"/>
        <v>3.236810301575198E-4</v>
      </c>
      <c r="J309" s="108">
        <v>50.252332000000003</v>
      </c>
      <c r="K309" s="108">
        <v>17.448368421052599</v>
      </c>
    </row>
    <row r="310" spans="1:11" x14ac:dyDescent="0.2">
      <c r="A310" s="106" t="s">
        <v>104</v>
      </c>
      <c r="B310" s="106" t="s">
        <v>105</v>
      </c>
      <c r="C310" s="106" t="s">
        <v>1827</v>
      </c>
      <c r="D310" s="106" t="s">
        <v>451</v>
      </c>
      <c r="E310" s="106" t="s">
        <v>452</v>
      </c>
      <c r="F310" s="128">
        <v>3.771644212</v>
      </c>
      <c r="G310" s="128">
        <v>1.4021156510000001</v>
      </c>
      <c r="H310" s="129">
        <f t="shared" si="8"/>
        <v>1.6899665582578964</v>
      </c>
      <c r="I310" s="107">
        <f t="shared" si="9"/>
        <v>3.2164004028630922E-4</v>
      </c>
      <c r="J310" s="108">
        <v>7.4868980024858329</v>
      </c>
      <c r="K310" s="108">
        <v>44.1630526315789</v>
      </c>
    </row>
    <row r="311" spans="1:11" x14ac:dyDescent="0.2">
      <c r="A311" s="106" t="s">
        <v>60</v>
      </c>
      <c r="B311" s="106" t="s">
        <v>2024</v>
      </c>
      <c r="C311" s="106" t="s">
        <v>1829</v>
      </c>
      <c r="D311" s="106" t="s">
        <v>1690</v>
      </c>
      <c r="E311" s="106" t="s">
        <v>452</v>
      </c>
      <c r="F311" s="128">
        <v>3.7249815600000002</v>
      </c>
      <c r="G311" s="128">
        <v>15.504820006999999</v>
      </c>
      <c r="H311" s="129">
        <f t="shared" si="8"/>
        <v>-0.75975331810893176</v>
      </c>
      <c r="I311" s="107">
        <f t="shared" si="9"/>
        <v>3.1766072081036446E-4</v>
      </c>
      <c r="J311" s="108">
        <v>241.56</v>
      </c>
      <c r="K311" s="108">
        <v>33.940789473684198</v>
      </c>
    </row>
    <row r="312" spans="1:11" x14ac:dyDescent="0.2">
      <c r="A312" s="106" t="s">
        <v>234</v>
      </c>
      <c r="B312" s="106" t="s">
        <v>235</v>
      </c>
      <c r="C312" s="106" t="s">
        <v>1395</v>
      </c>
      <c r="D312" s="106" t="s">
        <v>450</v>
      </c>
      <c r="E312" s="106" t="s">
        <v>452</v>
      </c>
      <c r="F312" s="128">
        <v>3.7094617190000001</v>
      </c>
      <c r="G312" s="128">
        <v>3.7840534589999999</v>
      </c>
      <c r="H312" s="129">
        <f t="shared" si="8"/>
        <v>-1.9712126376700834E-2</v>
      </c>
      <c r="I312" s="107">
        <f t="shared" si="9"/>
        <v>3.1633721254609209E-4</v>
      </c>
      <c r="J312" s="108">
        <v>390.17568212537702</v>
      </c>
      <c r="K312" s="108">
        <v>17.394631578947401</v>
      </c>
    </row>
    <row r="313" spans="1:11" x14ac:dyDescent="0.2">
      <c r="A313" s="106" t="s">
        <v>1120</v>
      </c>
      <c r="B313" s="106" t="s">
        <v>1266</v>
      </c>
      <c r="C313" s="106" t="s">
        <v>1830</v>
      </c>
      <c r="D313" s="106" t="s">
        <v>450</v>
      </c>
      <c r="E313" s="106" t="s">
        <v>452</v>
      </c>
      <c r="F313" s="128">
        <v>3.7062400699999998</v>
      </c>
      <c r="G313" s="128">
        <v>1.5724919199999998</v>
      </c>
      <c r="H313" s="129">
        <f t="shared" si="8"/>
        <v>1.3569215350880786</v>
      </c>
      <c r="I313" s="107">
        <f t="shared" si="9"/>
        <v>3.1606247525489911E-4</v>
      </c>
      <c r="J313" s="108">
        <v>110.71572500000001</v>
      </c>
      <c r="K313" s="108">
        <v>17.631421052631602</v>
      </c>
    </row>
    <row r="314" spans="1:11" x14ac:dyDescent="0.2">
      <c r="A314" s="106" t="s">
        <v>358</v>
      </c>
      <c r="B314" s="106" t="s">
        <v>359</v>
      </c>
      <c r="C314" s="106" t="s">
        <v>1395</v>
      </c>
      <c r="D314" s="106" t="s">
        <v>450</v>
      </c>
      <c r="E314" s="106" t="s">
        <v>2189</v>
      </c>
      <c r="F314" s="128">
        <v>3.6755499500000002</v>
      </c>
      <c r="G314" s="128">
        <v>3.8914027200000003</v>
      </c>
      <c r="H314" s="129">
        <f t="shared" si="8"/>
        <v>-5.5469141985900694E-2</v>
      </c>
      <c r="I314" s="107">
        <f t="shared" si="9"/>
        <v>3.1344526883818964E-4</v>
      </c>
      <c r="J314" s="108">
        <v>113.41997315727801</v>
      </c>
      <c r="K314" s="108">
        <v>52.648052631578899</v>
      </c>
    </row>
    <row r="315" spans="1:11" x14ac:dyDescent="0.2">
      <c r="A315" s="106" t="s">
        <v>2084</v>
      </c>
      <c r="B315" s="106" t="s">
        <v>2085</v>
      </c>
      <c r="C315" s="106" t="s">
        <v>1830</v>
      </c>
      <c r="D315" s="106" t="s">
        <v>450</v>
      </c>
      <c r="E315" s="106" t="s">
        <v>2189</v>
      </c>
      <c r="F315" s="128">
        <v>3.6493078900000002</v>
      </c>
      <c r="G315" s="128">
        <v>2.1909821800000002</v>
      </c>
      <c r="H315" s="129">
        <f t="shared" si="8"/>
        <v>0.66560363809074885</v>
      </c>
      <c r="I315" s="107">
        <f t="shared" si="9"/>
        <v>3.1120738616390633E-4</v>
      </c>
      <c r="J315" s="108">
        <v>24.48152</v>
      </c>
      <c r="K315" s="108">
        <v>8.7363684210526298</v>
      </c>
    </row>
    <row r="316" spans="1:11" x14ac:dyDescent="0.2">
      <c r="A316" s="106" t="s">
        <v>1880</v>
      </c>
      <c r="B316" s="106" t="s">
        <v>188</v>
      </c>
      <c r="C316" s="106" t="s">
        <v>2078</v>
      </c>
      <c r="D316" s="106" t="s">
        <v>451</v>
      </c>
      <c r="E316" s="106" t="s">
        <v>452</v>
      </c>
      <c r="F316" s="128">
        <v>3.6233049100000003</v>
      </c>
      <c r="G316" s="128">
        <v>2.3603147</v>
      </c>
      <c r="H316" s="129">
        <f t="shared" si="8"/>
        <v>0.53509398979720801</v>
      </c>
      <c r="I316" s="107">
        <f t="shared" si="9"/>
        <v>3.0898989186575537E-4</v>
      </c>
      <c r="J316" s="108">
        <v>219.96126426510799</v>
      </c>
      <c r="K316" s="108">
        <v>26.236105263157899</v>
      </c>
    </row>
    <row r="317" spans="1:11" x14ac:dyDescent="0.2">
      <c r="A317" s="106" t="s">
        <v>1240</v>
      </c>
      <c r="B317" s="106" t="s">
        <v>636</v>
      </c>
      <c r="C317" s="106" t="s">
        <v>1825</v>
      </c>
      <c r="D317" s="106" t="s">
        <v>450</v>
      </c>
      <c r="E317" s="106" t="s">
        <v>2189</v>
      </c>
      <c r="F317" s="128">
        <v>3.5964042699999998</v>
      </c>
      <c r="G317" s="128">
        <v>3.8249736599999999</v>
      </c>
      <c r="H317" s="129">
        <f t="shared" si="8"/>
        <v>-5.9757114771870068E-2</v>
      </c>
      <c r="I317" s="107">
        <f t="shared" si="9"/>
        <v>3.0669584649800857E-4</v>
      </c>
      <c r="J317" s="108">
        <v>90.783553918571613</v>
      </c>
      <c r="K317" s="108">
        <v>32.174473684210497</v>
      </c>
    </row>
    <row r="318" spans="1:11" x14ac:dyDescent="0.2">
      <c r="A318" s="106" t="s">
        <v>276</v>
      </c>
      <c r="B318" s="106" t="s">
        <v>412</v>
      </c>
      <c r="C318" s="106" t="s">
        <v>1843</v>
      </c>
      <c r="D318" s="106" t="s">
        <v>451</v>
      </c>
      <c r="E318" s="106" t="s">
        <v>2189</v>
      </c>
      <c r="F318" s="128">
        <v>3.5944934800000001</v>
      </c>
      <c r="G318" s="128">
        <v>1.4376896299999999</v>
      </c>
      <c r="H318" s="129">
        <f t="shared" si="8"/>
        <v>1.500187387454412</v>
      </c>
      <c r="I318" s="107">
        <f t="shared" si="9"/>
        <v>3.0653289725411566E-4</v>
      </c>
      <c r="J318" s="108">
        <v>236.76727163193101</v>
      </c>
      <c r="K318" s="108">
        <v>12.712894736842101</v>
      </c>
    </row>
    <row r="319" spans="1:11" x14ac:dyDescent="0.2">
      <c r="A319" s="106" t="s">
        <v>1105</v>
      </c>
      <c r="B319" s="106" t="s">
        <v>1251</v>
      </c>
      <c r="C319" s="106" t="s">
        <v>1830</v>
      </c>
      <c r="D319" s="106" t="s">
        <v>450</v>
      </c>
      <c r="E319" s="106" t="s">
        <v>452</v>
      </c>
      <c r="F319" s="128">
        <v>3.5797359929999999</v>
      </c>
      <c r="G319" s="128">
        <v>4.9545046919999995</v>
      </c>
      <c r="H319" s="129">
        <f t="shared" si="8"/>
        <v>-0.27747853407421896</v>
      </c>
      <c r="I319" s="107">
        <f t="shared" si="9"/>
        <v>3.0527440137104617E-4</v>
      </c>
      <c r="J319" s="108">
        <v>19.977751000000001</v>
      </c>
      <c r="K319" s="108">
        <v>19.770315789473699</v>
      </c>
    </row>
    <row r="320" spans="1:11" x14ac:dyDescent="0.2">
      <c r="A320" s="106" t="s">
        <v>559</v>
      </c>
      <c r="B320" s="106" t="s">
        <v>404</v>
      </c>
      <c r="C320" s="106" t="s">
        <v>1843</v>
      </c>
      <c r="D320" s="106" t="s">
        <v>451</v>
      </c>
      <c r="E320" s="106" t="s">
        <v>2189</v>
      </c>
      <c r="F320" s="128">
        <v>3.5495468699999999</v>
      </c>
      <c r="G320" s="128">
        <v>2.7563740000000003E-2</v>
      </c>
      <c r="H320" s="129" t="str">
        <f t="shared" si="8"/>
        <v/>
      </c>
      <c r="I320" s="107">
        <f t="shared" si="9"/>
        <v>3.0269991921097537E-4</v>
      </c>
      <c r="J320" s="108">
        <v>75.511790785610003</v>
      </c>
      <c r="K320" s="108">
        <v>22.5503684210526</v>
      </c>
    </row>
    <row r="321" spans="1:11" x14ac:dyDescent="0.2">
      <c r="A321" s="106" t="s">
        <v>798</v>
      </c>
      <c r="B321" s="106" t="s">
        <v>799</v>
      </c>
      <c r="C321" s="106" t="s">
        <v>2078</v>
      </c>
      <c r="D321" s="106" t="s">
        <v>1690</v>
      </c>
      <c r="E321" s="106" t="s">
        <v>452</v>
      </c>
      <c r="F321" s="128">
        <v>3.5414321339999999</v>
      </c>
      <c r="G321" s="128">
        <v>2.333820953</v>
      </c>
      <c r="H321" s="129">
        <f t="shared" si="8"/>
        <v>0.51743951456416615</v>
      </c>
      <c r="I321" s="107">
        <f t="shared" si="9"/>
        <v>3.0200790695657221E-4</v>
      </c>
      <c r="J321" s="108">
        <v>331.66573085639499</v>
      </c>
      <c r="K321" s="108">
        <v>28.217526315789499</v>
      </c>
    </row>
    <row r="322" spans="1:11" x14ac:dyDescent="0.2">
      <c r="A322" s="106" t="s">
        <v>858</v>
      </c>
      <c r="B322" s="106" t="s">
        <v>292</v>
      </c>
      <c r="C322" s="106" t="s">
        <v>1395</v>
      </c>
      <c r="D322" s="106" t="s">
        <v>450</v>
      </c>
      <c r="E322" s="106" t="s">
        <v>2189</v>
      </c>
      <c r="F322" s="128">
        <v>3.5213467629999999</v>
      </c>
      <c r="G322" s="128">
        <v>6.5684784790000004</v>
      </c>
      <c r="H322" s="129">
        <f t="shared" si="8"/>
        <v>-0.46390221506273432</v>
      </c>
      <c r="I322" s="107">
        <f t="shared" si="9"/>
        <v>3.0029505728823623E-4</v>
      </c>
      <c r="J322" s="108">
        <v>347.589218679</v>
      </c>
      <c r="K322" s="108">
        <v>15.3745789473684</v>
      </c>
    </row>
    <row r="323" spans="1:11" x14ac:dyDescent="0.2">
      <c r="A323" s="106" t="s">
        <v>1948</v>
      </c>
      <c r="B323" s="106" t="s">
        <v>1323</v>
      </c>
      <c r="C323" s="106" t="s">
        <v>1829</v>
      </c>
      <c r="D323" s="106" t="s">
        <v>451</v>
      </c>
      <c r="E323" s="106" t="s">
        <v>452</v>
      </c>
      <c r="F323" s="128">
        <v>3.4973253250000003</v>
      </c>
      <c r="G323" s="128">
        <v>13.275998420000001</v>
      </c>
      <c r="H323" s="129">
        <f t="shared" si="8"/>
        <v>-0.73656781099556645</v>
      </c>
      <c r="I323" s="107">
        <f t="shared" si="9"/>
        <v>2.9824654585614707E-4</v>
      </c>
      <c r="J323" s="108">
        <v>64.089963588000003</v>
      </c>
      <c r="K323" s="108">
        <v>30.4513157894737</v>
      </c>
    </row>
    <row r="324" spans="1:11" x14ac:dyDescent="0.2">
      <c r="A324" s="106" t="s">
        <v>401</v>
      </c>
      <c r="B324" s="106" t="s">
        <v>402</v>
      </c>
      <c r="C324" s="106" t="s">
        <v>1827</v>
      </c>
      <c r="D324" s="106" t="s">
        <v>451</v>
      </c>
      <c r="E324" s="106" t="s">
        <v>452</v>
      </c>
      <c r="F324" s="128">
        <v>3.4540657299999999</v>
      </c>
      <c r="G324" s="128">
        <v>0.226083326</v>
      </c>
      <c r="H324" s="129">
        <f t="shared" si="8"/>
        <v>14.277843753944065</v>
      </c>
      <c r="I324" s="107">
        <f t="shared" si="9"/>
        <v>2.9455743386772032E-4</v>
      </c>
      <c r="J324" s="108">
        <v>99.199950489999992</v>
      </c>
      <c r="K324" s="108">
        <v>77.375</v>
      </c>
    </row>
    <row r="325" spans="1:11" x14ac:dyDescent="0.2">
      <c r="A325" s="106" t="s">
        <v>971</v>
      </c>
      <c r="B325" s="106" t="s">
        <v>972</v>
      </c>
      <c r="C325" s="106" t="s">
        <v>1827</v>
      </c>
      <c r="D325" s="106" t="s">
        <v>451</v>
      </c>
      <c r="E325" s="106" t="s">
        <v>452</v>
      </c>
      <c r="F325" s="128">
        <v>3.44438954</v>
      </c>
      <c r="G325" s="128">
        <v>11.229374380000001</v>
      </c>
      <c r="H325" s="129">
        <f t="shared" si="8"/>
        <v>-0.69326968507394271</v>
      </c>
      <c r="I325" s="107">
        <f t="shared" si="9"/>
        <v>2.9373226320832569E-4</v>
      </c>
      <c r="J325" s="108">
        <v>204.04115150000001</v>
      </c>
      <c r="K325" s="108">
        <v>43.746789473684203</v>
      </c>
    </row>
    <row r="326" spans="1:11" x14ac:dyDescent="0.2">
      <c r="A326" s="106" t="s">
        <v>1147</v>
      </c>
      <c r="B326" s="106" t="s">
        <v>1148</v>
      </c>
      <c r="C326" s="106" t="s">
        <v>1829</v>
      </c>
      <c r="D326" s="106" t="s">
        <v>451</v>
      </c>
      <c r="E326" s="106" t="s">
        <v>452</v>
      </c>
      <c r="F326" s="128">
        <v>3.4290651839999997</v>
      </c>
      <c r="G326" s="128">
        <v>4.1101370829999997</v>
      </c>
      <c r="H326" s="129">
        <f t="shared" si="8"/>
        <v>-0.16570539747128921</v>
      </c>
      <c r="I326" s="107">
        <f t="shared" si="9"/>
        <v>2.9242542560537263E-4</v>
      </c>
      <c r="J326" s="108">
        <v>175.63800000000001</v>
      </c>
      <c r="K326" s="108">
        <v>43.19</v>
      </c>
    </row>
    <row r="327" spans="1:11" x14ac:dyDescent="0.2">
      <c r="A327" s="106" t="s">
        <v>787</v>
      </c>
      <c r="B327" s="106" t="s">
        <v>190</v>
      </c>
      <c r="C327" s="106" t="s">
        <v>2078</v>
      </c>
      <c r="D327" s="106" t="s">
        <v>451</v>
      </c>
      <c r="E327" s="106" t="s">
        <v>452</v>
      </c>
      <c r="F327" s="128">
        <v>3.4088707999999999</v>
      </c>
      <c r="G327" s="128">
        <v>2.2533084300000001</v>
      </c>
      <c r="H327" s="129">
        <f t="shared" ref="H327:H390" si="10">IF(ISERROR(F327/G327-1),"",IF((F327/G327-1)&gt;10000%,"",F327/G327-1))</f>
        <v>0.51282920465530757</v>
      </c>
      <c r="I327" s="107">
        <f t="shared" ref="I327:I390" si="11">F327/$F$972</f>
        <v>2.9070327947540328E-4</v>
      </c>
      <c r="J327" s="108">
        <v>258.62445040455299</v>
      </c>
      <c r="K327" s="108">
        <v>20.1846315789474</v>
      </c>
    </row>
    <row r="328" spans="1:11" x14ac:dyDescent="0.2">
      <c r="A328" s="106" t="s">
        <v>1110</v>
      </c>
      <c r="B328" s="106" t="s">
        <v>1256</v>
      </c>
      <c r="C328" s="106" t="s">
        <v>1830</v>
      </c>
      <c r="D328" s="106" t="s">
        <v>450</v>
      </c>
      <c r="E328" s="106" t="s">
        <v>452</v>
      </c>
      <c r="F328" s="128">
        <v>3.4031245750000001</v>
      </c>
      <c r="G328" s="128">
        <v>2.49439755</v>
      </c>
      <c r="H328" s="129">
        <f t="shared" si="10"/>
        <v>0.36430721518308107</v>
      </c>
      <c r="I328" s="107">
        <f t="shared" si="11"/>
        <v>2.9021325021055008E-4</v>
      </c>
      <c r="J328" s="108">
        <v>10.391791</v>
      </c>
      <c r="K328" s="108">
        <v>22.5325789473684</v>
      </c>
    </row>
    <row r="329" spans="1:11" x14ac:dyDescent="0.2">
      <c r="A329" s="106" t="s">
        <v>2147</v>
      </c>
      <c r="B329" s="106" t="s">
        <v>2168</v>
      </c>
      <c r="C329" s="106" t="s">
        <v>1829</v>
      </c>
      <c r="D329" s="106" t="s">
        <v>451</v>
      </c>
      <c r="E329" s="106" t="s">
        <v>452</v>
      </c>
      <c r="F329" s="128">
        <v>3.4026312200000004</v>
      </c>
      <c r="G329" s="128">
        <v>1.43584965</v>
      </c>
      <c r="H329" s="129">
        <f t="shared" si="10"/>
        <v>1.3697684642678296</v>
      </c>
      <c r="I329" s="107">
        <f t="shared" si="11"/>
        <v>2.9017117765196398E-4</v>
      </c>
      <c r="J329" s="108">
        <v>190.67081930000001</v>
      </c>
      <c r="K329" s="108">
        <v>48.092052631579001</v>
      </c>
    </row>
    <row r="330" spans="1:11" x14ac:dyDescent="0.2">
      <c r="A330" s="106" t="s">
        <v>709</v>
      </c>
      <c r="B330" s="106" t="s">
        <v>721</v>
      </c>
      <c r="C330" s="106" t="s">
        <v>1829</v>
      </c>
      <c r="D330" s="106" t="s">
        <v>451</v>
      </c>
      <c r="E330" s="106" t="s">
        <v>2189</v>
      </c>
      <c r="F330" s="128">
        <v>3.4001392900000003</v>
      </c>
      <c r="G330" s="128">
        <v>0.74708941000000006</v>
      </c>
      <c r="H330" s="129">
        <f t="shared" si="10"/>
        <v>3.5511812167167518</v>
      </c>
      <c r="I330" s="107">
        <f t="shared" si="11"/>
        <v>2.899586696791704E-4</v>
      </c>
      <c r="J330" s="108">
        <v>51.933</v>
      </c>
      <c r="K330" s="108">
        <v>46.743736842105299</v>
      </c>
    </row>
    <row r="331" spans="1:11" x14ac:dyDescent="0.2">
      <c r="A331" s="106" t="s">
        <v>1941</v>
      </c>
      <c r="B331" s="106" t="s">
        <v>1895</v>
      </c>
      <c r="C331" s="106" t="s">
        <v>1829</v>
      </c>
      <c r="D331" s="106" t="s">
        <v>451</v>
      </c>
      <c r="E331" s="106" t="s">
        <v>452</v>
      </c>
      <c r="F331" s="128">
        <v>3.3897385210000004</v>
      </c>
      <c r="G331" s="128">
        <v>2.1316859290000001</v>
      </c>
      <c r="H331" s="129">
        <f t="shared" si="10"/>
        <v>0.59016789241094636</v>
      </c>
      <c r="I331" s="107">
        <f t="shared" si="11"/>
        <v>2.8907170803270203E-4</v>
      </c>
      <c r="J331" s="108">
        <v>105.88179996</v>
      </c>
      <c r="K331" s="108">
        <v>25.697105263157901</v>
      </c>
    </row>
    <row r="332" spans="1:11" x14ac:dyDescent="0.2">
      <c r="A332" s="106" t="s">
        <v>381</v>
      </c>
      <c r="B332" s="106" t="s">
        <v>380</v>
      </c>
      <c r="C332" s="106" t="s">
        <v>1843</v>
      </c>
      <c r="D332" s="106" t="s">
        <v>451</v>
      </c>
      <c r="E332" s="106" t="s">
        <v>452</v>
      </c>
      <c r="F332" s="128">
        <v>3.3533512400000003</v>
      </c>
      <c r="G332" s="128">
        <v>4.2778900000000002</v>
      </c>
      <c r="H332" s="129">
        <f t="shared" si="10"/>
        <v>-0.21612027424735092</v>
      </c>
      <c r="I332" s="107">
        <f t="shared" si="11"/>
        <v>2.8596865645389384E-4</v>
      </c>
      <c r="J332" s="108">
        <v>114.17371577</v>
      </c>
      <c r="K332" s="108">
        <v>23.411473684210499</v>
      </c>
    </row>
    <row r="333" spans="1:11" x14ac:dyDescent="0.2">
      <c r="A333" s="106" t="s">
        <v>1221</v>
      </c>
      <c r="B333" s="106" t="s">
        <v>1222</v>
      </c>
      <c r="C333" s="106" t="s">
        <v>1824</v>
      </c>
      <c r="D333" s="106" t="s">
        <v>450</v>
      </c>
      <c r="E333" s="106" t="s">
        <v>2189</v>
      </c>
      <c r="F333" s="128">
        <v>3.3314954029999999</v>
      </c>
      <c r="G333" s="128">
        <v>3.5397539999999998E-2</v>
      </c>
      <c r="H333" s="129">
        <f t="shared" si="10"/>
        <v>93.11657993747589</v>
      </c>
      <c r="I333" s="107">
        <f t="shared" si="11"/>
        <v>2.8410482415741021E-4</v>
      </c>
      <c r="J333" s="108">
        <v>16.751963849999999</v>
      </c>
      <c r="K333" s="108">
        <v>55.967631578947397</v>
      </c>
    </row>
    <row r="334" spans="1:11" x14ac:dyDescent="0.2">
      <c r="A334" s="106" t="s">
        <v>1649</v>
      </c>
      <c r="B334" s="106" t="s">
        <v>1650</v>
      </c>
      <c r="C334" s="106" t="s">
        <v>1825</v>
      </c>
      <c r="D334" s="106" t="s">
        <v>450</v>
      </c>
      <c r="E334" s="106" t="s">
        <v>2189</v>
      </c>
      <c r="F334" s="128">
        <v>3.3176588100000002</v>
      </c>
      <c r="G334" s="128">
        <v>4.1390396000000003</v>
      </c>
      <c r="H334" s="129">
        <f t="shared" si="10"/>
        <v>-0.19844719291885971</v>
      </c>
      <c r="I334" s="107">
        <f t="shared" si="11"/>
        <v>2.8292486070386239E-4</v>
      </c>
      <c r="J334" s="108">
        <v>426.55440243999999</v>
      </c>
      <c r="K334" s="108">
        <v>61.609421052631603</v>
      </c>
    </row>
    <row r="335" spans="1:11" x14ac:dyDescent="0.2">
      <c r="A335" s="106" t="s">
        <v>2191</v>
      </c>
      <c r="B335" s="106" t="s">
        <v>1676</v>
      </c>
      <c r="C335" s="106" t="s">
        <v>1827</v>
      </c>
      <c r="D335" s="106" t="s">
        <v>451</v>
      </c>
      <c r="E335" s="106" t="s">
        <v>452</v>
      </c>
      <c r="F335" s="128">
        <v>3.3121</v>
      </c>
      <c r="G335" s="128">
        <v>0</v>
      </c>
      <c r="H335" s="129" t="str">
        <f t="shared" si="10"/>
        <v/>
      </c>
      <c r="I335" s="107">
        <f t="shared" si="11"/>
        <v>2.8245081390309169E-4</v>
      </c>
      <c r="J335" s="108">
        <v>9.4211188200000002</v>
      </c>
      <c r="K335" s="108">
        <v>18.547999999999998</v>
      </c>
    </row>
    <row r="336" spans="1:11" x14ac:dyDescent="0.2">
      <c r="A336" s="106" t="s">
        <v>1092</v>
      </c>
      <c r="B336" s="106" t="s">
        <v>818</v>
      </c>
      <c r="C336" s="106" t="s">
        <v>1829</v>
      </c>
      <c r="D336" s="106" t="s">
        <v>1690</v>
      </c>
      <c r="E336" s="106" t="s">
        <v>452</v>
      </c>
      <c r="F336" s="128">
        <v>3.3030627510000001</v>
      </c>
      <c r="G336" s="128">
        <v>3.1541886560000001</v>
      </c>
      <c r="H336" s="129">
        <f t="shared" si="10"/>
        <v>4.7198855628628023E-2</v>
      </c>
      <c r="I336" s="107">
        <f t="shared" si="11"/>
        <v>2.8168013115332721E-4</v>
      </c>
      <c r="J336" s="108">
        <v>104.79044056000001</v>
      </c>
      <c r="K336" s="108">
        <v>19.558473684210501</v>
      </c>
    </row>
    <row r="337" spans="1:11" x14ac:dyDescent="0.2">
      <c r="A337" s="106" t="s">
        <v>577</v>
      </c>
      <c r="B337" s="106" t="s">
        <v>578</v>
      </c>
      <c r="C337" s="106" t="s">
        <v>1824</v>
      </c>
      <c r="D337" s="106" t="s">
        <v>450</v>
      </c>
      <c r="E337" s="106" t="s">
        <v>2189</v>
      </c>
      <c r="F337" s="128">
        <v>3.2806521970000002</v>
      </c>
      <c r="G337" s="128">
        <v>3.0526063840000002</v>
      </c>
      <c r="H337" s="129">
        <f t="shared" si="10"/>
        <v>7.4705279460622442E-2</v>
      </c>
      <c r="I337" s="107">
        <f t="shared" si="11"/>
        <v>2.7976899344090333E-4</v>
      </c>
      <c r="J337" s="108">
        <v>54.779307880000005</v>
      </c>
      <c r="K337" s="108">
        <v>14.9246842105263</v>
      </c>
    </row>
    <row r="338" spans="1:11" x14ac:dyDescent="0.2">
      <c r="A338" s="106" t="s">
        <v>1918</v>
      </c>
      <c r="B338" s="106" t="s">
        <v>1175</v>
      </c>
      <c r="C338" s="106" t="s">
        <v>1829</v>
      </c>
      <c r="D338" s="106" t="s">
        <v>451</v>
      </c>
      <c r="E338" s="106" t="s">
        <v>452</v>
      </c>
      <c r="F338" s="128">
        <v>3.2439273100000001</v>
      </c>
      <c r="G338" s="128">
        <v>1.57386772</v>
      </c>
      <c r="H338" s="129">
        <f t="shared" si="10"/>
        <v>1.061118141491586</v>
      </c>
      <c r="I338" s="107">
        <f t="shared" si="11"/>
        <v>2.7663715133962344E-4</v>
      </c>
      <c r="J338" s="108">
        <v>3.797898</v>
      </c>
      <c r="K338" s="108">
        <v>29.336736842105299</v>
      </c>
    </row>
    <row r="339" spans="1:11" x14ac:dyDescent="0.2">
      <c r="A339" s="106" t="s">
        <v>1117</v>
      </c>
      <c r="B339" s="106" t="s">
        <v>1263</v>
      </c>
      <c r="C339" s="106" t="s">
        <v>1830</v>
      </c>
      <c r="D339" s="106" t="s">
        <v>450</v>
      </c>
      <c r="E339" s="106" t="s">
        <v>452</v>
      </c>
      <c r="F339" s="128">
        <v>3.2404915600000002</v>
      </c>
      <c r="G339" s="128">
        <v>2.2268547599999997</v>
      </c>
      <c r="H339" s="129">
        <f t="shared" si="10"/>
        <v>0.45518765669297645</v>
      </c>
      <c r="I339" s="107">
        <f t="shared" si="11"/>
        <v>2.7634415584315065E-4</v>
      </c>
      <c r="J339" s="108">
        <v>67.546127999999996</v>
      </c>
      <c r="K339" s="108">
        <v>18.347578947368401</v>
      </c>
    </row>
    <row r="340" spans="1:11" x14ac:dyDescent="0.2">
      <c r="A340" s="106" t="s">
        <v>1311</v>
      </c>
      <c r="B340" s="106" t="s">
        <v>1312</v>
      </c>
      <c r="C340" s="106" t="s">
        <v>1829</v>
      </c>
      <c r="D340" s="106" t="s">
        <v>451</v>
      </c>
      <c r="E340" s="106" t="s">
        <v>452</v>
      </c>
      <c r="F340" s="128">
        <v>3.2399620380000003</v>
      </c>
      <c r="G340" s="128">
        <v>5.1684714940000003</v>
      </c>
      <c r="H340" s="129">
        <f t="shared" si="10"/>
        <v>-0.3731295525647722</v>
      </c>
      <c r="I340" s="107">
        <f t="shared" si="11"/>
        <v>2.7629899901821192E-4</v>
      </c>
      <c r="J340" s="108">
        <v>59.112937200000005</v>
      </c>
      <c r="K340" s="108">
        <v>35.057894736842101</v>
      </c>
    </row>
    <row r="341" spans="1:11" x14ac:dyDescent="0.2">
      <c r="A341" s="106" t="s">
        <v>45</v>
      </c>
      <c r="B341" s="106" t="s">
        <v>1248</v>
      </c>
      <c r="C341" s="106" t="s">
        <v>1830</v>
      </c>
      <c r="D341" s="106" t="s">
        <v>450</v>
      </c>
      <c r="E341" s="106" t="s">
        <v>2189</v>
      </c>
      <c r="F341" s="128">
        <v>3.2132974440000002</v>
      </c>
      <c r="G341" s="128">
        <v>0.325620562</v>
      </c>
      <c r="H341" s="129">
        <f t="shared" si="10"/>
        <v>8.8682264543232385</v>
      </c>
      <c r="I341" s="107">
        <f t="shared" si="11"/>
        <v>2.7402508329172557E-4</v>
      </c>
      <c r="J341" s="108">
        <v>12.125762999999999</v>
      </c>
      <c r="K341" s="108">
        <v>81.799000000000007</v>
      </c>
    </row>
    <row r="342" spans="1:11" x14ac:dyDescent="0.2">
      <c r="A342" s="106" t="s">
        <v>545</v>
      </c>
      <c r="B342" s="106" t="s">
        <v>946</v>
      </c>
      <c r="C342" s="106" t="s">
        <v>1824</v>
      </c>
      <c r="D342" s="106" t="s">
        <v>450</v>
      </c>
      <c r="E342" s="106" t="s">
        <v>2189</v>
      </c>
      <c r="F342" s="128">
        <v>3.2010489089999998</v>
      </c>
      <c r="G342" s="128">
        <v>0.48360387399999999</v>
      </c>
      <c r="H342" s="129">
        <f t="shared" si="10"/>
        <v>5.6191548105754006</v>
      </c>
      <c r="I342" s="107">
        <f t="shared" si="11"/>
        <v>2.7298054699153213E-4</v>
      </c>
      <c r="J342" s="108">
        <v>68.670934349999996</v>
      </c>
      <c r="K342" s="108">
        <v>27.1777368421053</v>
      </c>
    </row>
    <row r="343" spans="1:11" x14ac:dyDescent="0.2">
      <c r="A343" s="106" t="s">
        <v>305</v>
      </c>
      <c r="B343" s="106" t="s">
        <v>313</v>
      </c>
      <c r="C343" s="106" t="s">
        <v>2078</v>
      </c>
      <c r="D343" s="106" t="s">
        <v>1690</v>
      </c>
      <c r="E343" s="106" t="s">
        <v>452</v>
      </c>
      <c r="F343" s="128">
        <v>3.1820079400000001</v>
      </c>
      <c r="G343" s="128">
        <v>0.15539157000000001</v>
      </c>
      <c r="H343" s="129">
        <f t="shared" si="10"/>
        <v>19.477352407212308</v>
      </c>
      <c r="I343" s="107">
        <f t="shared" si="11"/>
        <v>2.7135676232574506E-4</v>
      </c>
      <c r="J343" s="108">
        <v>43.486237967964996</v>
      </c>
      <c r="K343" s="108">
        <v>55.423999999999999</v>
      </c>
    </row>
    <row r="344" spans="1:11" x14ac:dyDescent="0.2">
      <c r="A344" s="106" t="s">
        <v>394</v>
      </c>
      <c r="B344" s="106" t="s">
        <v>1184</v>
      </c>
      <c r="C344" s="106" t="s">
        <v>1395</v>
      </c>
      <c r="D344" s="106" t="s">
        <v>450</v>
      </c>
      <c r="E344" s="106" t="s">
        <v>2189</v>
      </c>
      <c r="F344" s="128">
        <v>3.1803532919999999</v>
      </c>
      <c r="G344" s="128">
        <v>4.812460454</v>
      </c>
      <c r="H344" s="129">
        <f t="shared" si="10"/>
        <v>-0.33914193739367404</v>
      </c>
      <c r="I344" s="107">
        <f t="shared" si="11"/>
        <v>2.7121565647920563E-4</v>
      </c>
      <c r="J344" s="108">
        <v>83.594424900000007</v>
      </c>
      <c r="K344" s="108">
        <v>77.133052631578906</v>
      </c>
    </row>
    <row r="345" spans="1:11" x14ac:dyDescent="0.2">
      <c r="A345" s="106" t="s">
        <v>519</v>
      </c>
      <c r="B345" s="106" t="s">
        <v>520</v>
      </c>
      <c r="C345" s="106" t="s">
        <v>1824</v>
      </c>
      <c r="D345" s="106" t="s">
        <v>450</v>
      </c>
      <c r="E345" s="106" t="s">
        <v>2189</v>
      </c>
      <c r="F345" s="128">
        <v>3.1504559739999998</v>
      </c>
      <c r="G345" s="128">
        <v>1.362597321</v>
      </c>
      <c r="H345" s="129">
        <f t="shared" si="10"/>
        <v>1.3120961163257707</v>
      </c>
      <c r="I345" s="107">
        <f t="shared" si="11"/>
        <v>2.6866605900249308E-4</v>
      </c>
      <c r="J345" s="108">
        <v>22.472304559999998</v>
      </c>
      <c r="K345" s="108">
        <v>12.8123684210526</v>
      </c>
    </row>
    <row r="346" spans="1:11" x14ac:dyDescent="0.2">
      <c r="A346" s="106" t="s">
        <v>1095</v>
      </c>
      <c r="B346" s="106" t="s">
        <v>1319</v>
      </c>
      <c r="C346" s="106" t="s">
        <v>1829</v>
      </c>
      <c r="D346" s="106" t="s">
        <v>451</v>
      </c>
      <c r="E346" s="106" t="s">
        <v>452</v>
      </c>
      <c r="F346" s="128">
        <v>3.1301524039999999</v>
      </c>
      <c r="G346" s="128">
        <v>2.1652819900000004</v>
      </c>
      <c r="H346" s="129">
        <f t="shared" si="10"/>
        <v>0.44560958732215727</v>
      </c>
      <c r="I346" s="107">
        <f t="shared" si="11"/>
        <v>2.6693460165771538E-4</v>
      </c>
      <c r="J346" s="108">
        <v>115.033</v>
      </c>
      <c r="K346" s="108">
        <v>25.940157894736799</v>
      </c>
    </row>
    <row r="347" spans="1:11" x14ac:dyDescent="0.2">
      <c r="A347" s="106" t="s">
        <v>71</v>
      </c>
      <c r="B347" s="106" t="s">
        <v>72</v>
      </c>
      <c r="C347" s="106" t="s">
        <v>1824</v>
      </c>
      <c r="D347" s="106" t="s">
        <v>450</v>
      </c>
      <c r="E347" s="106" t="s">
        <v>2189</v>
      </c>
      <c r="F347" s="128">
        <v>3.0978149640000003</v>
      </c>
      <c r="G347" s="128">
        <v>9.6341067200000001</v>
      </c>
      <c r="H347" s="129">
        <f t="shared" si="10"/>
        <v>-0.67845332691103921</v>
      </c>
      <c r="I347" s="107">
        <f t="shared" si="11"/>
        <v>2.6417691431508005E-4</v>
      </c>
      <c r="J347" s="108">
        <v>108.39811293000001</v>
      </c>
      <c r="K347" s="108">
        <v>80.182105263157894</v>
      </c>
    </row>
    <row r="348" spans="1:11" x14ac:dyDescent="0.2">
      <c r="A348" s="106" t="s">
        <v>704</v>
      </c>
      <c r="B348" s="106" t="s">
        <v>705</v>
      </c>
      <c r="C348" s="106" t="s">
        <v>1843</v>
      </c>
      <c r="D348" s="106" t="s">
        <v>451</v>
      </c>
      <c r="E348" s="106" t="s">
        <v>2189</v>
      </c>
      <c r="F348" s="128">
        <v>3.0977616700000001</v>
      </c>
      <c r="G348" s="128">
        <v>0.43544428999999996</v>
      </c>
      <c r="H348" s="129">
        <f t="shared" si="10"/>
        <v>6.1140252407489379</v>
      </c>
      <c r="I348" s="107">
        <f t="shared" si="11"/>
        <v>2.6417236948440582E-4</v>
      </c>
      <c r="J348" s="108">
        <v>50.966672848641998</v>
      </c>
      <c r="K348" s="108">
        <v>49.580473684210503</v>
      </c>
    </row>
    <row r="349" spans="1:11" x14ac:dyDescent="0.2">
      <c r="A349" s="106" t="s">
        <v>144</v>
      </c>
      <c r="B349" s="106" t="s">
        <v>145</v>
      </c>
      <c r="C349" s="106" t="s">
        <v>1823</v>
      </c>
      <c r="D349" s="106" t="s">
        <v>450</v>
      </c>
      <c r="E349" s="106" t="s">
        <v>2189</v>
      </c>
      <c r="F349" s="128">
        <v>3.0873032400000002</v>
      </c>
      <c r="G349" s="128">
        <v>1.4548380000000001</v>
      </c>
      <c r="H349" s="129">
        <f t="shared" si="10"/>
        <v>1.1220941713097954</v>
      </c>
      <c r="I349" s="107">
        <f t="shared" si="11"/>
        <v>2.6328049059619335E-4</v>
      </c>
      <c r="J349" s="108">
        <v>171.50336368999999</v>
      </c>
      <c r="K349" s="108">
        <v>17.719789473684202</v>
      </c>
    </row>
    <row r="350" spans="1:11" x14ac:dyDescent="0.2">
      <c r="A350" s="106" t="s">
        <v>270</v>
      </c>
      <c r="B350" s="106" t="s">
        <v>25</v>
      </c>
      <c r="C350" s="106" t="s">
        <v>1843</v>
      </c>
      <c r="D350" s="106" t="s">
        <v>451</v>
      </c>
      <c r="E350" s="106" t="s">
        <v>2189</v>
      </c>
      <c r="F350" s="128">
        <v>3.0804165000000001</v>
      </c>
      <c r="G350" s="128">
        <v>0.28827449999999999</v>
      </c>
      <c r="H350" s="129">
        <f t="shared" si="10"/>
        <v>9.6857058116482744</v>
      </c>
      <c r="I350" s="107">
        <f t="shared" si="11"/>
        <v>2.6269319995939527E-4</v>
      </c>
      <c r="J350" s="108">
        <v>33.457028298856805</v>
      </c>
      <c r="K350" s="108">
        <v>39.048578947368398</v>
      </c>
    </row>
    <row r="351" spans="1:11" x14ac:dyDescent="0.2">
      <c r="A351" s="106" t="s">
        <v>397</v>
      </c>
      <c r="B351" s="106" t="s">
        <v>398</v>
      </c>
      <c r="C351" s="106" t="s">
        <v>1395</v>
      </c>
      <c r="D351" s="106" t="s">
        <v>450</v>
      </c>
      <c r="E351" s="106" t="s">
        <v>452</v>
      </c>
      <c r="F351" s="128">
        <v>3.0788259900000003</v>
      </c>
      <c r="G351" s="128">
        <v>4.4685827300000005</v>
      </c>
      <c r="H351" s="129">
        <f t="shared" si="10"/>
        <v>-0.31100615653142449</v>
      </c>
      <c r="I351" s="107">
        <f t="shared" si="11"/>
        <v>2.6255756370323726E-4</v>
      </c>
      <c r="J351" s="108">
        <v>197.61898662569999</v>
      </c>
      <c r="K351" s="108">
        <v>3.1369473684210498</v>
      </c>
    </row>
    <row r="352" spans="1:11" x14ac:dyDescent="0.2">
      <c r="A352" s="106" t="s">
        <v>269</v>
      </c>
      <c r="B352" s="106" t="s">
        <v>413</v>
      </c>
      <c r="C352" s="106" t="s">
        <v>1843</v>
      </c>
      <c r="D352" s="106" t="s">
        <v>451</v>
      </c>
      <c r="E352" s="106" t="s">
        <v>2189</v>
      </c>
      <c r="F352" s="128">
        <v>3.0758242599999996</v>
      </c>
      <c r="G352" s="128">
        <v>6.7828013799999995</v>
      </c>
      <c r="H352" s="129">
        <f t="shared" si="10"/>
        <v>-0.54652597242940359</v>
      </c>
      <c r="I352" s="107">
        <f t="shared" si="11"/>
        <v>2.6230158076745105E-4</v>
      </c>
      <c r="J352" s="108">
        <v>430.72849634664965</v>
      </c>
      <c r="K352" s="108">
        <v>25.102789473684201</v>
      </c>
    </row>
    <row r="353" spans="1:11" x14ac:dyDescent="0.2">
      <c r="A353" s="106" t="s">
        <v>1374</v>
      </c>
      <c r="B353" s="106" t="s">
        <v>1375</v>
      </c>
      <c r="C353" s="106" t="s">
        <v>1395</v>
      </c>
      <c r="D353" s="106" t="s">
        <v>450</v>
      </c>
      <c r="E353" s="106" t="s">
        <v>2189</v>
      </c>
      <c r="F353" s="128">
        <v>3.0229675899999999</v>
      </c>
      <c r="G353" s="128">
        <v>5.5383141589999996</v>
      </c>
      <c r="H353" s="129">
        <f t="shared" si="10"/>
        <v>-0.45417188277635945</v>
      </c>
      <c r="I353" s="107">
        <f t="shared" si="11"/>
        <v>2.5779404492562647E-4</v>
      </c>
      <c r="J353" s="108">
        <v>89.890197484799998</v>
      </c>
      <c r="K353" s="108">
        <v>46.5856315789474</v>
      </c>
    </row>
    <row r="354" spans="1:11" x14ac:dyDescent="0.2">
      <c r="A354" s="106" t="s">
        <v>39</v>
      </c>
      <c r="B354" s="106" t="s">
        <v>302</v>
      </c>
      <c r="C354" s="106" t="s">
        <v>1395</v>
      </c>
      <c r="D354" s="106" t="s">
        <v>450</v>
      </c>
      <c r="E354" s="106" t="s">
        <v>2189</v>
      </c>
      <c r="F354" s="128">
        <v>2.9992013700000002</v>
      </c>
      <c r="G354" s="128">
        <v>7.9847245999999998</v>
      </c>
      <c r="H354" s="129">
        <f t="shared" si="10"/>
        <v>-0.62438261552565</v>
      </c>
      <c r="I354" s="107">
        <f t="shared" si="11"/>
        <v>2.5576729809358644E-4</v>
      </c>
      <c r="J354" s="108">
        <v>100.96164050489999</v>
      </c>
      <c r="K354" s="108">
        <v>14.7344210526316</v>
      </c>
    </row>
    <row r="355" spans="1:11" x14ac:dyDescent="0.2">
      <c r="A355" s="106" t="s">
        <v>1979</v>
      </c>
      <c r="B355" s="106" t="s">
        <v>792</v>
      </c>
      <c r="C355" s="106" t="s">
        <v>1826</v>
      </c>
      <c r="D355" s="106" t="s">
        <v>450</v>
      </c>
      <c r="E355" s="106" t="s">
        <v>2189</v>
      </c>
      <c r="F355" s="128">
        <v>2.98375653</v>
      </c>
      <c r="G355" s="128">
        <v>4.1369184099999998</v>
      </c>
      <c r="H355" s="129">
        <f t="shared" si="10"/>
        <v>-0.27874900244890255</v>
      </c>
      <c r="I355" s="107">
        <f t="shared" si="11"/>
        <v>2.5445018579969343E-4</v>
      </c>
      <c r="J355" s="108">
        <v>102.39565308</v>
      </c>
      <c r="K355" s="108">
        <v>18.6603157894737</v>
      </c>
    </row>
    <row r="356" spans="1:11" x14ac:dyDescent="0.2">
      <c r="A356" s="106" t="s">
        <v>1203</v>
      </c>
      <c r="B356" s="106" t="s">
        <v>1204</v>
      </c>
      <c r="C356" s="106" t="s">
        <v>1824</v>
      </c>
      <c r="D356" s="106" t="s">
        <v>450</v>
      </c>
      <c r="E356" s="106" t="s">
        <v>2189</v>
      </c>
      <c r="F356" s="128">
        <v>2.9783483769999997</v>
      </c>
      <c r="G356" s="128">
        <v>4.385700452</v>
      </c>
      <c r="H356" s="129">
        <f t="shared" si="10"/>
        <v>-0.32089562212535727</v>
      </c>
      <c r="I356" s="107">
        <f t="shared" si="11"/>
        <v>2.5398898679707799E-4</v>
      </c>
      <c r="J356" s="108">
        <v>23.085243329999997</v>
      </c>
      <c r="K356" s="108">
        <v>44.551842105263198</v>
      </c>
    </row>
    <row r="357" spans="1:11" x14ac:dyDescent="0.2">
      <c r="A357" s="106" t="s">
        <v>1299</v>
      </c>
      <c r="B357" s="106" t="s">
        <v>1300</v>
      </c>
      <c r="C357" s="106" t="s">
        <v>1830</v>
      </c>
      <c r="D357" s="106" t="s">
        <v>450</v>
      </c>
      <c r="E357" s="106" t="s">
        <v>452</v>
      </c>
      <c r="F357" s="128">
        <v>2.9679464800000002</v>
      </c>
      <c r="G357" s="128">
        <v>0.13841330999999998</v>
      </c>
      <c r="H357" s="129">
        <f t="shared" si="10"/>
        <v>20.442637850362804</v>
      </c>
      <c r="I357" s="107">
        <f t="shared" si="11"/>
        <v>2.5310192895649771E-4</v>
      </c>
      <c r="J357" s="108">
        <v>10.843857</v>
      </c>
      <c r="K357" s="108">
        <v>108.27200000000001</v>
      </c>
    </row>
    <row r="358" spans="1:11" x14ac:dyDescent="0.2">
      <c r="A358" s="106" t="s">
        <v>1162</v>
      </c>
      <c r="B358" s="106" t="s">
        <v>1163</v>
      </c>
      <c r="C358" s="106" t="s">
        <v>1395</v>
      </c>
      <c r="D358" s="106" t="s">
        <v>450</v>
      </c>
      <c r="E358" s="106" t="s">
        <v>2189</v>
      </c>
      <c r="F358" s="128">
        <v>2.9372871000000003</v>
      </c>
      <c r="G358" s="128">
        <v>10.482116449999999</v>
      </c>
      <c r="H358" s="129">
        <f t="shared" si="10"/>
        <v>-0.71978110393917627</v>
      </c>
      <c r="I358" s="107">
        <f t="shared" si="11"/>
        <v>2.504873439998949E-4</v>
      </c>
      <c r="J358" s="108">
        <v>145.40186700000001</v>
      </c>
      <c r="K358" s="108">
        <v>50.4395263157895</v>
      </c>
    </row>
    <row r="359" spans="1:11" x14ac:dyDescent="0.2">
      <c r="A359" s="106" t="s">
        <v>1063</v>
      </c>
      <c r="B359" s="106" t="s">
        <v>488</v>
      </c>
      <c r="C359" s="106" t="s">
        <v>1825</v>
      </c>
      <c r="D359" s="106" t="s">
        <v>450</v>
      </c>
      <c r="E359" s="106" t="s">
        <v>2189</v>
      </c>
      <c r="F359" s="128">
        <v>2.9126569399999998</v>
      </c>
      <c r="G359" s="128">
        <v>1.8015184900000001</v>
      </c>
      <c r="H359" s="129">
        <f t="shared" si="10"/>
        <v>0.61677882084907143</v>
      </c>
      <c r="I359" s="107">
        <f t="shared" si="11"/>
        <v>2.4838692168820033E-4</v>
      </c>
      <c r="J359" s="108">
        <v>7.7377896699999997</v>
      </c>
      <c r="K359" s="108">
        <v>25.173736842105299</v>
      </c>
    </row>
    <row r="360" spans="1:11" x14ac:dyDescent="0.2">
      <c r="A360" s="106" t="s">
        <v>1207</v>
      </c>
      <c r="B360" s="106" t="s">
        <v>1208</v>
      </c>
      <c r="C360" s="106" t="s">
        <v>1824</v>
      </c>
      <c r="D360" s="106" t="s">
        <v>450</v>
      </c>
      <c r="E360" s="106" t="s">
        <v>2189</v>
      </c>
      <c r="F360" s="128">
        <v>2.86009482</v>
      </c>
      <c r="G360" s="128">
        <v>3.1730573900000003</v>
      </c>
      <c r="H360" s="129">
        <f t="shared" si="10"/>
        <v>-9.8631235283141327E-2</v>
      </c>
      <c r="I360" s="107">
        <f t="shared" si="11"/>
        <v>2.4390450461912879E-4</v>
      </c>
      <c r="J360" s="108">
        <v>15.6244794</v>
      </c>
      <c r="K360" s="108">
        <v>132.764789473684</v>
      </c>
    </row>
    <row r="361" spans="1:11" x14ac:dyDescent="0.2">
      <c r="A361" s="106" t="s">
        <v>1278</v>
      </c>
      <c r="B361" s="106" t="s">
        <v>1279</v>
      </c>
      <c r="C361" s="106" t="s">
        <v>1830</v>
      </c>
      <c r="D361" s="106" t="s">
        <v>450</v>
      </c>
      <c r="E361" s="106" t="s">
        <v>2189</v>
      </c>
      <c r="F361" s="128">
        <v>2.8579306099999999</v>
      </c>
      <c r="G361" s="128">
        <v>2.1353342299999998</v>
      </c>
      <c r="H361" s="129">
        <f t="shared" si="10"/>
        <v>0.338399661209009</v>
      </c>
      <c r="I361" s="107">
        <f t="shared" si="11"/>
        <v>2.4371994410587219E-4</v>
      </c>
      <c r="J361" s="108">
        <v>65.002300000000005</v>
      </c>
      <c r="K361" s="108">
        <v>29.173526315789498</v>
      </c>
    </row>
    <row r="362" spans="1:11" x14ac:dyDescent="0.2">
      <c r="A362" s="106" t="s">
        <v>1734</v>
      </c>
      <c r="B362" s="106" t="s">
        <v>1735</v>
      </c>
      <c r="C362" s="106" t="s">
        <v>1829</v>
      </c>
      <c r="D362" s="106" t="s">
        <v>451</v>
      </c>
      <c r="E362" s="106" t="s">
        <v>2189</v>
      </c>
      <c r="F362" s="128">
        <v>2.8310791499999999</v>
      </c>
      <c r="G362" s="128">
        <v>5.1842374099999997</v>
      </c>
      <c r="H362" s="129">
        <f t="shared" si="10"/>
        <v>-0.45390634608302016</v>
      </c>
      <c r="I362" s="107">
        <f t="shared" si="11"/>
        <v>2.4143009273318224E-4</v>
      </c>
      <c r="J362" s="108">
        <v>8.7360000000000007</v>
      </c>
      <c r="K362" s="108">
        <v>34.8391578947368</v>
      </c>
    </row>
    <row r="363" spans="1:11" x14ac:dyDescent="0.2">
      <c r="A363" s="106" t="s">
        <v>828</v>
      </c>
      <c r="B363" s="106" t="s">
        <v>829</v>
      </c>
      <c r="C363" s="106" t="s">
        <v>1829</v>
      </c>
      <c r="D363" s="106" t="s">
        <v>1690</v>
      </c>
      <c r="E363" s="106" t="s">
        <v>452</v>
      </c>
      <c r="F363" s="128">
        <v>2.8208745</v>
      </c>
      <c r="G363" s="128">
        <v>6.1704262000000005</v>
      </c>
      <c r="H363" s="129">
        <f t="shared" si="10"/>
        <v>-0.5428396015821404</v>
      </c>
      <c r="I363" s="107">
        <f t="shared" si="11"/>
        <v>2.4055985581458191E-4</v>
      </c>
      <c r="J363" s="108">
        <v>195.57</v>
      </c>
      <c r="K363" s="108">
        <v>62.212000000000003</v>
      </c>
    </row>
    <row r="364" spans="1:11" x14ac:dyDescent="0.2">
      <c r="A364" s="106" t="s">
        <v>2891</v>
      </c>
      <c r="B364" s="106" t="s">
        <v>2892</v>
      </c>
      <c r="C364" s="106" t="s">
        <v>2078</v>
      </c>
      <c r="D364" s="106" t="s">
        <v>450</v>
      </c>
      <c r="E364" s="106" t="s">
        <v>2189</v>
      </c>
      <c r="F364" s="128">
        <v>2.8020774559318302</v>
      </c>
      <c r="G364" s="128">
        <v>2.3226584014467599</v>
      </c>
      <c r="H364" s="129">
        <f t="shared" si="10"/>
        <v>0.20640962708353716</v>
      </c>
      <c r="I364" s="107">
        <f t="shared" si="11"/>
        <v>2.3895687269329124E-4</v>
      </c>
      <c r="J364" s="108">
        <v>16.371514952812998</v>
      </c>
      <c r="K364" s="108">
        <v>45.0024736842105</v>
      </c>
    </row>
    <row r="365" spans="1:11" x14ac:dyDescent="0.2">
      <c r="A365" s="106" t="s">
        <v>1171</v>
      </c>
      <c r="B365" s="106" t="s">
        <v>1172</v>
      </c>
      <c r="C365" s="106" t="s">
        <v>1829</v>
      </c>
      <c r="D365" s="106" t="s">
        <v>451</v>
      </c>
      <c r="E365" s="106" t="s">
        <v>452</v>
      </c>
      <c r="F365" s="128">
        <v>2.7821416499999998</v>
      </c>
      <c r="G365" s="128">
        <v>3.8074722799999998</v>
      </c>
      <c r="H365" s="129">
        <f t="shared" si="10"/>
        <v>-0.26929431249857982</v>
      </c>
      <c r="I365" s="107">
        <f t="shared" si="11"/>
        <v>2.3725677770483692E-4</v>
      </c>
      <c r="J365" s="108">
        <v>99.224730009999988</v>
      </c>
      <c r="K365" s="108">
        <v>55.394631578947397</v>
      </c>
    </row>
    <row r="366" spans="1:11" x14ac:dyDescent="0.2">
      <c r="A366" s="106" t="s">
        <v>879</v>
      </c>
      <c r="B366" s="106" t="s">
        <v>876</v>
      </c>
      <c r="C366" s="106" t="s">
        <v>1831</v>
      </c>
      <c r="D366" s="106" t="s">
        <v>451</v>
      </c>
      <c r="E366" s="106" t="s">
        <v>2189</v>
      </c>
      <c r="F366" s="128">
        <v>2.7656637499999999</v>
      </c>
      <c r="G366" s="128">
        <v>2.0789531999999999</v>
      </c>
      <c r="H366" s="129">
        <f t="shared" si="10"/>
        <v>0.33031554053261036</v>
      </c>
      <c r="I366" s="107">
        <f t="shared" si="11"/>
        <v>2.3585156763677927E-4</v>
      </c>
      <c r="J366" s="108">
        <v>53.964852790000009</v>
      </c>
      <c r="K366" s="108">
        <v>8.2863684210526305</v>
      </c>
    </row>
    <row r="367" spans="1:11" x14ac:dyDescent="0.2">
      <c r="A367" s="106" t="s">
        <v>2665</v>
      </c>
      <c r="B367" s="106" t="s">
        <v>2666</v>
      </c>
      <c r="C367" s="106" t="s">
        <v>1823</v>
      </c>
      <c r="D367" s="106" t="s">
        <v>450</v>
      </c>
      <c r="E367" s="106" t="s">
        <v>452</v>
      </c>
      <c r="F367" s="128">
        <v>2.7362125399999999</v>
      </c>
      <c r="G367" s="128">
        <v>0.51029785999999999</v>
      </c>
      <c r="H367" s="129">
        <f t="shared" si="10"/>
        <v>4.3619910144243992</v>
      </c>
      <c r="I367" s="107">
        <f t="shared" si="11"/>
        <v>2.3334001356687471E-4</v>
      </c>
      <c r="J367" s="108">
        <v>17.13461423</v>
      </c>
      <c r="K367" s="108">
        <v>14.306052631578901</v>
      </c>
    </row>
    <row r="368" spans="1:11" x14ac:dyDescent="0.2">
      <c r="A368" s="106" t="s">
        <v>1231</v>
      </c>
      <c r="B368" s="106" t="s">
        <v>1232</v>
      </c>
      <c r="C368" s="106" t="s">
        <v>1824</v>
      </c>
      <c r="D368" s="106" t="s">
        <v>450</v>
      </c>
      <c r="E368" s="106" t="s">
        <v>2189</v>
      </c>
      <c r="F368" s="128">
        <v>2.7274355299999997</v>
      </c>
      <c r="G368" s="128">
        <v>8.833135630000001</v>
      </c>
      <c r="H368" s="129">
        <f t="shared" si="10"/>
        <v>-0.69122680277467907</v>
      </c>
      <c r="I368" s="107">
        <f t="shared" si="11"/>
        <v>2.3259152360034725E-4</v>
      </c>
      <c r="J368" s="108">
        <v>45.997090390000004</v>
      </c>
      <c r="K368" s="108">
        <v>25.428052631579</v>
      </c>
    </row>
    <row r="369" spans="1:11" x14ac:dyDescent="0.2">
      <c r="A369" s="106" t="s">
        <v>2195</v>
      </c>
      <c r="B369" s="106" t="s">
        <v>1164</v>
      </c>
      <c r="C369" s="106" t="s">
        <v>2078</v>
      </c>
      <c r="D369" s="106" t="s">
        <v>450</v>
      </c>
      <c r="E369" s="106" t="s">
        <v>2189</v>
      </c>
      <c r="F369" s="128">
        <v>2.7214969199999999</v>
      </c>
      <c r="G369" s="128">
        <v>6.6249658199999999</v>
      </c>
      <c r="H369" s="129">
        <f t="shared" si="10"/>
        <v>-0.58920589268791135</v>
      </c>
      <c r="I369" s="107">
        <f t="shared" si="11"/>
        <v>2.3208508803742553E-4</v>
      </c>
      <c r="J369" s="108">
        <v>50.433041103542998</v>
      </c>
      <c r="K369" s="108">
        <v>98.233684210526306</v>
      </c>
    </row>
    <row r="370" spans="1:11" x14ac:dyDescent="0.2">
      <c r="A370" s="106" t="s">
        <v>1942</v>
      </c>
      <c r="B370" s="106" t="s">
        <v>1896</v>
      </c>
      <c r="C370" s="106" t="s">
        <v>1829</v>
      </c>
      <c r="D370" s="106" t="s">
        <v>451</v>
      </c>
      <c r="E370" s="106" t="s">
        <v>452</v>
      </c>
      <c r="F370" s="128">
        <v>2.7102557089999997</v>
      </c>
      <c r="G370" s="128">
        <v>3.86642799</v>
      </c>
      <c r="H370" s="129">
        <f t="shared" si="10"/>
        <v>-0.29902853072403923</v>
      </c>
      <c r="I370" s="107">
        <f t="shared" si="11"/>
        <v>2.3112645478474403E-4</v>
      </c>
      <c r="J370" s="108">
        <v>134.01839570999999</v>
      </c>
      <c r="K370" s="108">
        <v>35.223789473684199</v>
      </c>
    </row>
    <row r="371" spans="1:11" x14ac:dyDescent="0.2">
      <c r="A371" s="106" t="s">
        <v>1982</v>
      </c>
      <c r="B371" s="106" t="s">
        <v>819</v>
      </c>
      <c r="C371" s="106" t="s">
        <v>1829</v>
      </c>
      <c r="D371" s="106" t="s">
        <v>1690</v>
      </c>
      <c r="E371" s="106" t="s">
        <v>2189</v>
      </c>
      <c r="F371" s="128">
        <v>2.7096668799999999</v>
      </c>
      <c r="G371" s="128">
        <v>8.6382027150000003</v>
      </c>
      <c r="H371" s="129">
        <f t="shared" si="10"/>
        <v>-0.68631589586399278</v>
      </c>
      <c r="I371" s="107">
        <f t="shared" si="11"/>
        <v>2.310762403497029E-4</v>
      </c>
      <c r="J371" s="108">
        <v>166.364</v>
      </c>
      <c r="K371" s="108">
        <v>35.206842105263199</v>
      </c>
    </row>
    <row r="372" spans="1:11" x14ac:dyDescent="0.2">
      <c r="A372" s="106" t="s">
        <v>1098</v>
      </c>
      <c r="B372" s="106" t="s">
        <v>1325</v>
      </c>
      <c r="C372" s="106" t="s">
        <v>1829</v>
      </c>
      <c r="D372" s="106" t="s">
        <v>451</v>
      </c>
      <c r="E372" s="106" t="s">
        <v>452</v>
      </c>
      <c r="F372" s="128">
        <v>2.6825838799999997</v>
      </c>
      <c r="G372" s="128">
        <v>13.575789</v>
      </c>
      <c r="H372" s="129">
        <f t="shared" si="10"/>
        <v>-0.80239941266028814</v>
      </c>
      <c r="I372" s="107">
        <f t="shared" si="11"/>
        <v>2.2876664360052944E-4</v>
      </c>
      <c r="J372" s="108">
        <v>30.36</v>
      </c>
      <c r="K372" s="108">
        <v>16.610105263157902</v>
      </c>
    </row>
    <row r="373" spans="1:11" x14ac:dyDescent="0.2">
      <c r="A373" s="106" t="s">
        <v>1075</v>
      </c>
      <c r="B373" s="106" t="s">
        <v>59</v>
      </c>
      <c r="C373" s="106" t="s">
        <v>1825</v>
      </c>
      <c r="D373" s="106" t="s">
        <v>450</v>
      </c>
      <c r="E373" s="106" t="s">
        <v>2189</v>
      </c>
      <c r="F373" s="128">
        <v>2.6777935199999998</v>
      </c>
      <c r="G373" s="128">
        <v>0.46553014000000004</v>
      </c>
      <c r="H373" s="129">
        <f t="shared" si="10"/>
        <v>4.752137810024502</v>
      </c>
      <c r="I373" s="107">
        <f t="shared" si="11"/>
        <v>2.2835812903850269E-4</v>
      </c>
      <c r="J373" s="108">
        <v>18.930767700000001</v>
      </c>
      <c r="K373" s="108">
        <v>26.106526315789498</v>
      </c>
    </row>
    <row r="374" spans="1:11" x14ac:dyDescent="0.2">
      <c r="A374" s="106" t="s">
        <v>2501</v>
      </c>
      <c r="B374" s="106" t="s">
        <v>2500</v>
      </c>
      <c r="C374" s="106" t="s">
        <v>347</v>
      </c>
      <c r="D374" s="106" t="s">
        <v>1690</v>
      </c>
      <c r="E374" s="106" t="s">
        <v>452</v>
      </c>
      <c r="F374" s="128">
        <v>2.6244748199999997</v>
      </c>
      <c r="G374" s="128">
        <v>6.5238936299999999</v>
      </c>
      <c r="H374" s="129">
        <f t="shared" si="10"/>
        <v>-0.59771342562493623</v>
      </c>
      <c r="I374" s="107">
        <f t="shared" si="11"/>
        <v>2.2381119198610245E-4</v>
      </c>
      <c r="J374" s="108">
        <v>39.9</v>
      </c>
      <c r="K374" s="108">
        <v>78.050473684210502</v>
      </c>
    </row>
    <row r="375" spans="1:11" x14ac:dyDescent="0.2">
      <c r="A375" s="106" t="s">
        <v>1956</v>
      </c>
      <c r="B375" s="106" t="s">
        <v>1891</v>
      </c>
      <c r="C375" s="106" t="s">
        <v>1829</v>
      </c>
      <c r="D375" s="106" t="s">
        <v>451</v>
      </c>
      <c r="E375" s="106" t="s">
        <v>452</v>
      </c>
      <c r="F375" s="128">
        <v>2.6119434799999999</v>
      </c>
      <c r="G375" s="128">
        <v>2.272427</v>
      </c>
      <c r="H375" s="129">
        <f t="shared" si="10"/>
        <v>0.14940699085163134</v>
      </c>
      <c r="I375" s="107">
        <f t="shared" si="11"/>
        <v>2.2274253850876289E-4</v>
      </c>
      <c r="J375" s="108">
        <v>11.72514024</v>
      </c>
      <c r="K375" s="108">
        <v>77.832052631578904</v>
      </c>
    </row>
    <row r="376" spans="1:11" x14ac:dyDescent="0.2">
      <c r="A376" s="106" t="s">
        <v>280</v>
      </c>
      <c r="B376" s="106" t="s">
        <v>408</v>
      </c>
      <c r="C376" s="106" t="s">
        <v>1843</v>
      </c>
      <c r="D376" s="106" t="s">
        <v>451</v>
      </c>
      <c r="E376" s="106" t="s">
        <v>2189</v>
      </c>
      <c r="F376" s="128">
        <v>2.6100946499999997</v>
      </c>
      <c r="G376" s="128">
        <v>0.74071109999999996</v>
      </c>
      <c r="H376" s="129">
        <f t="shared" si="10"/>
        <v>2.5237687811077758</v>
      </c>
      <c r="I376" s="107">
        <f t="shared" si="11"/>
        <v>2.2258487311874796E-4</v>
      </c>
      <c r="J376" s="108">
        <v>39.947769273788403</v>
      </c>
      <c r="K376" s="108">
        <v>18.988842105263199</v>
      </c>
    </row>
    <row r="377" spans="1:11" x14ac:dyDescent="0.2">
      <c r="A377" s="106" t="s">
        <v>553</v>
      </c>
      <c r="B377" s="106" t="s">
        <v>952</v>
      </c>
      <c r="C377" s="106" t="s">
        <v>1824</v>
      </c>
      <c r="D377" s="106" t="s">
        <v>450</v>
      </c>
      <c r="E377" s="106" t="s">
        <v>2189</v>
      </c>
      <c r="F377" s="128">
        <v>2.6091542149999998</v>
      </c>
      <c r="G377" s="128">
        <v>2.3448279999999998E-2</v>
      </c>
      <c r="H377" s="129" t="str">
        <f t="shared" si="10"/>
        <v/>
      </c>
      <c r="I377" s="107">
        <f t="shared" si="11"/>
        <v>2.2250467426268296E-4</v>
      </c>
      <c r="J377" s="108">
        <v>16.315592800000001</v>
      </c>
      <c r="K377" s="108">
        <v>38.811842105263203</v>
      </c>
    </row>
    <row r="378" spans="1:11" x14ac:dyDescent="0.2">
      <c r="A378" s="106" t="s">
        <v>1837</v>
      </c>
      <c r="B378" s="106" t="s">
        <v>1838</v>
      </c>
      <c r="C378" s="106" t="s">
        <v>1824</v>
      </c>
      <c r="D378" s="106" t="s">
        <v>450</v>
      </c>
      <c r="E378" s="106" t="s">
        <v>2189</v>
      </c>
      <c r="F378" s="128">
        <v>2.5840750849999998</v>
      </c>
      <c r="G378" s="128">
        <v>4.5408117150000002</v>
      </c>
      <c r="H378" s="129">
        <f t="shared" si="10"/>
        <v>-0.4309222123296077</v>
      </c>
      <c r="I378" s="107">
        <f t="shared" si="11"/>
        <v>2.2036596447720503E-4</v>
      </c>
      <c r="J378" s="108">
        <v>26.222170809999998</v>
      </c>
      <c r="K378" s="108">
        <v>71.571052631578993</v>
      </c>
    </row>
    <row r="379" spans="1:11" x14ac:dyDescent="0.2">
      <c r="A379" s="106" t="s">
        <v>1295</v>
      </c>
      <c r="B379" s="106" t="s">
        <v>1296</v>
      </c>
      <c r="C379" s="106" t="s">
        <v>1830</v>
      </c>
      <c r="D379" s="106" t="s">
        <v>450</v>
      </c>
      <c r="E379" s="106" t="s">
        <v>2189</v>
      </c>
      <c r="F379" s="128">
        <v>2.5647914279999999</v>
      </c>
      <c r="G379" s="128">
        <v>0.78669965399999997</v>
      </c>
      <c r="H379" s="129">
        <f t="shared" si="10"/>
        <v>2.2601913766699075</v>
      </c>
      <c r="I379" s="107">
        <f t="shared" si="11"/>
        <v>2.1872148375057297E-4</v>
      </c>
      <c r="J379" s="108">
        <v>511.62262500000003</v>
      </c>
      <c r="K379" s="108">
        <v>11.3845789473684</v>
      </c>
    </row>
    <row r="380" spans="1:11" x14ac:dyDescent="0.2">
      <c r="A380" s="106" t="s">
        <v>279</v>
      </c>
      <c r="B380" s="106" t="s">
        <v>405</v>
      </c>
      <c r="C380" s="106" t="s">
        <v>1843</v>
      </c>
      <c r="D380" s="106" t="s">
        <v>451</v>
      </c>
      <c r="E380" s="106" t="s">
        <v>2189</v>
      </c>
      <c r="F380" s="128">
        <v>2.5607651600000003</v>
      </c>
      <c r="G380" s="128">
        <v>1.3125851399999999</v>
      </c>
      <c r="H380" s="129">
        <f t="shared" si="10"/>
        <v>0.95093261531210116</v>
      </c>
      <c r="I380" s="107">
        <f t="shared" si="11"/>
        <v>2.183781297837266E-4</v>
      </c>
      <c r="J380" s="108">
        <v>155.6757280281</v>
      </c>
      <c r="K380" s="108">
        <v>15.665157894736801</v>
      </c>
    </row>
    <row r="381" spans="1:11" x14ac:dyDescent="0.2">
      <c r="A381" s="106" t="s">
        <v>2487</v>
      </c>
      <c r="B381" s="106" t="s">
        <v>2486</v>
      </c>
      <c r="C381" s="106" t="s">
        <v>1824</v>
      </c>
      <c r="D381" s="106" t="s">
        <v>450</v>
      </c>
      <c r="E381" s="106" t="s">
        <v>2189</v>
      </c>
      <c r="F381" s="128">
        <v>2.5563127200000002</v>
      </c>
      <c r="G381" s="128">
        <v>2.3755432700000001</v>
      </c>
      <c r="H381" s="129">
        <f t="shared" si="10"/>
        <v>7.6096046021506547E-2</v>
      </c>
      <c r="I381" s="107">
        <f t="shared" si="11"/>
        <v>2.179984325216105E-4</v>
      </c>
      <c r="J381" s="108">
        <v>114.28830958</v>
      </c>
      <c r="K381" s="108">
        <v>32.648842105263199</v>
      </c>
    </row>
    <row r="382" spans="1:11" x14ac:dyDescent="0.2">
      <c r="A382" s="106" t="s">
        <v>796</v>
      </c>
      <c r="B382" s="106" t="s">
        <v>797</v>
      </c>
      <c r="C382" s="106" t="s">
        <v>1395</v>
      </c>
      <c r="D382" s="106" t="s">
        <v>450</v>
      </c>
      <c r="E382" s="106" t="s">
        <v>452</v>
      </c>
      <c r="F382" s="128">
        <v>2.5397116200000003</v>
      </c>
      <c r="G382" s="128">
        <v>3.6520266650000002</v>
      </c>
      <c r="H382" s="129">
        <f t="shared" si="10"/>
        <v>-0.30457473261630741</v>
      </c>
      <c r="I382" s="107">
        <f t="shared" si="11"/>
        <v>2.1658271614629376E-4</v>
      </c>
      <c r="J382" s="108">
        <v>28.051905164500003</v>
      </c>
      <c r="K382" s="108">
        <v>21.843894736842099</v>
      </c>
    </row>
    <row r="383" spans="1:11" x14ac:dyDescent="0.2">
      <c r="A383" s="106" t="s">
        <v>1865</v>
      </c>
      <c r="B383" s="106" t="s">
        <v>137</v>
      </c>
      <c r="C383" s="106" t="s">
        <v>1823</v>
      </c>
      <c r="D383" s="106" t="s">
        <v>450</v>
      </c>
      <c r="E383" s="106" t="s">
        <v>2189</v>
      </c>
      <c r="F383" s="128">
        <v>2.5306211000000003</v>
      </c>
      <c r="G383" s="128">
        <v>1.5363378999999999</v>
      </c>
      <c r="H383" s="129">
        <f t="shared" si="10"/>
        <v>0.64717742106082299</v>
      </c>
      <c r="I383" s="107">
        <f t="shared" si="11"/>
        <v>2.158074905272598E-4</v>
      </c>
      <c r="J383" s="108">
        <v>13.17196431</v>
      </c>
      <c r="K383" s="108">
        <v>56.845105263157897</v>
      </c>
    </row>
    <row r="384" spans="1:11" x14ac:dyDescent="0.2">
      <c r="A384" s="106" t="s">
        <v>162</v>
      </c>
      <c r="B384" s="106" t="s">
        <v>163</v>
      </c>
      <c r="C384" s="106" t="s">
        <v>1823</v>
      </c>
      <c r="D384" s="106" t="s">
        <v>450</v>
      </c>
      <c r="E384" s="106" t="s">
        <v>2189</v>
      </c>
      <c r="F384" s="128">
        <v>2.4994707410000001</v>
      </c>
      <c r="G384" s="128">
        <v>1.5027648999999998</v>
      </c>
      <c r="H384" s="129">
        <f t="shared" si="10"/>
        <v>0.66324801770390063</v>
      </c>
      <c r="I384" s="107">
        <f t="shared" si="11"/>
        <v>2.1315103563371085E-4</v>
      </c>
      <c r="J384" s="108">
        <v>8.6067724799999983</v>
      </c>
      <c r="K384" s="108">
        <v>22.478210526315799</v>
      </c>
    </row>
    <row r="385" spans="1:11" x14ac:dyDescent="0.2">
      <c r="A385" s="106" t="s">
        <v>471</v>
      </c>
      <c r="B385" s="106" t="s">
        <v>472</v>
      </c>
      <c r="C385" s="106" t="s">
        <v>1830</v>
      </c>
      <c r="D385" s="106" t="s">
        <v>450</v>
      </c>
      <c r="E385" s="106" t="s">
        <v>452</v>
      </c>
      <c r="F385" s="128">
        <v>2.4918007230000003</v>
      </c>
      <c r="G385" s="128">
        <v>2.2910634079999999</v>
      </c>
      <c r="H385" s="129">
        <f t="shared" si="10"/>
        <v>8.7617529178398268E-2</v>
      </c>
      <c r="I385" s="107">
        <f t="shared" si="11"/>
        <v>2.1249694824904513E-4</v>
      </c>
      <c r="J385" s="108">
        <v>30.256885</v>
      </c>
      <c r="K385" s="108">
        <v>160.76278947368399</v>
      </c>
    </row>
    <row r="386" spans="1:11" x14ac:dyDescent="0.2">
      <c r="A386" s="106" t="s">
        <v>1998</v>
      </c>
      <c r="B386" s="106" t="s">
        <v>1999</v>
      </c>
      <c r="C386" s="106" t="s">
        <v>1829</v>
      </c>
      <c r="D386" s="106" t="s">
        <v>451</v>
      </c>
      <c r="E386" s="106" t="s">
        <v>452</v>
      </c>
      <c r="F386" s="128">
        <v>2.4764350400000001</v>
      </c>
      <c r="G386" s="128">
        <v>3.8929200499999999</v>
      </c>
      <c r="H386" s="129">
        <f t="shared" si="10"/>
        <v>-0.36386182911719434</v>
      </c>
      <c r="I386" s="107">
        <f t="shared" si="11"/>
        <v>2.1118658634284454E-4</v>
      </c>
      <c r="J386" s="108">
        <v>171.5</v>
      </c>
      <c r="K386" s="108">
        <v>52.754736842105302</v>
      </c>
    </row>
    <row r="387" spans="1:11" x14ac:dyDescent="0.2">
      <c r="A387" s="106" t="s">
        <v>74</v>
      </c>
      <c r="B387" s="106" t="s">
        <v>86</v>
      </c>
      <c r="C387" s="106" t="s">
        <v>1827</v>
      </c>
      <c r="D387" s="106" t="s">
        <v>451</v>
      </c>
      <c r="E387" s="106" t="s">
        <v>452</v>
      </c>
      <c r="F387" s="128">
        <v>2.3986406499999999</v>
      </c>
      <c r="G387" s="128">
        <v>2.60923354</v>
      </c>
      <c r="H387" s="129">
        <f t="shared" si="10"/>
        <v>-8.071063274773016E-2</v>
      </c>
      <c r="I387" s="107">
        <f t="shared" si="11"/>
        <v>2.0455239994370363E-4</v>
      </c>
      <c r="J387" s="108">
        <v>12.354833660000001</v>
      </c>
      <c r="K387" s="108">
        <v>22.8342631578947</v>
      </c>
    </row>
    <row r="388" spans="1:11" x14ac:dyDescent="0.2">
      <c r="A388" s="106" t="s">
        <v>1884</v>
      </c>
      <c r="B388" s="106" t="s">
        <v>1885</v>
      </c>
      <c r="C388" s="106" t="s">
        <v>1830</v>
      </c>
      <c r="D388" s="106" t="s">
        <v>450</v>
      </c>
      <c r="E388" s="106" t="s">
        <v>452</v>
      </c>
      <c r="F388" s="128">
        <v>2.3873268259999998</v>
      </c>
      <c r="G388" s="128">
        <v>1.4700977099999999</v>
      </c>
      <c r="H388" s="129">
        <f t="shared" si="10"/>
        <v>0.62392391319349794</v>
      </c>
      <c r="I388" s="107">
        <f t="shared" si="11"/>
        <v>2.0358757436562437E-4</v>
      </c>
      <c r="J388" s="108">
        <v>57.704804000000003</v>
      </c>
      <c r="K388" s="108">
        <v>13.644</v>
      </c>
    </row>
    <row r="389" spans="1:11" x14ac:dyDescent="0.2">
      <c r="A389" s="106" t="s">
        <v>1935</v>
      </c>
      <c r="B389" s="106" t="s">
        <v>896</v>
      </c>
      <c r="C389" s="106" t="s">
        <v>1829</v>
      </c>
      <c r="D389" s="106" t="s">
        <v>451</v>
      </c>
      <c r="E389" s="106" t="s">
        <v>2189</v>
      </c>
      <c r="F389" s="128">
        <v>2.369930664</v>
      </c>
      <c r="G389" s="128">
        <v>0.988921406</v>
      </c>
      <c r="H389" s="129">
        <f t="shared" si="10"/>
        <v>1.3964802962309424</v>
      </c>
      <c r="I389" s="107">
        <f t="shared" si="11"/>
        <v>2.0210405632097294E-4</v>
      </c>
      <c r="J389" s="108">
        <v>8.10923792</v>
      </c>
      <c r="K389" s="108">
        <v>21.5930526315789</v>
      </c>
    </row>
    <row r="390" spans="1:11" x14ac:dyDescent="0.2">
      <c r="A390" s="106" t="s">
        <v>826</v>
      </c>
      <c r="B390" s="106" t="s">
        <v>827</v>
      </c>
      <c r="C390" s="106" t="s">
        <v>1829</v>
      </c>
      <c r="D390" s="106" t="s">
        <v>1690</v>
      </c>
      <c r="E390" s="106" t="s">
        <v>2189</v>
      </c>
      <c r="F390" s="128">
        <v>2.3321604549999999</v>
      </c>
      <c r="G390" s="128">
        <v>7.3548544800000002</v>
      </c>
      <c r="H390" s="129">
        <f t="shared" si="10"/>
        <v>-0.68290868822193207</v>
      </c>
      <c r="I390" s="107">
        <f t="shared" si="11"/>
        <v>1.9888307076095364E-4</v>
      </c>
      <c r="J390" s="108">
        <v>250.768</v>
      </c>
      <c r="K390" s="108">
        <v>28.702842105263201</v>
      </c>
    </row>
    <row r="391" spans="1:11" x14ac:dyDescent="0.2">
      <c r="A391" s="106" t="s">
        <v>607</v>
      </c>
      <c r="B391" s="106" t="s">
        <v>608</v>
      </c>
      <c r="C391" s="106" t="s">
        <v>1830</v>
      </c>
      <c r="D391" s="106" t="s">
        <v>450</v>
      </c>
      <c r="E391" s="106" t="s">
        <v>2189</v>
      </c>
      <c r="F391" s="128">
        <v>2.3307592549999998</v>
      </c>
      <c r="G391" s="128">
        <v>1.1107037399999999</v>
      </c>
      <c r="H391" s="129">
        <f t="shared" ref="H391:H454" si="12">IF(ISERROR(F391/G391-1),"",IF((F391/G391-1)&gt;10000%,"",F391/G391-1))</f>
        <v>1.0984526936048669</v>
      </c>
      <c r="I391" s="107">
        <f t="shared" ref="I391:I454" si="13">F391/$F$972</f>
        <v>1.98763578571575E-4</v>
      </c>
      <c r="J391" s="108">
        <v>5.9238910000000002</v>
      </c>
      <c r="K391" s="108">
        <v>32.659368421052598</v>
      </c>
    </row>
    <row r="392" spans="1:11" x14ac:dyDescent="0.2">
      <c r="A392" s="106" t="s">
        <v>2895</v>
      </c>
      <c r="B392" s="106" t="s">
        <v>2896</v>
      </c>
      <c r="C392" s="106" t="s">
        <v>2078</v>
      </c>
      <c r="D392" s="106" t="s">
        <v>450</v>
      </c>
      <c r="E392" s="106" t="s">
        <v>2189</v>
      </c>
      <c r="F392" s="128">
        <v>2.3108229500000004</v>
      </c>
      <c r="G392" s="128">
        <v>2.5207652599999997</v>
      </c>
      <c r="H392" s="129">
        <f t="shared" si="12"/>
        <v>-8.3285148891650174E-2</v>
      </c>
      <c r="I392" s="107">
        <f t="shared" si="13"/>
        <v>1.9706344102335177E-4</v>
      </c>
      <c r="J392" s="108">
        <v>60.607223333995996</v>
      </c>
      <c r="K392" s="108">
        <v>45.050789473684198</v>
      </c>
    </row>
    <row r="393" spans="1:11" x14ac:dyDescent="0.2">
      <c r="A393" s="106" t="s">
        <v>2164</v>
      </c>
      <c r="B393" s="106" t="s">
        <v>2185</v>
      </c>
      <c r="C393" s="106" t="s">
        <v>1395</v>
      </c>
      <c r="D393" s="106" t="s">
        <v>450</v>
      </c>
      <c r="E393" s="106" t="s">
        <v>2189</v>
      </c>
      <c r="F393" s="128">
        <v>2.2786207799999998</v>
      </c>
      <c r="G393" s="128">
        <v>4.7621972399999999</v>
      </c>
      <c r="H393" s="129">
        <f t="shared" si="12"/>
        <v>-0.52151902469289579</v>
      </c>
      <c r="I393" s="107">
        <f t="shared" si="13"/>
        <v>1.9431728929908442E-4</v>
      </c>
      <c r="J393" s="108">
        <v>33.236566165176001</v>
      </c>
      <c r="K393" s="108">
        <v>86.406473684210496</v>
      </c>
    </row>
    <row r="394" spans="1:11" x14ac:dyDescent="0.2">
      <c r="A394" s="106" t="s">
        <v>517</v>
      </c>
      <c r="B394" s="106" t="s">
        <v>518</v>
      </c>
      <c r="C394" s="106" t="s">
        <v>1827</v>
      </c>
      <c r="D394" s="106" t="s">
        <v>451</v>
      </c>
      <c r="E394" s="106" t="s">
        <v>452</v>
      </c>
      <c r="F394" s="128">
        <v>2.2270583199999998</v>
      </c>
      <c r="G394" s="128">
        <v>10.0766825</v>
      </c>
      <c r="H394" s="129">
        <f t="shared" si="12"/>
        <v>-0.77898893609082154</v>
      </c>
      <c r="I394" s="107">
        <f t="shared" si="13"/>
        <v>1.8992012170334589E-4</v>
      </c>
      <c r="J394" s="108">
        <v>6.9367115190977193</v>
      </c>
      <c r="K394" s="108">
        <v>22.252052631578898</v>
      </c>
    </row>
    <row r="395" spans="1:11" x14ac:dyDescent="0.2">
      <c r="A395" s="106" t="s">
        <v>84</v>
      </c>
      <c r="B395" s="106" t="s">
        <v>112</v>
      </c>
      <c r="C395" s="106" t="s">
        <v>1829</v>
      </c>
      <c r="D395" s="106" t="s">
        <v>1690</v>
      </c>
      <c r="E395" s="106" t="s">
        <v>452</v>
      </c>
      <c r="F395" s="128">
        <v>2.19261485</v>
      </c>
      <c r="G395" s="128">
        <v>1.5323984580000001</v>
      </c>
      <c r="H395" s="129">
        <f t="shared" si="12"/>
        <v>0.43083859067678598</v>
      </c>
      <c r="I395" s="107">
        <f t="shared" si="13"/>
        <v>1.8698283534872295E-4</v>
      </c>
      <c r="J395" s="108">
        <v>67.396000000000001</v>
      </c>
      <c r="K395" s="108">
        <v>44.632421052631599</v>
      </c>
    </row>
    <row r="396" spans="1:11" x14ac:dyDescent="0.2">
      <c r="A396" s="106" t="s">
        <v>1145</v>
      </c>
      <c r="B396" s="106" t="s">
        <v>1146</v>
      </c>
      <c r="C396" s="106" t="s">
        <v>1829</v>
      </c>
      <c r="D396" s="106" t="s">
        <v>451</v>
      </c>
      <c r="E396" s="106" t="s">
        <v>452</v>
      </c>
      <c r="F396" s="128">
        <v>2.1572090099999999</v>
      </c>
      <c r="G396" s="128">
        <v>8.6401805270000001</v>
      </c>
      <c r="H396" s="129">
        <f t="shared" si="12"/>
        <v>-0.75032824797365483</v>
      </c>
      <c r="I396" s="107">
        <f t="shared" si="13"/>
        <v>1.839634795548391E-4</v>
      </c>
      <c r="J396" s="108">
        <v>249.26</v>
      </c>
      <c r="K396" s="108">
        <v>36.520842105263199</v>
      </c>
    </row>
    <row r="397" spans="1:11" x14ac:dyDescent="0.2">
      <c r="A397" s="106" t="s">
        <v>788</v>
      </c>
      <c r="B397" s="106" t="s">
        <v>192</v>
      </c>
      <c r="C397" s="106" t="s">
        <v>2078</v>
      </c>
      <c r="D397" s="106" t="s">
        <v>451</v>
      </c>
      <c r="E397" s="106" t="s">
        <v>452</v>
      </c>
      <c r="F397" s="128">
        <v>2.1208091000000002</v>
      </c>
      <c r="G397" s="128">
        <v>6.1524123580000003</v>
      </c>
      <c r="H397" s="129">
        <f t="shared" si="12"/>
        <v>-0.65528820622006823</v>
      </c>
      <c r="I397" s="107">
        <f t="shared" si="13"/>
        <v>1.8085935099425844E-4</v>
      </c>
      <c r="J397" s="108">
        <v>522.65524459067001</v>
      </c>
      <c r="K397" s="108">
        <v>27.7655789473684</v>
      </c>
    </row>
    <row r="398" spans="1:11" x14ac:dyDescent="0.2">
      <c r="A398" s="106" t="s">
        <v>1923</v>
      </c>
      <c r="B398" s="106" t="s">
        <v>898</v>
      </c>
      <c r="C398" s="106" t="s">
        <v>1829</v>
      </c>
      <c r="D398" s="106" t="s">
        <v>451</v>
      </c>
      <c r="E398" s="106" t="s">
        <v>2189</v>
      </c>
      <c r="F398" s="128">
        <v>2.1201047809999998</v>
      </c>
      <c r="G398" s="128">
        <v>3.193012022</v>
      </c>
      <c r="H398" s="129">
        <f t="shared" si="12"/>
        <v>-0.33601728825560939</v>
      </c>
      <c r="I398" s="107">
        <f t="shared" si="13"/>
        <v>1.8079928774894654E-4</v>
      </c>
      <c r="J398" s="108">
        <v>50.393512999999999</v>
      </c>
      <c r="K398" s="108">
        <v>16.783000000000001</v>
      </c>
    </row>
    <row r="399" spans="1:11" x14ac:dyDescent="0.2">
      <c r="A399" s="106" t="s">
        <v>1286</v>
      </c>
      <c r="B399" s="106" t="s">
        <v>1287</v>
      </c>
      <c r="C399" s="106" t="s">
        <v>1830</v>
      </c>
      <c r="D399" s="106" t="s">
        <v>450</v>
      </c>
      <c r="E399" s="106" t="s">
        <v>2189</v>
      </c>
      <c r="F399" s="128">
        <v>2.1009252969999999</v>
      </c>
      <c r="G399" s="128">
        <v>8.3034751509999989</v>
      </c>
      <c r="H399" s="129">
        <f t="shared" si="12"/>
        <v>-0.74698240690863238</v>
      </c>
      <c r="I399" s="107">
        <f t="shared" si="13"/>
        <v>1.7916369073616272E-4</v>
      </c>
      <c r="J399" s="108">
        <v>101.13848</v>
      </c>
      <c r="K399" s="108">
        <v>64.525842105263195</v>
      </c>
    </row>
    <row r="400" spans="1:11" x14ac:dyDescent="0.2">
      <c r="A400" s="106" t="s">
        <v>1093</v>
      </c>
      <c r="B400" s="106" t="s">
        <v>1310</v>
      </c>
      <c r="C400" s="106" t="s">
        <v>1829</v>
      </c>
      <c r="D400" s="106" t="s">
        <v>451</v>
      </c>
      <c r="E400" s="106" t="s">
        <v>452</v>
      </c>
      <c r="F400" s="128">
        <v>2.0942642500000002</v>
      </c>
      <c r="G400" s="128">
        <v>3.3413021600000001</v>
      </c>
      <c r="H400" s="129">
        <f t="shared" si="12"/>
        <v>-0.37321913741557566</v>
      </c>
      <c r="I400" s="107">
        <f t="shared" si="13"/>
        <v>1.7859564685264573E-4</v>
      </c>
      <c r="J400" s="108">
        <v>265.87</v>
      </c>
      <c r="K400" s="108">
        <v>43.315105263157903</v>
      </c>
    </row>
    <row r="401" spans="1:11" x14ac:dyDescent="0.2">
      <c r="A401" s="106" t="s">
        <v>1021</v>
      </c>
      <c r="B401" s="106" t="s">
        <v>722</v>
      </c>
      <c r="C401" s="106" t="s">
        <v>1829</v>
      </c>
      <c r="D401" s="106" t="s">
        <v>451</v>
      </c>
      <c r="E401" s="106" t="s">
        <v>2189</v>
      </c>
      <c r="F401" s="128">
        <v>2.081159065</v>
      </c>
      <c r="G401" s="128">
        <v>5.8370655010000005</v>
      </c>
      <c r="H401" s="129">
        <f t="shared" si="12"/>
        <v>-0.64345799021041339</v>
      </c>
      <c r="I401" s="107">
        <f t="shared" si="13"/>
        <v>1.7747805675282971E-4</v>
      </c>
      <c r="J401" s="108">
        <v>130.54</v>
      </c>
      <c r="K401" s="108">
        <v>33.826052631579003</v>
      </c>
    </row>
    <row r="402" spans="1:11" x14ac:dyDescent="0.2">
      <c r="A402" s="106" t="s">
        <v>516</v>
      </c>
      <c r="B402" s="106" t="s">
        <v>814</v>
      </c>
      <c r="C402" s="106" t="s">
        <v>1395</v>
      </c>
      <c r="D402" s="106" t="s">
        <v>450</v>
      </c>
      <c r="E402" s="106" t="s">
        <v>2189</v>
      </c>
      <c r="F402" s="128">
        <v>2.0725403</v>
      </c>
      <c r="G402" s="128">
        <v>0.48327935499999997</v>
      </c>
      <c r="H402" s="129">
        <f t="shared" si="12"/>
        <v>3.2884933497728248</v>
      </c>
      <c r="I402" s="107">
        <f t="shared" si="13"/>
        <v>1.7674306167747285E-4</v>
      </c>
      <c r="J402" s="108">
        <v>80.462096356652012</v>
      </c>
      <c r="K402" s="108">
        <v>15.763473684210499</v>
      </c>
    </row>
    <row r="403" spans="1:11" x14ac:dyDescent="0.2">
      <c r="A403" s="106" t="s">
        <v>1994</v>
      </c>
      <c r="B403" s="106" t="s">
        <v>1995</v>
      </c>
      <c r="C403" s="106" t="s">
        <v>1829</v>
      </c>
      <c r="D403" s="106" t="s">
        <v>451</v>
      </c>
      <c r="E403" s="106" t="s">
        <v>452</v>
      </c>
      <c r="F403" s="128">
        <v>2.0663480000000001</v>
      </c>
      <c r="G403" s="128">
        <v>3.9210885000000002</v>
      </c>
      <c r="H403" s="129">
        <f t="shared" si="12"/>
        <v>-0.47301674012203498</v>
      </c>
      <c r="I403" s="107">
        <f t="shared" si="13"/>
        <v>1.7621499182000111E-4</v>
      </c>
      <c r="J403" s="108">
        <v>133.44278674999998</v>
      </c>
      <c r="K403" s="108">
        <v>68.9034210526316</v>
      </c>
    </row>
    <row r="404" spans="1:11" x14ac:dyDescent="0.2">
      <c r="A404" s="106" t="s">
        <v>1109</v>
      </c>
      <c r="B404" s="106" t="s">
        <v>1255</v>
      </c>
      <c r="C404" s="106" t="s">
        <v>1830</v>
      </c>
      <c r="D404" s="106" t="s">
        <v>450</v>
      </c>
      <c r="E404" s="106" t="s">
        <v>452</v>
      </c>
      <c r="F404" s="128">
        <v>2.043606525</v>
      </c>
      <c r="G404" s="128">
        <v>1.2628741200000002</v>
      </c>
      <c r="H404" s="129">
        <f t="shared" si="12"/>
        <v>0.6182187065485194</v>
      </c>
      <c r="I404" s="107">
        <f t="shared" si="13"/>
        <v>1.7427563367166415E-4</v>
      </c>
      <c r="J404" s="108">
        <v>12.991387</v>
      </c>
      <c r="K404" s="108">
        <v>25.097157894736799</v>
      </c>
    </row>
    <row r="405" spans="1:11" x14ac:dyDescent="0.2">
      <c r="A405" s="106" t="s">
        <v>2869</v>
      </c>
      <c r="B405" s="106" t="s">
        <v>2870</v>
      </c>
      <c r="C405" s="106" t="s">
        <v>347</v>
      </c>
      <c r="D405" s="106" t="s">
        <v>451</v>
      </c>
      <c r="E405" s="106" t="s">
        <v>452</v>
      </c>
      <c r="F405" s="128">
        <v>2.0375934099999999</v>
      </c>
      <c r="G405" s="128">
        <v>2.3793846200000002</v>
      </c>
      <c r="H405" s="129">
        <f t="shared" si="12"/>
        <v>-0.14364689387628315</v>
      </c>
      <c r="I405" s="107">
        <f t="shared" si="13"/>
        <v>1.7376284443648319E-4</v>
      </c>
      <c r="J405" s="108">
        <v>31.35</v>
      </c>
      <c r="K405" s="108">
        <v>60.027315789473697</v>
      </c>
    </row>
    <row r="406" spans="1:11" x14ac:dyDescent="0.2">
      <c r="A406" s="106" t="s">
        <v>377</v>
      </c>
      <c r="B406" s="106" t="s">
        <v>378</v>
      </c>
      <c r="C406" s="106" t="s">
        <v>2078</v>
      </c>
      <c r="D406" s="106" t="s">
        <v>451</v>
      </c>
      <c r="E406" s="106" t="s">
        <v>452</v>
      </c>
      <c r="F406" s="128">
        <v>2.0106274900000001</v>
      </c>
      <c r="G406" s="128">
        <v>0.2382</v>
      </c>
      <c r="H406" s="129">
        <f t="shared" si="12"/>
        <v>7.4409214525608736</v>
      </c>
      <c r="I406" s="107">
        <f t="shared" si="13"/>
        <v>1.7146323209034459E-4</v>
      </c>
      <c r="J406" s="108">
        <v>46.563557141306994</v>
      </c>
      <c r="K406" s="108">
        <v>40.718526315789497</v>
      </c>
    </row>
    <row r="407" spans="1:11" x14ac:dyDescent="0.2">
      <c r="A407" s="106" t="s">
        <v>1243</v>
      </c>
      <c r="B407" s="106" t="s">
        <v>632</v>
      </c>
      <c r="C407" s="106" t="s">
        <v>1825</v>
      </c>
      <c r="D407" s="106" t="s">
        <v>450</v>
      </c>
      <c r="E407" s="106" t="s">
        <v>2189</v>
      </c>
      <c r="F407" s="128">
        <v>1.9452242900000001</v>
      </c>
      <c r="G407" s="128">
        <v>1.4333665200000001</v>
      </c>
      <c r="H407" s="129">
        <f t="shared" si="12"/>
        <v>0.35710180394055802</v>
      </c>
      <c r="I407" s="107">
        <f t="shared" si="13"/>
        <v>1.6588574739125137E-4</v>
      </c>
      <c r="J407" s="108">
        <v>30.3316607659964</v>
      </c>
      <c r="K407" s="108">
        <v>25.360157894736801</v>
      </c>
    </row>
    <row r="408" spans="1:11" x14ac:dyDescent="0.2">
      <c r="A408" s="106" t="s">
        <v>1276</v>
      </c>
      <c r="B408" s="106" t="s">
        <v>1277</v>
      </c>
      <c r="C408" s="106" t="s">
        <v>1830</v>
      </c>
      <c r="D408" s="106" t="s">
        <v>450</v>
      </c>
      <c r="E408" s="106" t="s">
        <v>2189</v>
      </c>
      <c r="F408" s="128">
        <v>1.92819031</v>
      </c>
      <c r="G408" s="128">
        <v>1.5749606229999999</v>
      </c>
      <c r="H408" s="129">
        <f t="shared" si="12"/>
        <v>0.22427842438826495</v>
      </c>
      <c r="I408" s="107">
        <f t="shared" si="13"/>
        <v>1.644331156727015E-4</v>
      </c>
      <c r="J408" s="108">
        <v>415.10174999999998</v>
      </c>
      <c r="K408" s="108">
        <v>8.4879473684210502</v>
      </c>
    </row>
    <row r="409" spans="1:11" x14ac:dyDescent="0.2">
      <c r="A409" s="106" t="s">
        <v>1700</v>
      </c>
      <c r="B409" s="106" t="s">
        <v>1701</v>
      </c>
      <c r="C409" s="106" t="s">
        <v>347</v>
      </c>
      <c r="D409" s="106" t="s">
        <v>451</v>
      </c>
      <c r="E409" s="106" t="s">
        <v>452</v>
      </c>
      <c r="F409" s="128">
        <v>1.9180329149999999</v>
      </c>
      <c r="G409" s="128">
        <v>4.7615159800000004</v>
      </c>
      <c r="H409" s="129">
        <f t="shared" si="12"/>
        <v>-0.59718019994968086</v>
      </c>
      <c r="I409" s="107">
        <f t="shared" si="13"/>
        <v>1.6356690858810707E-4</v>
      </c>
      <c r="J409" s="108">
        <v>253.07858995999999</v>
      </c>
      <c r="K409" s="108">
        <v>97.292368421052601</v>
      </c>
    </row>
    <row r="410" spans="1:11" x14ac:dyDescent="0.2">
      <c r="A410" s="106" t="s">
        <v>603</v>
      </c>
      <c r="B410" s="106" t="s">
        <v>604</v>
      </c>
      <c r="C410" s="106" t="s">
        <v>615</v>
      </c>
      <c r="D410" s="106" t="s">
        <v>451</v>
      </c>
      <c r="E410" s="106" t="s">
        <v>452</v>
      </c>
      <c r="F410" s="128">
        <v>1.9099197700000001</v>
      </c>
      <c r="G410" s="128">
        <v>4.1116533300000002</v>
      </c>
      <c r="H410" s="129">
        <f t="shared" si="12"/>
        <v>-0.53548618603991116</v>
      </c>
      <c r="I410" s="107">
        <f t="shared" si="13"/>
        <v>1.6287503201174654E-4</v>
      </c>
      <c r="J410" s="108">
        <v>46.025895290000001</v>
      </c>
      <c r="K410" s="108">
        <v>27.5114736842105</v>
      </c>
    </row>
    <row r="411" spans="1:11" x14ac:dyDescent="0.2">
      <c r="A411" s="106" t="s">
        <v>812</v>
      </c>
      <c r="B411" s="106" t="s">
        <v>813</v>
      </c>
      <c r="C411" s="106" t="s">
        <v>2078</v>
      </c>
      <c r="D411" s="106" t="s">
        <v>451</v>
      </c>
      <c r="E411" s="106" t="s">
        <v>452</v>
      </c>
      <c r="F411" s="128">
        <v>1.90883274</v>
      </c>
      <c r="G411" s="128">
        <v>0.28170984000000004</v>
      </c>
      <c r="H411" s="129">
        <f t="shared" si="12"/>
        <v>5.7758823759936808</v>
      </c>
      <c r="I411" s="107">
        <f t="shared" si="13"/>
        <v>1.6278233175866325E-4</v>
      </c>
      <c r="J411" s="108">
        <v>116.972418589787</v>
      </c>
      <c r="K411" s="108">
        <v>33.7103684210526</v>
      </c>
    </row>
    <row r="412" spans="1:11" x14ac:dyDescent="0.2">
      <c r="A412" s="106" t="s">
        <v>1954</v>
      </c>
      <c r="B412" s="106" t="s">
        <v>783</v>
      </c>
      <c r="C412" s="106" t="s">
        <v>1829</v>
      </c>
      <c r="D412" s="106" t="s">
        <v>451</v>
      </c>
      <c r="E412" s="106" t="s">
        <v>452</v>
      </c>
      <c r="F412" s="128">
        <v>1.9007231</v>
      </c>
      <c r="G412" s="128">
        <v>35.233733354000002</v>
      </c>
      <c r="H412" s="129">
        <f t="shared" si="12"/>
        <v>-0.94605388305283822</v>
      </c>
      <c r="I412" s="107">
        <f t="shared" si="13"/>
        <v>1.6209075408333309E-4</v>
      </c>
      <c r="J412" s="108">
        <v>643.21979999999996</v>
      </c>
      <c r="K412" s="108">
        <v>7.2325789473684203</v>
      </c>
    </row>
    <row r="413" spans="1:11" x14ac:dyDescent="0.2">
      <c r="A413" s="106" t="s">
        <v>272</v>
      </c>
      <c r="B413" s="106" t="s">
        <v>409</v>
      </c>
      <c r="C413" s="106" t="s">
        <v>1843</v>
      </c>
      <c r="D413" s="106" t="s">
        <v>451</v>
      </c>
      <c r="E413" s="106" t="s">
        <v>2189</v>
      </c>
      <c r="F413" s="128">
        <v>1.8980473999999998</v>
      </c>
      <c r="G413" s="128">
        <v>0.12891822</v>
      </c>
      <c r="H413" s="129">
        <f t="shared" si="12"/>
        <v>13.722879357161462</v>
      </c>
      <c r="I413" s="107">
        <f t="shared" si="13"/>
        <v>1.6186257448647291E-4</v>
      </c>
      <c r="J413" s="108">
        <v>35.537523275662998</v>
      </c>
      <c r="K413" s="108">
        <v>44.009473684210498</v>
      </c>
    </row>
    <row r="414" spans="1:11" x14ac:dyDescent="0.2">
      <c r="A414" s="106" t="s">
        <v>138</v>
      </c>
      <c r="B414" s="106" t="s">
        <v>139</v>
      </c>
      <c r="C414" s="106" t="s">
        <v>1823</v>
      </c>
      <c r="D414" s="106" t="s">
        <v>450</v>
      </c>
      <c r="E414" s="106" t="s">
        <v>2189</v>
      </c>
      <c r="F414" s="128">
        <v>1.8531432800000001</v>
      </c>
      <c r="G414" s="128">
        <v>3.2709040000000002E-2</v>
      </c>
      <c r="H414" s="129">
        <f t="shared" si="12"/>
        <v>55.655385789371991</v>
      </c>
      <c r="I414" s="107">
        <f t="shared" si="13"/>
        <v>1.5803321992543853E-4</v>
      </c>
      <c r="J414" s="108">
        <v>8.1114262400000001</v>
      </c>
      <c r="K414" s="108">
        <v>31.388263157894698</v>
      </c>
    </row>
    <row r="415" spans="1:11" x14ac:dyDescent="0.2">
      <c r="A415" s="106" t="s">
        <v>158</v>
      </c>
      <c r="B415" s="106" t="s">
        <v>159</v>
      </c>
      <c r="C415" s="106" t="s">
        <v>1823</v>
      </c>
      <c r="D415" s="106" t="s">
        <v>450</v>
      </c>
      <c r="E415" s="106" t="s">
        <v>2189</v>
      </c>
      <c r="F415" s="128">
        <v>1.8460669999999999</v>
      </c>
      <c r="G415" s="128">
        <v>4.0958800000000005E-3</v>
      </c>
      <c r="H415" s="129" t="str">
        <f t="shared" si="12"/>
        <v/>
      </c>
      <c r="I415" s="107">
        <f t="shared" si="13"/>
        <v>1.5742976560781339E-4</v>
      </c>
      <c r="J415" s="108">
        <v>56.075968320000001</v>
      </c>
      <c r="K415" s="108">
        <v>27.4816842105263</v>
      </c>
    </row>
    <row r="416" spans="1:11" x14ac:dyDescent="0.2">
      <c r="A416" s="106" t="s">
        <v>758</v>
      </c>
      <c r="B416" s="106" t="s">
        <v>759</v>
      </c>
      <c r="C416" s="106" t="s">
        <v>1826</v>
      </c>
      <c r="D416" s="106" t="s">
        <v>450</v>
      </c>
      <c r="E416" s="106" t="s">
        <v>452</v>
      </c>
      <c r="F416" s="128">
        <v>1.8447301459999998</v>
      </c>
      <c r="G416" s="128">
        <v>2.5294215899999997</v>
      </c>
      <c r="H416" s="129">
        <f t="shared" si="12"/>
        <v>-0.2706909147557327</v>
      </c>
      <c r="I416" s="107">
        <f t="shared" si="13"/>
        <v>1.5731576074673744E-4</v>
      </c>
      <c r="J416" s="108">
        <v>236.05605135000002</v>
      </c>
      <c r="K416" s="108">
        <v>31.980157894736799</v>
      </c>
    </row>
    <row r="417" spans="1:11" x14ac:dyDescent="0.2">
      <c r="A417" s="106" t="s">
        <v>1161</v>
      </c>
      <c r="B417" s="106" t="s">
        <v>1168</v>
      </c>
      <c r="C417" s="106" t="s">
        <v>1829</v>
      </c>
      <c r="D417" s="106" t="s">
        <v>451</v>
      </c>
      <c r="E417" s="106" t="s">
        <v>452</v>
      </c>
      <c r="F417" s="128">
        <v>1.8421263030000001</v>
      </c>
      <c r="G417" s="128">
        <v>14.966844239</v>
      </c>
      <c r="H417" s="129">
        <f t="shared" si="12"/>
        <v>-0.87691952467843148</v>
      </c>
      <c r="I417" s="107">
        <f t="shared" si="13"/>
        <v>1.5709370900475326E-4</v>
      </c>
      <c r="J417" s="108">
        <v>144.476</v>
      </c>
      <c r="K417" s="108">
        <v>58.238736842105297</v>
      </c>
    </row>
    <row r="418" spans="1:11" x14ac:dyDescent="0.2">
      <c r="A418" s="106" t="s">
        <v>1866</v>
      </c>
      <c r="B418" s="106" t="s">
        <v>164</v>
      </c>
      <c r="C418" s="110" t="s">
        <v>1823</v>
      </c>
      <c r="D418" s="106" t="s">
        <v>450</v>
      </c>
      <c r="E418" s="106" t="s">
        <v>2189</v>
      </c>
      <c r="F418" s="128">
        <v>1.8278115800000001</v>
      </c>
      <c r="G418" s="128">
        <v>0.57198300000000002</v>
      </c>
      <c r="H418" s="129">
        <f t="shared" si="12"/>
        <v>2.1955697634370255</v>
      </c>
      <c r="I418" s="107">
        <f t="shared" si="13"/>
        <v>1.5587297135729477E-4</v>
      </c>
      <c r="J418" s="108">
        <v>30.015695990000001</v>
      </c>
      <c r="K418" s="108">
        <v>32.880684210526297</v>
      </c>
    </row>
    <row r="419" spans="1:11" x14ac:dyDescent="0.2">
      <c r="A419" s="106" t="s">
        <v>1877</v>
      </c>
      <c r="B419" s="106" t="s">
        <v>870</v>
      </c>
      <c r="C419" s="106" t="s">
        <v>1826</v>
      </c>
      <c r="D419" s="106" t="s">
        <v>450</v>
      </c>
      <c r="E419" s="106" t="s">
        <v>2189</v>
      </c>
      <c r="F419" s="128">
        <v>1.82092637</v>
      </c>
      <c r="G419" s="128">
        <v>1.09159363</v>
      </c>
      <c r="H419" s="129">
        <f t="shared" si="12"/>
        <v>0.66813576037449041</v>
      </c>
      <c r="I419" s="107">
        <f t="shared" si="13"/>
        <v>1.5528581119655271E-4</v>
      </c>
      <c r="J419" s="108">
        <v>13.33257072</v>
      </c>
      <c r="K419" s="108">
        <v>38.511842105263199</v>
      </c>
    </row>
    <row r="420" spans="1:11" x14ac:dyDescent="0.2">
      <c r="A420" s="106" t="s">
        <v>1341</v>
      </c>
      <c r="B420" s="106" t="s">
        <v>1333</v>
      </c>
      <c r="C420" s="106" t="s">
        <v>1827</v>
      </c>
      <c r="D420" s="106" t="s">
        <v>450</v>
      </c>
      <c r="E420" s="106" t="s">
        <v>2189</v>
      </c>
      <c r="F420" s="128">
        <v>1.7925152379999998</v>
      </c>
      <c r="G420" s="128">
        <v>3.6553440019999996</v>
      </c>
      <c r="H420" s="129">
        <f t="shared" si="12"/>
        <v>-0.50961790818614183</v>
      </c>
      <c r="I420" s="107">
        <f t="shared" si="13"/>
        <v>1.5286295338510131E-4</v>
      </c>
      <c r="J420" s="108">
        <v>11.282395768954705</v>
      </c>
      <c r="K420" s="108">
        <v>43.306105263157903</v>
      </c>
    </row>
    <row r="421" spans="1:11" x14ac:dyDescent="0.2">
      <c r="A421" s="106" t="s">
        <v>266</v>
      </c>
      <c r="B421" s="106" t="s">
        <v>415</v>
      </c>
      <c r="C421" s="106" t="s">
        <v>1843</v>
      </c>
      <c r="D421" s="106" t="s">
        <v>451</v>
      </c>
      <c r="E421" s="106" t="s">
        <v>2189</v>
      </c>
      <c r="F421" s="128">
        <v>1.77688918</v>
      </c>
      <c r="G421" s="128">
        <v>1.1155126599999998</v>
      </c>
      <c r="H421" s="129">
        <f t="shared" si="12"/>
        <v>0.59289019633358553</v>
      </c>
      <c r="I421" s="107">
        <f t="shared" si="13"/>
        <v>1.5153038709779209E-4</v>
      </c>
      <c r="J421" s="108">
        <v>674.13839441999994</v>
      </c>
      <c r="K421" s="108">
        <v>19.091578947368401</v>
      </c>
    </row>
    <row r="422" spans="1:11" x14ac:dyDescent="0.2">
      <c r="A422" s="106" t="s">
        <v>1704</v>
      </c>
      <c r="B422" s="106" t="s">
        <v>1705</v>
      </c>
      <c r="C422" s="106" t="s">
        <v>347</v>
      </c>
      <c r="D422" s="106" t="s">
        <v>451</v>
      </c>
      <c r="E422" s="106" t="s">
        <v>452</v>
      </c>
      <c r="F422" s="128">
        <v>1.7521255</v>
      </c>
      <c r="G422" s="128">
        <v>0.89391410999999998</v>
      </c>
      <c r="H422" s="129">
        <f t="shared" si="12"/>
        <v>0.96006023442229815</v>
      </c>
      <c r="I422" s="107">
        <f t="shared" si="13"/>
        <v>1.4941857840504859E-4</v>
      </c>
      <c r="J422" s="108">
        <v>7.77</v>
      </c>
      <c r="K422" s="108">
        <v>55.465157894736798</v>
      </c>
    </row>
    <row r="423" spans="1:11" x14ac:dyDescent="0.2">
      <c r="A423" s="106" t="s">
        <v>1344</v>
      </c>
      <c r="B423" s="106" t="s">
        <v>1339</v>
      </c>
      <c r="C423" s="106" t="s">
        <v>1824</v>
      </c>
      <c r="D423" s="106" t="s">
        <v>450</v>
      </c>
      <c r="E423" s="106" t="s">
        <v>2189</v>
      </c>
      <c r="F423" s="128">
        <v>1.749879542</v>
      </c>
      <c r="G423" s="128">
        <v>0.39908423800000004</v>
      </c>
      <c r="H423" s="129">
        <f t="shared" si="12"/>
        <v>3.3847372944856815</v>
      </c>
      <c r="I423" s="107">
        <f t="shared" si="13"/>
        <v>1.4922704654758893E-4</v>
      </c>
      <c r="J423" s="108">
        <v>10.038318090000001</v>
      </c>
      <c r="K423" s="108">
        <v>49.590368421052602</v>
      </c>
    </row>
    <row r="424" spans="1:11" x14ac:dyDescent="0.2">
      <c r="A424" s="106" t="s">
        <v>521</v>
      </c>
      <c r="B424" s="106" t="s">
        <v>522</v>
      </c>
      <c r="C424" s="106" t="s">
        <v>1395</v>
      </c>
      <c r="D424" s="106" t="s">
        <v>450</v>
      </c>
      <c r="E424" s="106" t="s">
        <v>2189</v>
      </c>
      <c r="F424" s="128">
        <v>1.7437150400000001</v>
      </c>
      <c r="G424" s="128">
        <v>4.4992818140000006</v>
      </c>
      <c r="H424" s="129">
        <f t="shared" si="12"/>
        <v>-0.61244591646288016</v>
      </c>
      <c r="I424" s="107">
        <f t="shared" si="13"/>
        <v>1.4870134726097101E-4</v>
      </c>
      <c r="J424" s="108">
        <v>80.704220387199996</v>
      </c>
      <c r="K424" s="108">
        <v>42.835210526315798</v>
      </c>
    </row>
    <row r="425" spans="1:11" x14ac:dyDescent="0.2">
      <c r="A425" s="106" t="s">
        <v>1069</v>
      </c>
      <c r="B425" s="106" t="s">
        <v>485</v>
      </c>
      <c r="C425" s="106" t="s">
        <v>1825</v>
      </c>
      <c r="D425" s="106" t="s">
        <v>450</v>
      </c>
      <c r="E425" s="106" t="s">
        <v>2189</v>
      </c>
      <c r="F425" s="128">
        <v>1.7255055800000001</v>
      </c>
      <c r="G425" s="128">
        <v>0.35147356000000002</v>
      </c>
      <c r="H425" s="129">
        <f t="shared" si="12"/>
        <v>3.9093467514313165</v>
      </c>
      <c r="I425" s="107">
        <f t="shared" si="13"/>
        <v>1.4714847240884221E-4</v>
      </c>
      <c r="J425" s="108">
        <v>6.1360497499999997</v>
      </c>
      <c r="K425" s="108">
        <v>22.030263157894701</v>
      </c>
    </row>
    <row r="426" spans="1:11" x14ac:dyDescent="0.2">
      <c r="A426" s="106" t="s">
        <v>273</v>
      </c>
      <c r="B426" s="106" t="s">
        <v>411</v>
      </c>
      <c r="C426" s="106" t="s">
        <v>1843</v>
      </c>
      <c r="D426" s="106" t="s">
        <v>451</v>
      </c>
      <c r="E426" s="106" t="s">
        <v>2189</v>
      </c>
      <c r="F426" s="128">
        <v>1.7250014599999999</v>
      </c>
      <c r="G426" s="128">
        <v>0.11724857000000001</v>
      </c>
      <c r="H426" s="129">
        <f t="shared" si="12"/>
        <v>13.712345404297892</v>
      </c>
      <c r="I426" s="107">
        <f t="shared" si="13"/>
        <v>1.4710548182754791E-4</v>
      </c>
      <c r="J426" s="108">
        <v>300.83540494321579</v>
      </c>
      <c r="K426" s="108">
        <v>42.404368421052602</v>
      </c>
    </row>
    <row r="427" spans="1:11" x14ac:dyDescent="0.2">
      <c r="A427" s="106" t="s">
        <v>1089</v>
      </c>
      <c r="B427" s="106" t="s">
        <v>779</v>
      </c>
      <c r="C427" s="106" t="s">
        <v>1829</v>
      </c>
      <c r="D427" s="106" t="s">
        <v>451</v>
      </c>
      <c r="E427" s="106" t="s">
        <v>2189</v>
      </c>
      <c r="F427" s="128">
        <v>1.71924012</v>
      </c>
      <c r="G427" s="128">
        <v>1.8739482869999999</v>
      </c>
      <c r="H427" s="129">
        <f t="shared" si="12"/>
        <v>-8.2557329929136891E-2</v>
      </c>
      <c r="I427" s="107">
        <f t="shared" si="13"/>
        <v>1.466141635786507E-4</v>
      </c>
      <c r="J427" s="108">
        <v>364.78</v>
      </c>
      <c r="K427" s="108">
        <v>28.098105263157901</v>
      </c>
    </row>
    <row r="428" spans="1:11" x14ac:dyDescent="0.2">
      <c r="A428" s="106" t="s">
        <v>1011</v>
      </c>
      <c r="B428" s="106" t="s">
        <v>436</v>
      </c>
      <c r="C428" s="106" t="s">
        <v>1823</v>
      </c>
      <c r="D428" s="106" t="s">
        <v>450</v>
      </c>
      <c r="E428" s="106" t="s">
        <v>2189</v>
      </c>
      <c r="F428" s="128">
        <v>1.7065549099999999</v>
      </c>
      <c r="G428" s="128">
        <v>0.47376400000000002</v>
      </c>
      <c r="H428" s="129">
        <f t="shared" si="12"/>
        <v>2.6021202750736649</v>
      </c>
      <c r="I428" s="107">
        <f t="shared" si="13"/>
        <v>1.455323883034381E-4</v>
      </c>
      <c r="J428" s="108">
        <v>18.74109249</v>
      </c>
      <c r="K428" s="108">
        <v>18.161421052631599</v>
      </c>
    </row>
    <row r="429" spans="1:11" x14ac:dyDescent="0.2">
      <c r="A429" s="106" t="s">
        <v>820</v>
      </c>
      <c r="B429" s="106" t="s">
        <v>821</v>
      </c>
      <c r="C429" s="106" t="s">
        <v>1829</v>
      </c>
      <c r="D429" s="106" t="s">
        <v>1690</v>
      </c>
      <c r="E429" s="106" t="s">
        <v>2189</v>
      </c>
      <c r="F429" s="128">
        <v>1.70633524</v>
      </c>
      <c r="G429" s="128">
        <v>0.72489497999999997</v>
      </c>
      <c r="H429" s="129">
        <f t="shared" si="12"/>
        <v>1.3539068238546776</v>
      </c>
      <c r="I429" s="107">
        <f t="shared" si="13"/>
        <v>1.4551365518236989E-4</v>
      </c>
      <c r="J429" s="108">
        <v>67.896000000000001</v>
      </c>
      <c r="K429" s="108">
        <v>30.848894736842102</v>
      </c>
    </row>
    <row r="430" spans="1:11" x14ac:dyDescent="0.2">
      <c r="A430" s="106" t="s">
        <v>713</v>
      </c>
      <c r="B430" s="106" t="s">
        <v>726</v>
      </c>
      <c r="C430" s="106" t="s">
        <v>1830</v>
      </c>
      <c r="D430" s="106" t="s">
        <v>450</v>
      </c>
      <c r="E430" s="106" t="s">
        <v>2189</v>
      </c>
      <c r="F430" s="128">
        <v>1.6972040500000001</v>
      </c>
      <c r="G430" s="128">
        <v>0.45379869</v>
      </c>
      <c r="H430" s="129">
        <f t="shared" si="12"/>
        <v>2.739993277635949</v>
      </c>
      <c r="I430" s="107">
        <f t="shared" si="13"/>
        <v>1.4473496128804188E-4</v>
      </c>
      <c r="J430" s="108">
        <v>19.998141</v>
      </c>
      <c r="K430" s="108">
        <v>59.476684210526301</v>
      </c>
    </row>
    <row r="431" spans="1:11" x14ac:dyDescent="0.2">
      <c r="A431" s="106" t="s">
        <v>2001</v>
      </c>
      <c r="B431" s="106" t="s">
        <v>2002</v>
      </c>
      <c r="C431" s="106" t="s">
        <v>1829</v>
      </c>
      <c r="D431" s="106" t="s">
        <v>451</v>
      </c>
      <c r="E431" s="106" t="s">
        <v>452</v>
      </c>
      <c r="F431" s="128">
        <v>1.69617803</v>
      </c>
      <c r="G431" s="128">
        <v>5.3803972999999994</v>
      </c>
      <c r="H431" s="129">
        <f t="shared" si="12"/>
        <v>-0.68474855379174326</v>
      </c>
      <c r="I431" s="107">
        <f t="shared" si="13"/>
        <v>1.4464746387429203E-4</v>
      </c>
      <c r="J431" s="108">
        <v>229.70400000000001</v>
      </c>
      <c r="K431" s="108">
        <v>36.613947368421101</v>
      </c>
    </row>
    <row r="432" spans="1:11" x14ac:dyDescent="0.2">
      <c r="A432" s="106" t="s">
        <v>1967</v>
      </c>
      <c r="B432" s="106" t="s">
        <v>94</v>
      </c>
      <c r="C432" s="106" t="s">
        <v>1829</v>
      </c>
      <c r="D432" s="106" t="s">
        <v>451</v>
      </c>
      <c r="E432" s="106" t="s">
        <v>452</v>
      </c>
      <c r="F432" s="128">
        <v>1.6863221000000002</v>
      </c>
      <c r="G432" s="128">
        <v>2.2607775750000001</v>
      </c>
      <c r="H432" s="129">
        <f t="shared" si="12"/>
        <v>-0.25409641415078166</v>
      </c>
      <c r="I432" s="107">
        <f t="shared" si="13"/>
        <v>1.4380696526305692E-4</v>
      </c>
      <c r="J432" s="108">
        <v>175.888575</v>
      </c>
      <c r="K432" s="108">
        <v>67.657526315789497</v>
      </c>
    </row>
    <row r="433" spans="1:11" x14ac:dyDescent="0.2">
      <c r="A433" s="106" t="s">
        <v>1004</v>
      </c>
      <c r="B433" s="106" t="s">
        <v>429</v>
      </c>
      <c r="C433" s="106" t="s">
        <v>1823</v>
      </c>
      <c r="D433" s="106" t="s">
        <v>450</v>
      </c>
      <c r="E433" s="106" t="s">
        <v>2189</v>
      </c>
      <c r="F433" s="128">
        <v>1.6825075600000001</v>
      </c>
      <c r="G433" s="128">
        <v>0.90101063999999997</v>
      </c>
      <c r="H433" s="129">
        <f t="shared" si="12"/>
        <v>0.86735592822744034</v>
      </c>
      <c r="I433" s="107">
        <f t="shared" si="13"/>
        <v>1.434816671356858E-4</v>
      </c>
      <c r="J433" s="108">
        <v>22.97157417</v>
      </c>
      <c r="K433" s="108">
        <v>16.8435263157895</v>
      </c>
    </row>
    <row r="434" spans="1:11" x14ac:dyDescent="0.2">
      <c r="A434" s="106" t="s">
        <v>2008</v>
      </c>
      <c r="B434" s="106" t="s">
        <v>2009</v>
      </c>
      <c r="C434" s="106" t="s">
        <v>1830</v>
      </c>
      <c r="D434" s="106" t="s">
        <v>450</v>
      </c>
      <c r="E434" s="106" t="s">
        <v>452</v>
      </c>
      <c r="F434" s="128">
        <v>1.6758788600000001</v>
      </c>
      <c r="G434" s="128">
        <v>1.67189342</v>
      </c>
      <c r="H434" s="129">
        <f t="shared" si="12"/>
        <v>2.383788315884372E-3</v>
      </c>
      <c r="I434" s="107">
        <f t="shared" si="13"/>
        <v>1.4291638175477353E-4</v>
      </c>
      <c r="J434" s="108">
        <v>40.686492000000001</v>
      </c>
      <c r="K434" s="108">
        <v>60.854947368421101</v>
      </c>
    </row>
    <row r="435" spans="1:11" x14ac:dyDescent="0.2">
      <c r="A435" s="106" t="s">
        <v>338</v>
      </c>
      <c r="B435" s="106" t="s">
        <v>339</v>
      </c>
      <c r="C435" s="106" t="s">
        <v>347</v>
      </c>
      <c r="D435" s="106" t="s">
        <v>451</v>
      </c>
      <c r="E435" s="106" t="s">
        <v>2189</v>
      </c>
      <c r="F435" s="128">
        <v>1.667704764</v>
      </c>
      <c r="G435" s="128">
        <v>1.3910000000000001E-3</v>
      </c>
      <c r="H435" s="129" t="str">
        <f t="shared" si="12"/>
        <v/>
      </c>
      <c r="I435" s="107">
        <f t="shared" si="13"/>
        <v>1.4221930737050916E-4</v>
      </c>
      <c r="J435" s="108">
        <v>16.661249999999999</v>
      </c>
      <c r="K435" s="108">
        <v>68.803421052631606</v>
      </c>
    </row>
    <row r="436" spans="1:11" x14ac:dyDescent="0.2">
      <c r="A436" s="106" t="s">
        <v>674</v>
      </c>
      <c r="B436" s="106" t="s">
        <v>675</v>
      </c>
      <c r="C436" s="106" t="s">
        <v>1843</v>
      </c>
      <c r="D436" s="106" t="s">
        <v>450</v>
      </c>
      <c r="E436" s="106" t="s">
        <v>2189</v>
      </c>
      <c r="F436" s="128">
        <v>1.6522841000000001</v>
      </c>
      <c r="G436" s="128">
        <v>1.5842021510000002</v>
      </c>
      <c r="H436" s="129">
        <f t="shared" si="12"/>
        <v>4.297554384522484E-2</v>
      </c>
      <c r="I436" s="107">
        <f t="shared" si="13"/>
        <v>1.4090425676885882E-4</v>
      </c>
      <c r="J436" s="108">
        <v>32.477381301012002</v>
      </c>
      <c r="K436" s="108">
        <v>56.448777777777799</v>
      </c>
    </row>
    <row r="437" spans="1:11" x14ac:dyDescent="0.2">
      <c r="A437" s="106" t="s">
        <v>1927</v>
      </c>
      <c r="B437" s="106" t="s">
        <v>886</v>
      </c>
      <c r="C437" s="106" t="s">
        <v>1829</v>
      </c>
      <c r="D437" s="106" t="s">
        <v>451</v>
      </c>
      <c r="E437" s="106" t="s">
        <v>2189</v>
      </c>
      <c r="F437" s="128">
        <v>1.6457449399999999</v>
      </c>
      <c r="G437" s="128">
        <v>3.4940142299999999</v>
      </c>
      <c r="H437" s="129">
        <f t="shared" si="12"/>
        <v>-0.5289816149374984</v>
      </c>
      <c r="I437" s="107">
        <f t="shared" si="13"/>
        <v>1.403466072219724E-4</v>
      </c>
      <c r="J437" s="108">
        <v>11.073966800000001</v>
      </c>
      <c r="K437" s="108">
        <v>26.0325263157895</v>
      </c>
    </row>
    <row r="438" spans="1:11" x14ac:dyDescent="0.2">
      <c r="A438" s="106" t="s">
        <v>1372</v>
      </c>
      <c r="B438" s="106" t="s">
        <v>966</v>
      </c>
      <c r="C438" s="106" t="s">
        <v>1830</v>
      </c>
      <c r="D438" s="106" t="s">
        <v>450</v>
      </c>
      <c r="E438" s="106" t="s">
        <v>452</v>
      </c>
      <c r="F438" s="128">
        <v>1.633823869</v>
      </c>
      <c r="G438" s="128">
        <v>1.9798487990000002</v>
      </c>
      <c r="H438" s="129">
        <f t="shared" si="12"/>
        <v>-0.17477341207812114</v>
      </c>
      <c r="I438" s="107">
        <f t="shared" si="13"/>
        <v>1.3932999655002815E-4</v>
      </c>
      <c r="J438" s="108">
        <v>99.789610999999994</v>
      </c>
      <c r="K438" s="108">
        <v>76.568473684210502</v>
      </c>
    </row>
    <row r="439" spans="1:11" x14ac:dyDescent="0.2">
      <c r="A439" s="106" t="s">
        <v>1209</v>
      </c>
      <c r="B439" s="106" t="s">
        <v>1210</v>
      </c>
      <c r="C439" s="106" t="s">
        <v>1824</v>
      </c>
      <c r="D439" s="106" t="s">
        <v>450</v>
      </c>
      <c r="E439" s="106" t="s">
        <v>2189</v>
      </c>
      <c r="F439" s="128">
        <v>1.6329044799999999</v>
      </c>
      <c r="G439" s="128">
        <v>5.4586675000000001E-2</v>
      </c>
      <c r="H439" s="129">
        <f t="shared" si="12"/>
        <v>28.913975892468258</v>
      </c>
      <c r="I439" s="107">
        <f t="shared" si="13"/>
        <v>1.3925159246460091E-4</v>
      </c>
      <c r="J439" s="108">
        <v>28.829286929999999</v>
      </c>
      <c r="K439" s="108">
        <v>66.841421052631603</v>
      </c>
    </row>
    <row r="440" spans="1:11" x14ac:dyDescent="0.2">
      <c r="A440" s="106" t="s">
        <v>2165</v>
      </c>
      <c r="B440" s="106" t="s">
        <v>2186</v>
      </c>
      <c r="C440" s="106" t="s">
        <v>1395</v>
      </c>
      <c r="D440" s="106" t="s">
        <v>450</v>
      </c>
      <c r="E440" s="106" t="s">
        <v>2189</v>
      </c>
      <c r="F440" s="128">
        <v>1.6188328200000002</v>
      </c>
      <c r="G440" s="128">
        <v>1.844632155</v>
      </c>
      <c r="H440" s="129">
        <f t="shared" si="12"/>
        <v>-0.12240886855840361</v>
      </c>
      <c r="I440" s="107">
        <f t="shared" si="13"/>
        <v>1.3805158285741287E-4</v>
      </c>
      <c r="J440" s="108">
        <v>14.391383340667</v>
      </c>
      <c r="K440" s="108">
        <v>69.673842105263105</v>
      </c>
    </row>
    <row r="441" spans="1:11" x14ac:dyDescent="0.2">
      <c r="A441" s="106" t="s">
        <v>2086</v>
      </c>
      <c r="B441" s="106" t="s">
        <v>1165</v>
      </c>
      <c r="C441" s="106" t="s">
        <v>1825</v>
      </c>
      <c r="D441" s="106" t="s">
        <v>451</v>
      </c>
      <c r="E441" s="106" t="s">
        <v>452</v>
      </c>
      <c r="F441" s="128">
        <v>1.600860521</v>
      </c>
      <c r="G441" s="128">
        <v>0.96317922</v>
      </c>
      <c r="H441" s="129">
        <f t="shared" si="12"/>
        <v>0.66205882327901544</v>
      </c>
      <c r="I441" s="107">
        <f t="shared" si="13"/>
        <v>1.365189327320363E-4</v>
      </c>
      <c r="J441" s="108">
        <v>5.86</v>
      </c>
      <c r="K441" s="108">
        <v>42.834947368421098</v>
      </c>
    </row>
    <row r="442" spans="1:11" x14ac:dyDescent="0.2">
      <c r="A442" s="106" t="s">
        <v>1661</v>
      </c>
      <c r="B442" s="106" t="s">
        <v>1662</v>
      </c>
      <c r="C442" s="106" t="s">
        <v>1829</v>
      </c>
      <c r="D442" s="106" t="s">
        <v>450</v>
      </c>
      <c r="E442" s="106" t="s">
        <v>2189</v>
      </c>
      <c r="F442" s="128">
        <v>1.582663736</v>
      </c>
      <c r="G442" s="128">
        <v>3.6430426600000003</v>
      </c>
      <c r="H442" s="129">
        <f t="shared" si="12"/>
        <v>-0.56556541229193291</v>
      </c>
      <c r="I442" s="107">
        <f t="shared" si="13"/>
        <v>1.3496713878448954E-4</v>
      </c>
      <c r="J442" s="108">
        <v>16.688017080000002</v>
      </c>
      <c r="K442" s="108">
        <v>58.715210526315801</v>
      </c>
    </row>
    <row r="443" spans="1:11" x14ac:dyDescent="0.2">
      <c r="A443" s="106" t="s">
        <v>252</v>
      </c>
      <c r="B443" s="106" t="s">
        <v>33</v>
      </c>
      <c r="C443" s="106" t="s">
        <v>1843</v>
      </c>
      <c r="D443" s="106" t="s">
        <v>1690</v>
      </c>
      <c r="E443" s="106" t="s">
        <v>2189</v>
      </c>
      <c r="F443" s="128">
        <v>1.5717464999999999</v>
      </c>
      <c r="G443" s="128">
        <v>1.7100000000000001E-2</v>
      </c>
      <c r="H443" s="129">
        <f t="shared" si="12"/>
        <v>90.914999999999992</v>
      </c>
      <c r="I443" s="107">
        <f t="shared" si="13"/>
        <v>1.3403613362348229E-4</v>
      </c>
      <c r="J443" s="108">
        <v>15.324021589999999</v>
      </c>
      <c r="K443" s="108">
        <v>45.459052631578899</v>
      </c>
    </row>
    <row r="444" spans="1:11" x14ac:dyDescent="0.2">
      <c r="A444" s="106" t="s">
        <v>1292</v>
      </c>
      <c r="B444" s="106" t="s">
        <v>793</v>
      </c>
      <c r="C444" s="106" t="s">
        <v>1826</v>
      </c>
      <c r="D444" s="106" t="s">
        <v>450</v>
      </c>
      <c r="E444" s="106" t="s">
        <v>2189</v>
      </c>
      <c r="F444" s="128">
        <v>1.5523499999999999</v>
      </c>
      <c r="G444" s="128">
        <v>1.8311999999999999</v>
      </c>
      <c r="H444" s="129">
        <f t="shared" si="12"/>
        <v>-0.15227719528178252</v>
      </c>
      <c r="I444" s="107">
        <f t="shared" si="13"/>
        <v>1.3238202981868431E-4</v>
      </c>
      <c r="J444" s="108">
        <v>46.545225539999997</v>
      </c>
      <c r="K444" s="108">
        <v>25.308631578947399</v>
      </c>
    </row>
    <row r="445" spans="1:11" x14ac:dyDescent="0.2">
      <c r="A445" s="106" t="s">
        <v>1205</v>
      </c>
      <c r="B445" s="106" t="s">
        <v>1206</v>
      </c>
      <c r="C445" s="106" t="s">
        <v>1824</v>
      </c>
      <c r="D445" s="106" t="s">
        <v>450</v>
      </c>
      <c r="E445" s="106" t="s">
        <v>2189</v>
      </c>
      <c r="F445" s="128">
        <v>1.53798352</v>
      </c>
      <c r="G445" s="128">
        <v>3.2737152859999998</v>
      </c>
      <c r="H445" s="129">
        <f t="shared" si="12"/>
        <v>-0.53020241968592496</v>
      </c>
      <c r="I445" s="107">
        <f t="shared" si="13"/>
        <v>1.3115687841355693E-4</v>
      </c>
      <c r="J445" s="108">
        <v>17.483721859999999</v>
      </c>
      <c r="K445" s="108">
        <v>33.314157894736802</v>
      </c>
    </row>
    <row r="446" spans="1:11" x14ac:dyDescent="0.2">
      <c r="A446" s="106" t="s">
        <v>198</v>
      </c>
      <c r="B446" s="106" t="s">
        <v>96</v>
      </c>
      <c r="C446" s="106" t="s">
        <v>1829</v>
      </c>
      <c r="D446" s="106" t="s">
        <v>451</v>
      </c>
      <c r="E446" s="106" t="s">
        <v>452</v>
      </c>
      <c r="F446" s="128">
        <v>1.5300191000000001</v>
      </c>
      <c r="G446" s="128">
        <v>0.93796524999999997</v>
      </c>
      <c r="H446" s="129">
        <f t="shared" si="12"/>
        <v>0.63121085775832331</v>
      </c>
      <c r="I446" s="107">
        <f t="shared" si="13"/>
        <v>1.3047768487735149E-4</v>
      </c>
      <c r="J446" s="108">
        <v>86.037000000000006</v>
      </c>
      <c r="K446" s="108">
        <v>53.7978421052632</v>
      </c>
    </row>
    <row r="447" spans="1:11" x14ac:dyDescent="0.2">
      <c r="A447" s="106" t="s">
        <v>1084</v>
      </c>
      <c r="B447" s="106" t="s">
        <v>115</v>
      </c>
      <c r="C447" s="106" t="s">
        <v>1827</v>
      </c>
      <c r="D447" s="106" t="s">
        <v>451</v>
      </c>
      <c r="E447" s="106" t="s">
        <v>452</v>
      </c>
      <c r="F447" s="128">
        <v>1.50917977</v>
      </c>
      <c r="G447" s="128">
        <v>1.66898408</v>
      </c>
      <c r="H447" s="129">
        <f t="shared" si="12"/>
        <v>-9.5749451366845872E-2</v>
      </c>
      <c r="I447" s="107">
        <f t="shared" si="13"/>
        <v>1.2870053874055153E-4</v>
      </c>
      <c r="J447" s="108">
        <v>391.94043393999999</v>
      </c>
      <c r="K447" s="108">
        <v>5.0158947368421103</v>
      </c>
    </row>
    <row r="448" spans="1:11" x14ac:dyDescent="0.2">
      <c r="A448" s="106" t="s">
        <v>476</v>
      </c>
      <c r="B448" s="106" t="s">
        <v>479</v>
      </c>
      <c r="C448" s="106" t="s">
        <v>1395</v>
      </c>
      <c r="D448" s="106" t="s">
        <v>450</v>
      </c>
      <c r="E448" s="106" t="s">
        <v>2189</v>
      </c>
      <c r="F448" s="128">
        <v>1.492564719</v>
      </c>
      <c r="G448" s="128">
        <v>1.38358454</v>
      </c>
      <c r="H448" s="129">
        <f t="shared" si="12"/>
        <v>7.8766548663517177E-2</v>
      </c>
      <c r="I448" s="107">
        <f t="shared" si="13"/>
        <v>1.2728363264532754E-4</v>
      </c>
      <c r="J448" s="108">
        <v>100.0767287808</v>
      </c>
      <c r="K448" s="108">
        <v>56.319789473684203</v>
      </c>
    </row>
    <row r="449" spans="1:11" x14ac:dyDescent="0.2">
      <c r="A449" s="106" t="s">
        <v>206</v>
      </c>
      <c r="B449" s="106" t="s">
        <v>207</v>
      </c>
      <c r="C449" s="106" t="s">
        <v>1395</v>
      </c>
      <c r="D449" s="106" t="s">
        <v>450</v>
      </c>
      <c r="E449" s="106" t="s">
        <v>2189</v>
      </c>
      <c r="F449" s="128">
        <v>1.480972172</v>
      </c>
      <c r="G449" s="128">
        <v>0.62629992700000003</v>
      </c>
      <c r="H449" s="129">
        <f t="shared" si="12"/>
        <v>1.3646373057935866</v>
      </c>
      <c r="I449" s="107">
        <f t="shared" si="13"/>
        <v>1.2629503799680851E-4</v>
      </c>
      <c r="J449" s="108">
        <v>42.607091424000004</v>
      </c>
      <c r="K449" s="108">
        <v>14.6221052631579</v>
      </c>
    </row>
    <row r="450" spans="1:11" x14ac:dyDescent="0.2">
      <c r="A450" s="106" t="s">
        <v>523</v>
      </c>
      <c r="B450" s="106" t="s">
        <v>524</v>
      </c>
      <c r="C450" s="106" t="s">
        <v>615</v>
      </c>
      <c r="D450" s="106" t="s">
        <v>451</v>
      </c>
      <c r="E450" s="106" t="s">
        <v>452</v>
      </c>
      <c r="F450" s="128">
        <v>1.478575</v>
      </c>
      <c r="G450" s="128">
        <v>1.742405</v>
      </c>
      <c r="H450" s="129">
        <f t="shared" si="12"/>
        <v>-0.15141715043287873</v>
      </c>
      <c r="I450" s="107">
        <f t="shared" si="13"/>
        <v>1.2609061084108687E-4</v>
      </c>
      <c r="J450" s="108">
        <v>316.87303532211962</v>
      </c>
      <c r="K450" s="108">
        <v>12.876052631578901</v>
      </c>
    </row>
    <row r="451" spans="1:11" x14ac:dyDescent="0.2">
      <c r="A451" s="106" t="s">
        <v>1698</v>
      </c>
      <c r="B451" s="106" t="s">
        <v>1699</v>
      </c>
      <c r="C451" s="106" t="s">
        <v>1824</v>
      </c>
      <c r="D451" s="106" t="s">
        <v>450</v>
      </c>
      <c r="E451" s="106" t="s">
        <v>2189</v>
      </c>
      <c r="F451" s="128">
        <v>1.4417791610000001</v>
      </c>
      <c r="G451" s="128">
        <v>3.7330629610000003</v>
      </c>
      <c r="H451" s="129">
        <f t="shared" si="12"/>
        <v>-0.61378118288854644</v>
      </c>
      <c r="I451" s="107">
        <f t="shared" si="13"/>
        <v>1.2295271806194461E-4</v>
      </c>
      <c r="J451" s="108">
        <v>47.18528749</v>
      </c>
      <c r="K451" s="108">
        <v>39.994368421052599</v>
      </c>
    </row>
    <row r="452" spans="1:11" x14ac:dyDescent="0.2">
      <c r="A452" s="106" t="s">
        <v>836</v>
      </c>
      <c r="B452" s="106" t="s">
        <v>837</v>
      </c>
      <c r="C452" s="106" t="s">
        <v>1824</v>
      </c>
      <c r="D452" s="106" t="s">
        <v>450</v>
      </c>
      <c r="E452" s="106" t="s">
        <v>2189</v>
      </c>
      <c r="F452" s="128">
        <v>1.411075587</v>
      </c>
      <c r="G452" s="128">
        <v>1.3454576170000001</v>
      </c>
      <c r="H452" s="129">
        <f t="shared" si="12"/>
        <v>4.8770001500537674E-2</v>
      </c>
      <c r="I452" s="107">
        <f t="shared" si="13"/>
        <v>1.2033436430872645E-4</v>
      </c>
      <c r="J452" s="108">
        <v>294.67009354999999</v>
      </c>
      <c r="K452" s="108">
        <v>6.5076842105263202</v>
      </c>
    </row>
    <row r="453" spans="1:11" x14ac:dyDescent="0.2">
      <c r="A453" s="106" t="s">
        <v>1919</v>
      </c>
      <c r="B453" s="106" t="s">
        <v>1324</v>
      </c>
      <c r="C453" s="106" t="s">
        <v>1829</v>
      </c>
      <c r="D453" s="106" t="s">
        <v>451</v>
      </c>
      <c r="E453" s="106" t="s">
        <v>452</v>
      </c>
      <c r="F453" s="128">
        <v>1.41025442</v>
      </c>
      <c r="G453" s="128">
        <v>1.2432124099999999</v>
      </c>
      <c r="H453" s="129">
        <f t="shared" si="12"/>
        <v>0.13436320990392958</v>
      </c>
      <c r="I453" s="107">
        <f t="shared" si="13"/>
        <v>1.202643364449843E-4</v>
      </c>
      <c r="J453" s="108">
        <v>34.268838899999999</v>
      </c>
      <c r="K453" s="108">
        <v>29.2874736842105</v>
      </c>
    </row>
    <row r="454" spans="1:11" x14ac:dyDescent="0.2">
      <c r="A454" s="106" t="s">
        <v>108</v>
      </c>
      <c r="B454" s="106" t="s">
        <v>109</v>
      </c>
      <c r="C454" s="106" t="s">
        <v>1827</v>
      </c>
      <c r="D454" s="106" t="s">
        <v>451</v>
      </c>
      <c r="E454" s="106" t="s">
        <v>452</v>
      </c>
      <c r="F454" s="128">
        <v>1.4006567400000001</v>
      </c>
      <c r="G454" s="128">
        <v>1.0927941960000001</v>
      </c>
      <c r="H454" s="129">
        <f t="shared" si="12"/>
        <v>0.28172051528721709</v>
      </c>
      <c r="I454" s="107">
        <f t="shared" si="13"/>
        <v>1.1944586099811331E-4</v>
      </c>
      <c r="J454" s="108">
        <v>32.482823089418609</v>
      </c>
      <c r="K454" s="108">
        <v>28.959</v>
      </c>
    </row>
    <row r="455" spans="1:11" x14ac:dyDescent="0.2">
      <c r="A455" s="106" t="s">
        <v>1087</v>
      </c>
      <c r="B455" s="106" t="s">
        <v>99</v>
      </c>
      <c r="C455" s="106" t="s">
        <v>1828</v>
      </c>
      <c r="D455" s="106" t="s">
        <v>450</v>
      </c>
      <c r="E455" s="106" t="s">
        <v>2189</v>
      </c>
      <c r="F455" s="128">
        <v>1.3982708500000001</v>
      </c>
      <c r="G455" s="128">
        <v>4.1466785049999997</v>
      </c>
      <c r="H455" s="129">
        <f t="shared" ref="H455:H518" si="14">IF(ISERROR(F455/G455-1),"",IF((F455/G455-1)&gt;10000%,"",F455/G455-1))</f>
        <v>-0.66279738149123757</v>
      </c>
      <c r="I455" s="107">
        <f t="shared" ref="I455:I518" si="15">F455/$F$972</f>
        <v>1.1924239595406776E-4</v>
      </c>
      <c r="J455" s="108">
        <v>60.137842410316999</v>
      </c>
      <c r="K455" s="108">
        <v>90.551368421052601</v>
      </c>
    </row>
    <row r="456" spans="1:11" x14ac:dyDescent="0.2">
      <c r="A456" s="106" t="s">
        <v>1663</v>
      </c>
      <c r="B456" s="106" t="s">
        <v>1664</v>
      </c>
      <c r="C456" s="106" t="s">
        <v>1024</v>
      </c>
      <c r="D456" s="106" t="s">
        <v>450</v>
      </c>
      <c r="E456" s="106" t="s">
        <v>2189</v>
      </c>
      <c r="F456" s="128">
        <v>1.39583619</v>
      </c>
      <c r="G456" s="128">
        <v>1.52499254</v>
      </c>
      <c r="H456" s="129">
        <f t="shared" si="14"/>
        <v>-8.4693102826588151E-2</v>
      </c>
      <c r="I456" s="107">
        <f t="shared" si="15"/>
        <v>1.1903477187913727E-4</v>
      </c>
      <c r="J456" s="108">
        <v>6.9600569999999999</v>
      </c>
      <c r="K456" s="108">
        <v>30.651315789473699</v>
      </c>
    </row>
    <row r="457" spans="1:11" x14ac:dyDescent="0.2">
      <c r="A457" s="106" t="s">
        <v>40</v>
      </c>
      <c r="B457" s="106" t="s">
        <v>748</v>
      </c>
      <c r="C457" s="106" t="s">
        <v>1395</v>
      </c>
      <c r="D457" s="106" t="s">
        <v>450</v>
      </c>
      <c r="E457" s="106" t="s">
        <v>2189</v>
      </c>
      <c r="F457" s="128">
        <v>1.3708948000000001</v>
      </c>
      <c r="G457" s="128">
        <v>6.6897601440000001</v>
      </c>
      <c r="H457" s="129">
        <f t="shared" si="14"/>
        <v>-0.79507564240108874</v>
      </c>
      <c r="I457" s="107">
        <f t="shared" si="15"/>
        <v>1.1690780834984333E-4</v>
      </c>
      <c r="J457" s="108">
        <v>141.96969857719901</v>
      </c>
      <c r="K457" s="108">
        <v>42.933736842105297</v>
      </c>
    </row>
    <row r="458" spans="1:11" x14ac:dyDescent="0.2">
      <c r="A458" s="106" t="s">
        <v>682</v>
      </c>
      <c r="B458" s="106" t="s">
        <v>683</v>
      </c>
      <c r="C458" s="106" t="s">
        <v>1843</v>
      </c>
      <c r="D458" s="106" t="s">
        <v>450</v>
      </c>
      <c r="E458" s="106" t="s">
        <v>2189</v>
      </c>
      <c r="F458" s="128">
        <v>1.3675181159999998</v>
      </c>
      <c r="G458" s="128">
        <v>3.4858386299999999</v>
      </c>
      <c r="H458" s="129">
        <f t="shared" si="14"/>
        <v>-0.6076932235959529</v>
      </c>
      <c r="I458" s="107">
        <f t="shared" si="15"/>
        <v>1.1661984991136213E-4</v>
      </c>
      <c r="J458" s="108">
        <v>153.85565144423398</v>
      </c>
      <c r="K458" s="108">
        <v>54.652473684210499</v>
      </c>
    </row>
    <row r="459" spans="1:11" x14ac:dyDescent="0.2">
      <c r="A459" s="106" t="s">
        <v>1297</v>
      </c>
      <c r="B459" s="106" t="s">
        <v>1298</v>
      </c>
      <c r="C459" s="106" t="s">
        <v>1830</v>
      </c>
      <c r="D459" s="106" t="s">
        <v>450</v>
      </c>
      <c r="E459" s="106" t="s">
        <v>2189</v>
      </c>
      <c r="F459" s="128">
        <v>1.3583919150000001</v>
      </c>
      <c r="G459" s="128">
        <v>0.93993989700000002</v>
      </c>
      <c r="H459" s="129">
        <f t="shared" si="14"/>
        <v>0.44519018645295372</v>
      </c>
      <c r="I459" s="107">
        <f t="shared" si="15"/>
        <v>1.1584158147131106E-4</v>
      </c>
      <c r="J459" s="108">
        <v>223.39591999999999</v>
      </c>
      <c r="K459" s="108">
        <v>29.286000000000001</v>
      </c>
    </row>
    <row r="460" spans="1:11" x14ac:dyDescent="0.2">
      <c r="A460" s="106" t="s">
        <v>352</v>
      </c>
      <c r="B460" s="106" t="s">
        <v>353</v>
      </c>
      <c r="C460" s="106" t="s">
        <v>1395</v>
      </c>
      <c r="D460" s="106" t="s">
        <v>450</v>
      </c>
      <c r="E460" s="106" t="s">
        <v>2189</v>
      </c>
      <c r="F460" s="128">
        <v>1.354270179</v>
      </c>
      <c r="G460" s="128">
        <v>2.6249577200000003</v>
      </c>
      <c r="H460" s="129">
        <f t="shared" si="14"/>
        <v>-0.48407924109345279</v>
      </c>
      <c r="I460" s="107">
        <f t="shared" si="15"/>
        <v>1.1549008613968047E-4</v>
      </c>
      <c r="J460" s="108">
        <v>72.463603718000002</v>
      </c>
      <c r="K460" s="108">
        <v>46.971894736842103</v>
      </c>
    </row>
    <row r="461" spans="1:11" x14ac:dyDescent="0.2">
      <c r="A461" s="106" t="s">
        <v>1211</v>
      </c>
      <c r="B461" s="106" t="s">
        <v>1212</v>
      </c>
      <c r="C461" s="106" t="s">
        <v>1824</v>
      </c>
      <c r="D461" s="106" t="s">
        <v>450</v>
      </c>
      <c r="E461" s="106" t="s">
        <v>2189</v>
      </c>
      <c r="F461" s="128">
        <v>1.348446783</v>
      </c>
      <c r="G461" s="128">
        <v>1.5360315800000002</v>
      </c>
      <c r="H461" s="129">
        <f t="shared" si="14"/>
        <v>-0.12212300804388421</v>
      </c>
      <c r="I461" s="107">
        <f t="shared" si="15"/>
        <v>1.1499347585017228E-4</v>
      </c>
      <c r="J461" s="108">
        <v>114.04651840999999</v>
      </c>
      <c r="K461" s="108">
        <v>25.317894736842099</v>
      </c>
    </row>
    <row r="462" spans="1:11" x14ac:dyDescent="0.2">
      <c r="A462" s="106" t="s">
        <v>76</v>
      </c>
      <c r="B462" s="106" t="s">
        <v>88</v>
      </c>
      <c r="C462" s="106" t="s">
        <v>1827</v>
      </c>
      <c r="D462" s="106" t="s">
        <v>451</v>
      </c>
      <c r="E462" s="106" t="s">
        <v>452</v>
      </c>
      <c r="F462" s="128">
        <v>1.3470662099999999</v>
      </c>
      <c r="G462" s="128">
        <v>1.4938193799999999</v>
      </c>
      <c r="H462" s="129">
        <f t="shared" si="14"/>
        <v>-9.8240237049274315E-2</v>
      </c>
      <c r="I462" s="107">
        <f t="shared" si="15"/>
        <v>1.1487574269975333E-4</v>
      </c>
      <c r="J462" s="108">
        <v>32.302404860000003</v>
      </c>
      <c r="K462" s="108">
        <v>19.779052631578899</v>
      </c>
    </row>
    <row r="463" spans="1:11" x14ac:dyDescent="0.2">
      <c r="A463" s="106" t="s">
        <v>1973</v>
      </c>
      <c r="B463" s="106" t="s">
        <v>65</v>
      </c>
      <c r="C463" s="106" t="s">
        <v>1829</v>
      </c>
      <c r="D463" s="106" t="s">
        <v>1690</v>
      </c>
      <c r="E463" s="106" t="s">
        <v>452</v>
      </c>
      <c r="F463" s="128">
        <v>1.3360664499999999</v>
      </c>
      <c r="G463" s="128">
        <v>0</v>
      </c>
      <c r="H463" s="129" t="str">
        <f t="shared" si="14"/>
        <v/>
      </c>
      <c r="I463" s="107">
        <f t="shared" si="15"/>
        <v>1.1393770001845183E-4</v>
      </c>
      <c r="J463" s="108">
        <v>21.500995779999997</v>
      </c>
      <c r="K463" s="108">
        <v>19.1953157894737</v>
      </c>
    </row>
    <row r="464" spans="1:11" x14ac:dyDescent="0.2">
      <c r="A464" s="106" t="s">
        <v>1201</v>
      </c>
      <c r="B464" s="106" t="s">
        <v>1202</v>
      </c>
      <c r="C464" s="106" t="s">
        <v>1824</v>
      </c>
      <c r="D464" s="106" t="s">
        <v>450</v>
      </c>
      <c r="E464" s="106" t="s">
        <v>2189</v>
      </c>
      <c r="F464" s="128">
        <v>1.3311078510000001</v>
      </c>
      <c r="G464" s="128">
        <v>0.18192619800000001</v>
      </c>
      <c r="H464" s="129">
        <f t="shared" si="14"/>
        <v>6.3167463819586889</v>
      </c>
      <c r="I464" s="107">
        <f t="shared" si="15"/>
        <v>1.1351483829224519E-4</v>
      </c>
      <c r="J464" s="108">
        <v>33.315673440000005</v>
      </c>
      <c r="K464" s="108">
        <v>56.8468421052632</v>
      </c>
    </row>
    <row r="465" spans="1:11" x14ac:dyDescent="0.2">
      <c r="A465" s="106" t="s">
        <v>1119</v>
      </c>
      <c r="B465" s="106" t="s">
        <v>1265</v>
      </c>
      <c r="C465" s="106" t="s">
        <v>1830</v>
      </c>
      <c r="D465" s="106" t="s">
        <v>450</v>
      </c>
      <c r="E465" s="106" t="s">
        <v>452</v>
      </c>
      <c r="F465" s="128">
        <v>1.3273805400000001</v>
      </c>
      <c r="G465" s="128">
        <v>0.97066836999999995</v>
      </c>
      <c r="H465" s="129">
        <f t="shared" si="14"/>
        <v>0.36749128850258117</v>
      </c>
      <c r="I465" s="107">
        <f t="shared" si="15"/>
        <v>1.1319697892036031E-4</v>
      </c>
      <c r="J465" s="108">
        <v>23.049609</v>
      </c>
      <c r="K465" s="108">
        <v>21.824526315789502</v>
      </c>
    </row>
    <row r="466" spans="1:11" x14ac:dyDescent="0.2">
      <c r="A466" s="106" t="s">
        <v>744</v>
      </c>
      <c r="B466" s="106" t="s">
        <v>745</v>
      </c>
      <c r="C466" s="106" t="s">
        <v>1395</v>
      </c>
      <c r="D466" s="106" t="s">
        <v>450</v>
      </c>
      <c r="E466" s="106" t="s">
        <v>2189</v>
      </c>
      <c r="F466" s="128">
        <v>1.3159773219999999</v>
      </c>
      <c r="G466" s="128">
        <v>0.887396764</v>
      </c>
      <c r="H466" s="129">
        <f t="shared" si="14"/>
        <v>0.48296385042936651</v>
      </c>
      <c r="I466" s="107">
        <f t="shared" si="15"/>
        <v>1.1222452995891154E-4</v>
      </c>
      <c r="J466" s="108">
        <v>87.054326135791001</v>
      </c>
      <c r="K466" s="108">
        <v>46.573315789473703</v>
      </c>
    </row>
    <row r="467" spans="1:11" x14ac:dyDescent="0.2">
      <c r="A467" s="106" t="s">
        <v>1342</v>
      </c>
      <c r="B467" s="106" t="s">
        <v>1334</v>
      </c>
      <c r="C467" s="106" t="s">
        <v>1827</v>
      </c>
      <c r="D467" s="106" t="s">
        <v>451</v>
      </c>
      <c r="E467" s="106" t="s">
        <v>452</v>
      </c>
      <c r="F467" s="128">
        <v>1.3153861259999999</v>
      </c>
      <c r="G467" s="128">
        <v>3.7224136269999999</v>
      </c>
      <c r="H467" s="129">
        <f t="shared" si="14"/>
        <v>-0.64663085357870154</v>
      </c>
      <c r="I467" s="107">
        <f t="shared" si="15"/>
        <v>1.1217411366973663E-4</v>
      </c>
      <c r="J467" s="108">
        <v>17.262336490776992</v>
      </c>
      <c r="K467" s="108">
        <v>194.72289473684199</v>
      </c>
    </row>
    <row r="468" spans="1:11" x14ac:dyDescent="0.2">
      <c r="A468" s="106" t="s">
        <v>1293</v>
      </c>
      <c r="B468" s="106" t="s">
        <v>1294</v>
      </c>
      <c r="C468" s="106" t="s">
        <v>1395</v>
      </c>
      <c r="D468" s="106" t="s">
        <v>450</v>
      </c>
      <c r="E468" s="106" t="s">
        <v>2189</v>
      </c>
      <c r="F468" s="128">
        <v>1.3122090149999999</v>
      </c>
      <c r="G468" s="128">
        <v>4.8604001769999998</v>
      </c>
      <c r="H468" s="129">
        <f t="shared" si="14"/>
        <v>-0.73002037543955101</v>
      </c>
      <c r="I468" s="107">
        <f t="shared" si="15"/>
        <v>1.1190317451095202E-4</v>
      </c>
      <c r="J468" s="108">
        <v>22.666474804161002</v>
      </c>
      <c r="K468" s="108">
        <v>55.880947368421097</v>
      </c>
    </row>
    <row r="469" spans="1:11" x14ac:dyDescent="0.2">
      <c r="A469" s="106" t="s">
        <v>8</v>
      </c>
      <c r="B469" s="106" t="s">
        <v>9</v>
      </c>
      <c r="C469" s="106" t="s">
        <v>2078</v>
      </c>
      <c r="D469" s="106" t="s">
        <v>451</v>
      </c>
      <c r="E469" s="106" t="s">
        <v>452</v>
      </c>
      <c r="F469" s="128">
        <v>1.306095</v>
      </c>
      <c r="G469" s="128">
        <v>1.0260499999999999</v>
      </c>
      <c r="H469" s="129">
        <f t="shared" si="14"/>
        <v>0.27293504215194209</v>
      </c>
      <c r="I469" s="107">
        <f t="shared" si="15"/>
        <v>1.1138178067834864E-4</v>
      </c>
      <c r="J469" s="108">
        <v>138.299126617062</v>
      </c>
      <c r="K469" s="108">
        <v>24.987500000000001</v>
      </c>
    </row>
    <row r="470" spans="1:11" x14ac:dyDescent="0.2">
      <c r="A470" s="106" t="s">
        <v>330</v>
      </c>
      <c r="B470" s="106" t="s">
        <v>331</v>
      </c>
      <c r="C470" s="106" t="s">
        <v>347</v>
      </c>
      <c r="D470" s="106" t="s">
        <v>451</v>
      </c>
      <c r="E470" s="106" t="s">
        <v>2189</v>
      </c>
      <c r="F470" s="128">
        <v>1.2776603200000001</v>
      </c>
      <c r="G470" s="128">
        <v>0.33775125</v>
      </c>
      <c r="H470" s="129">
        <f t="shared" si="14"/>
        <v>2.7828440901403031</v>
      </c>
      <c r="I470" s="107">
        <f t="shared" si="15"/>
        <v>1.0895691472953249E-4</v>
      </c>
      <c r="J470" s="108">
        <v>30.05</v>
      </c>
      <c r="K470" s="108">
        <v>32.550947368420999</v>
      </c>
    </row>
    <row r="471" spans="1:11" x14ac:dyDescent="0.2">
      <c r="A471" s="106" t="s">
        <v>135</v>
      </c>
      <c r="B471" s="106" t="s">
        <v>136</v>
      </c>
      <c r="C471" s="106" t="s">
        <v>1823</v>
      </c>
      <c r="D471" s="106" t="s">
        <v>450</v>
      </c>
      <c r="E471" s="106" t="s">
        <v>2189</v>
      </c>
      <c r="F471" s="128">
        <v>1.2686438100000001</v>
      </c>
      <c r="G471" s="128">
        <v>3.4706392200000002</v>
      </c>
      <c r="H471" s="129">
        <f t="shared" si="14"/>
        <v>-0.63446393313102711</v>
      </c>
      <c r="I471" s="107">
        <f t="shared" si="15"/>
        <v>1.0818800056991613E-4</v>
      </c>
      <c r="J471" s="108">
        <v>93.936072010000004</v>
      </c>
      <c r="K471" s="108">
        <v>0.94763157894736805</v>
      </c>
    </row>
    <row r="472" spans="1:11" x14ac:dyDescent="0.2">
      <c r="A472" s="106" t="s">
        <v>852</v>
      </c>
      <c r="B472" s="106" t="s">
        <v>853</v>
      </c>
      <c r="C472" s="106" t="s">
        <v>1824</v>
      </c>
      <c r="D472" s="106" t="s">
        <v>450</v>
      </c>
      <c r="E472" s="106" t="s">
        <v>2189</v>
      </c>
      <c r="F472" s="128">
        <v>1.258675719</v>
      </c>
      <c r="G472" s="128">
        <v>0.30588486599999998</v>
      </c>
      <c r="H472" s="129">
        <f t="shared" si="14"/>
        <v>3.1148675822359913</v>
      </c>
      <c r="I472" s="107">
        <f t="shared" si="15"/>
        <v>1.0733793704043027E-4</v>
      </c>
      <c r="J472" s="108">
        <v>61.480219679999998</v>
      </c>
      <c r="K472" s="108">
        <v>5.6381578947368398</v>
      </c>
    </row>
    <row r="473" spans="1:11" x14ac:dyDescent="0.2">
      <c r="A473" s="106" t="s">
        <v>998</v>
      </c>
      <c r="B473" s="106" t="s">
        <v>2043</v>
      </c>
      <c r="C473" s="106" t="s">
        <v>1823</v>
      </c>
      <c r="D473" s="106" t="s">
        <v>450</v>
      </c>
      <c r="E473" s="106" t="s">
        <v>2189</v>
      </c>
      <c r="F473" s="128">
        <v>1.2534185</v>
      </c>
      <c r="G473" s="128">
        <v>1.81201305</v>
      </c>
      <c r="H473" s="129">
        <f t="shared" si="14"/>
        <v>-0.30827291779162413</v>
      </c>
      <c r="I473" s="107">
        <f t="shared" si="15"/>
        <v>1.0688960945810582E-4</v>
      </c>
      <c r="J473" s="108">
        <v>16.65955821</v>
      </c>
      <c r="K473" s="108">
        <v>25.904473684210501</v>
      </c>
    </row>
    <row r="474" spans="1:11" x14ac:dyDescent="0.2">
      <c r="A474" s="106" t="s">
        <v>2650</v>
      </c>
      <c r="B474" s="106" t="s">
        <v>2651</v>
      </c>
      <c r="C474" s="106" t="s">
        <v>1825</v>
      </c>
      <c r="D474" s="106" t="s">
        <v>450</v>
      </c>
      <c r="E474" s="106" t="s">
        <v>2189</v>
      </c>
      <c r="F474" s="128">
        <v>1.24269596</v>
      </c>
      <c r="G474" s="128">
        <v>8.3784629699999993</v>
      </c>
      <c r="H474" s="129">
        <f t="shared" si="14"/>
        <v>-0.8516797216327614</v>
      </c>
      <c r="I474" s="107">
        <f t="shared" si="15"/>
        <v>1.0597520767370667E-4</v>
      </c>
      <c r="J474" s="108">
        <v>223.0944623890382</v>
      </c>
      <c r="K474" s="108">
        <v>51.072684210526297</v>
      </c>
    </row>
    <row r="475" spans="1:11" x14ac:dyDescent="0.2">
      <c r="A475" s="106" t="s">
        <v>1972</v>
      </c>
      <c r="B475" s="106" t="s">
        <v>64</v>
      </c>
      <c r="C475" s="106" t="s">
        <v>1829</v>
      </c>
      <c r="D475" s="106" t="s">
        <v>451</v>
      </c>
      <c r="E475" s="106" t="s">
        <v>452</v>
      </c>
      <c r="F475" s="128">
        <v>1.237779746</v>
      </c>
      <c r="G475" s="128">
        <v>0.734795427</v>
      </c>
      <c r="H475" s="129">
        <f t="shared" si="14"/>
        <v>0.68452293048905966</v>
      </c>
      <c r="I475" s="107">
        <f t="shared" si="15"/>
        <v>1.0555596047536671E-4</v>
      </c>
      <c r="J475" s="108">
        <v>424.1858292</v>
      </c>
      <c r="K475" s="108">
        <v>38.5383157894737</v>
      </c>
    </row>
    <row r="476" spans="1:11" x14ac:dyDescent="0.2">
      <c r="A476" s="106" t="s">
        <v>1112</v>
      </c>
      <c r="B476" s="106" t="s">
        <v>1258</v>
      </c>
      <c r="C476" s="106" t="s">
        <v>1830</v>
      </c>
      <c r="D476" s="106" t="s">
        <v>450</v>
      </c>
      <c r="E476" s="106" t="s">
        <v>452</v>
      </c>
      <c r="F476" s="128">
        <v>1.2291110630000002</v>
      </c>
      <c r="G476" s="128">
        <v>6.2933412350000006</v>
      </c>
      <c r="H476" s="129">
        <f t="shared" si="14"/>
        <v>-0.80469658054383253</v>
      </c>
      <c r="I476" s="107">
        <f t="shared" si="15"/>
        <v>1.0481670846944363E-4</v>
      </c>
      <c r="J476" s="108">
        <v>112.31320700000001</v>
      </c>
      <c r="K476" s="108">
        <v>11.674842105263201</v>
      </c>
    </row>
    <row r="477" spans="1:11" x14ac:dyDescent="0.2">
      <c r="A477" s="106" t="s">
        <v>1980</v>
      </c>
      <c r="B477" s="106" t="s">
        <v>871</v>
      </c>
      <c r="C477" s="106" t="s">
        <v>1826</v>
      </c>
      <c r="D477" s="106" t="s">
        <v>450</v>
      </c>
      <c r="E477" s="106" t="s">
        <v>2189</v>
      </c>
      <c r="F477" s="128">
        <v>1.22683506</v>
      </c>
      <c r="G477" s="128">
        <v>2.6488749399999998</v>
      </c>
      <c r="H477" s="129">
        <f t="shared" si="14"/>
        <v>-0.53684674143204358</v>
      </c>
      <c r="I477" s="107">
        <f t="shared" si="15"/>
        <v>1.0462261442041251E-4</v>
      </c>
      <c r="J477" s="108">
        <v>10.83374529</v>
      </c>
      <c r="K477" s="108">
        <v>41.611684210526299</v>
      </c>
    </row>
    <row r="478" spans="1:11" x14ac:dyDescent="0.2">
      <c r="A478" s="106" t="s">
        <v>1014</v>
      </c>
      <c r="B478" s="106" t="s">
        <v>131</v>
      </c>
      <c r="C478" s="106" t="s">
        <v>1024</v>
      </c>
      <c r="D478" s="106" t="s">
        <v>450</v>
      </c>
      <c r="E478" s="106" t="s">
        <v>2189</v>
      </c>
      <c r="F478" s="128">
        <v>1.204645422</v>
      </c>
      <c r="G478" s="128">
        <v>7.6592829079999998</v>
      </c>
      <c r="H478" s="129">
        <f t="shared" si="14"/>
        <v>-0.84272086088610632</v>
      </c>
      <c r="I478" s="107">
        <f t="shared" si="15"/>
        <v>1.02730316086028E-4</v>
      </c>
      <c r="J478" s="108">
        <v>105.58714737000001</v>
      </c>
      <c r="K478" s="108">
        <v>63.551263157894702</v>
      </c>
    </row>
    <row r="479" spans="1:11" x14ac:dyDescent="0.2">
      <c r="A479" s="106" t="s">
        <v>1113</v>
      </c>
      <c r="B479" s="106" t="s">
        <v>1259</v>
      </c>
      <c r="C479" s="106" t="s">
        <v>1830</v>
      </c>
      <c r="D479" s="106" t="s">
        <v>450</v>
      </c>
      <c r="E479" s="106" t="s">
        <v>452</v>
      </c>
      <c r="F479" s="128">
        <v>1.184143486</v>
      </c>
      <c r="G479" s="128">
        <v>0.69423679000000005</v>
      </c>
      <c r="H479" s="129">
        <f t="shared" si="14"/>
        <v>0.70567665536711166</v>
      </c>
      <c r="I479" s="107">
        <f t="shared" si="15"/>
        <v>1.0098194239266454E-4</v>
      </c>
      <c r="J479" s="108">
        <v>38.050699999999999</v>
      </c>
      <c r="K479" s="108">
        <v>20.426578947368402</v>
      </c>
    </row>
    <row r="480" spans="1:11" x14ac:dyDescent="0.2">
      <c r="A480" s="106" t="s">
        <v>1952</v>
      </c>
      <c r="B480" s="106" t="s">
        <v>2018</v>
      </c>
      <c r="C480" s="106" t="s">
        <v>1829</v>
      </c>
      <c r="D480" s="106" t="s">
        <v>451</v>
      </c>
      <c r="E480" s="106" t="s">
        <v>452</v>
      </c>
      <c r="F480" s="128">
        <v>1.1802327699999999</v>
      </c>
      <c r="G480" s="128">
        <v>7.5270078800000002</v>
      </c>
      <c r="H480" s="129">
        <f t="shared" si="14"/>
        <v>-0.84320027442298895</v>
      </c>
      <c r="I480" s="107">
        <f t="shared" si="15"/>
        <v>1.0064844252335387E-4</v>
      </c>
      <c r="J480" s="108">
        <v>85.872</v>
      </c>
      <c r="K480" s="108">
        <v>25.708631578947401</v>
      </c>
    </row>
    <row r="481" spans="1:11" x14ac:dyDescent="0.2">
      <c r="A481" s="106" t="s">
        <v>82</v>
      </c>
      <c r="B481" s="106" t="s">
        <v>95</v>
      </c>
      <c r="C481" s="106" t="s">
        <v>1829</v>
      </c>
      <c r="D481" s="106" t="s">
        <v>1690</v>
      </c>
      <c r="E481" s="106" t="s">
        <v>452</v>
      </c>
      <c r="F481" s="128">
        <v>1.1752112400000001</v>
      </c>
      <c r="G481" s="128">
        <v>0.74914606900000003</v>
      </c>
      <c r="H481" s="129">
        <f t="shared" si="14"/>
        <v>0.56873444129358441</v>
      </c>
      <c r="I481" s="107">
        <f t="shared" si="15"/>
        <v>1.0022021413787677E-4</v>
      </c>
      <c r="J481" s="108">
        <v>38.700000000000003</v>
      </c>
      <c r="K481" s="108">
        <v>81.2683684210526</v>
      </c>
    </row>
    <row r="482" spans="1:11" x14ac:dyDescent="0.2">
      <c r="A482" s="106" t="s">
        <v>830</v>
      </c>
      <c r="B482" s="106" t="s">
        <v>831</v>
      </c>
      <c r="C482" s="106" t="s">
        <v>1829</v>
      </c>
      <c r="D482" s="106" t="s">
        <v>451</v>
      </c>
      <c r="E482" s="106" t="s">
        <v>452</v>
      </c>
      <c r="F482" s="128">
        <v>1.174124255</v>
      </c>
      <c r="G482" s="128">
        <v>3.6671811400000003</v>
      </c>
      <c r="H482" s="129">
        <f t="shared" si="14"/>
        <v>-0.6798292175444598</v>
      </c>
      <c r="I482" s="107">
        <f t="shared" si="15"/>
        <v>1.0012751772232455E-4</v>
      </c>
      <c r="J482" s="108">
        <v>211.96799999999999</v>
      </c>
      <c r="K482" s="108">
        <v>41.8005789473684</v>
      </c>
    </row>
    <row r="483" spans="1:11" x14ac:dyDescent="0.2">
      <c r="A483" s="106" t="s">
        <v>973</v>
      </c>
      <c r="B483" s="106" t="s">
        <v>974</v>
      </c>
      <c r="C483" s="106" t="s">
        <v>1823</v>
      </c>
      <c r="D483" s="106" t="s">
        <v>450</v>
      </c>
      <c r="E483" s="106" t="s">
        <v>2189</v>
      </c>
      <c r="F483" s="128">
        <v>1.1677533</v>
      </c>
      <c r="G483" s="128">
        <v>0.28984500000000002</v>
      </c>
      <c r="H483" s="129">
        <f t="shared" si="14"/>
        <v>3.028888888888889</v>
      </c>
      <c r="I483" s="107">
        <f t="shared" si="15"/>
        <v>9.9584212440150107E-5</v>
      </c>
      <c r="J483" s="108">
        <v>47.805191219999998</v>
      </c>
      <c r="K483" s="108">
        <v>16.9354210526316</v>
      </c>
    </row>
    <row r="484" spans="1:11" x14ac:dyDescent="0.2">
      <c r="A484" s="106" t="s">
        <v>75</v>
      </c>
      <c r="B484" s="106" t="s">
        <v>87</v>
      </c>
      <c r="C484" s="106" t="s">
        <v>1827</v>
      </c>
      <c r="D484" s="106" t="s">
        <v>451</v>
      </c>
      <c r="E484" s="106" t="s">
        <v>452</v>
      </c>
      <c r="F484" s="128">
        <v>1.166455</v>
      </c>
      <c r="G484" s="128">
        <v>0.58352349999999997</v>
      </c>
      <c r="H484" s="129">
        <f t="shared" si="14"/>
        <v>0.99898547359275169</v>
      </c>
      <c r="I484" s="107">
        <f t="shared" si="15"/>
        <v>9.9473495405129925E-5</v>
      </c>
      <c r="J484" s="108">
        <v>7.4439775999999993</v>
      </c>
      <c r="K484" s="108">
        <v>21.185315789473702</v>
      </c>
    </row>
    <row r="485" spans="1:11" x14ac:dyDescent="0.2">
      <c r="A485" s="106" t="s">
        <v>1237</v>
      </c>
      <c r="B485" s="106" t="s">
        <v>1238</v>
      </c>
      <c r="C485" s="106" t="s">
        <v>1824</v>
      </c>
      <c r="D485" s="106" t="s">
        <v>450</v>
      </c>
      <c r="E485" s="106" t="s">
        <v>2189</v>
      </c>
      <c r="F485" s="128">
        <v>1.1634464899999999</v>
      </c>
      <c r="G485" s="128">
        <v>0.50738095500000002</v>
      </c>
      <c r="H485" s="129">
        <f t="shared" si="14"/>
        <v>1.2930432814530848</v>
      </c>
      <c r="I485" s="107">
        <f t="shared" si="15"/>
        <v>9.9216934281330625E-5</v>
      </c>
      <c r="J485" s="108">
        <v>23.759018690000001</v>
      </c>
      <c r="K485" s="108">
        <v>46.456263157894703</v>
      </c>
    </row>
    <row r="486" spans="1:11" x14ac:dyDescent="0.2">
      <c r="A486" s="106" t="s">
        <v>1197</v>
      </c>
      <c r="B486" s="106" t="s">
        <v>1198</v>
      </c>
      <c r="C486" s="106" t="s">
        <v>1824</v>
      </c>
      <c r="D486" s="106" t="s">
        <v>450</v>
      </c>
      <c r="E486" s="106" t="s">
        <v>2189</v>
      </c>
      <c r="F486" s="128">
        <v>1.1496864499999999</v>
      </c>
      <c r="G486" s="128">
        <v>1.735128926</v>
      </c>
      <c r="H486" s="129">
        <f t="shared" si="14"/>
        <v>-0.33740574964053138</v>
      </c>
      <c r="I486" s="107">
        <f t="shared" si="15"/>
        <v>9.8043499150344521E-5</v>
      </c>
      <c r="J486" s="108">
        <v>150.55230534999998</v>
      </c>
      <c r="K486" s="108">
        <v>33.569526315789503</v>
      </c>
    </row>
    <row r="487" spans="1:11" x14ac:dyDescent="0.2">
      <c r="A487" s="106" t="s">
        <v>1002</v>
      </c>
      <c r="B487" s="106" t="s">
        <v>428</v>
      </c>
      <c r="C487" s="106" t="s">
        <v>1823</v>
      </c>
      <c r="D487" s="106" t="s">
        <v>450</v>
      </c>
      <c r="E487" s="106" t="s">
        <v>2189</v>
      </c>
      <c r="F487" s="128">
        <v>1.1400879799999999</v>
      </c>
      <c r="G487" s="128">
        <v>0.94353683999999993</v>
      </c>
      <c r="H487" s="129">
        <f t="shared" si="14"/>
        <v>0.20831315924029004</v>
      </c>
      <c r="I487" s="107">
        <f t="shared" si="15"/>
        <v>9.7224956333483788E-5</v>
      </c>
      <c r="J487" s="108">
        <v>21.945640830000002</v>
      </c>
      <c r="K487" s="108">
        <v>17.547526315789501</v>
      </c>
    </row>
    <row r="488" spans="1:11" x14ac:dyDescent="0.2">
      <c r="A488" s="106" t="s">
        <v>1058</v>
      </c>
      <c r="B488" s="106" t="s">
        <v>633</v>
      </c>
      <c r="C488" s="106" t="s">
        <v>1825</v>
      </c>
      <c r="D488" s="106" t="s">
        <v>450</v>
      </c>
      <c r="E488" s="106" t="s">
        <v>2189</v>
      </c>
      <c r="F488" s="128">
        <v>1.1370844199999999</v>
      </c>
      <c r="G488" s="128">
        <v>1.6290907699999999</v>
      </c>
      <c r="H488" s="129">
        <f t="shared" si="14"/>
        <v>-0.30201285223658847</v>
      </c>
      <c r="I488" s="107">
        <f t="shared" si="15"/>
        <v>9.6968817338101169E-5</v>
      </c>
      <c r="J488" s="108">
        <v>4.1951497300000007</v>
      </c>
      <c r="K488" s="108">
        <v>22.232157894736801</v>
      </c>
    </row>
    <row r="489" spans="1:11" x14ac:dyDescent="0.2">
      <c r="A489" s="106" t="s">
        <v>1007</v>
      </c>
      <c r="B489" s="106" t="s">
        <v>432</v>
      </c>
      <c r="C489" s="106" t="s">
        <v>1823</v>
      </c>
      <c r="D489" s="106" t="s">
        <v>450</v>
      </c>
      <c r="E489" s="106" t="s">
        <v>2189</v>
      </c>
      <c r="F489" s="128">
        <v>1.1349753200000001</v>
      </c>
      <c r="G489" s="128">
        <v>0</v>
      </c>
      <c r="H489" s="129" t="str">
        <f t="shared" si="14"/>
        <v/>
      </c>
      <c r="I489" s="107">
        <f t="shared" si="15"/>
        <v>9.6788956521216734E-5</v>
      </c>
      <c r="J489" s="108">
        <v>18.022748710000002</v>
      </c>
      <c r="K489" s="108">
        <v>20.9009473684211</v>
      </c>
    </row>
    <row r="490" spans="1:11" x14ac:dyDescent="0.2">
      <c r="A490" s="106" t="s">
        <v>2082</v>
      </c>
      <c r="B490" s="106" t="s">
        <v>1179</v>
      </c>
      <c r="C490" s="106" t="s">
        <v>1830</v>
      </c>
      <c r="D490" s="106" t="s">
        <v>450</v>
      </c>
      <c r="E490" s="106" t="s">
        <v>2189</v>
      </c>
      <c r="F490" s="128">
        <v>1.1213459099999998</v>
      </c>
      <c r="G490" s="128">
        <v>1.2415716350000001</v>
      </c>
      <c r="H490" s="129">
        <f t="shared" si="14"/>
        <v>-9.6833498455367262E-2</v>
      </c>
      <c r="I490" s="107">
        <f t="shared" si="15"/>
        <v>9.5626661316507031E-5</v>
      </c>
      <c r="J490" s="108">
        <v>146.42202044999999</v>
      </c>
      <c r="K490" s="108">
        <v>34.378736842105297</v>
      </c>
    </row>
    <row r="491" spans="1:11" x14ac:dyDescent="0.2">
      <c r="A491" s="106" t="s">
        <v>2484</v>
      </c>
      <c r="B491" s="106" t="s">
        <v>2483</v>
      </c>
      <c r="C491" s="106" t="s">
        <v>1824</v>
      </c>
      <c r="D491" s="106" t="s">
        <v>450</v>
      </c>
      <c r="E491" s="106" t="s">
        <v>2189</v>
      </c>
      <c r="F491" s="128">
        <v>1.11741405</v>
      </c>
      <c r="G491" s="128">
        <v>0.50926896999999993</v>
      </c>
      <c r="H491" s="129">
        <f t="shared" si="14"/>
        <v>1.1941530229104673</v>
      </c>
      <c r="I491" s="107">
        <f t="shared" si="15"/>
        <v>9.529135831926874E-5</v>
      </c>
      <c r="J491" s="108">
        <v>37.890231219999997</v>
      </c>
      <c r="K491" s="108">
        <v>15.1009473684211</v>
      </c>
    </row>
    <row r="492" spans="1:11" x14ac:dyDescent="0.2">
      <c r="A492" s="106" t="s">
        <v>715</v>
      </c>
      <c r="B492" s="106" t="s">
        <v>728</v>
      </c>
      <c r="C492" s="106" t="s">
        <v>1830</v>
      </c>
      <c r="D492" s="106" t="s">
        <v>450</v>
      </c>
      <c r="E492" s="106" t="s">
        <v>2189</v>
      </c>
      <c r="F492" s="128">
        <v>1.10067811</v>
      </c>
      <c r="G492" s="128">
        <v>3.5991574999999998E-2</v>
      </c>
      <c r="H492" s="129">
        <f t="shared" si="14"/>
        <v>29.581548876368988</v>
      </c>
      <c r="I492" s="107">
        <f t="shared" si="15"/>
        <v>9.3864142995325224E-5</v>
      </c>
      <c r="J492" s="108">
        <v>14.286016999999999</v>
      </c>
      <c r="K492" s="108">
        <v>63.487421052631603</v>
      </c>
    </row>
    <row r="493" spans="1:11" x14ac:dyDescent="0.2">
      <c r="A493" s="106" t="s">
        <v>1932</v>
      </c>
      <c r="B493" s="106" t="s">
        <v>892</v>
      </c>
      <c r="C493" s="106" t="s">
        <v>1829</v>
      </c>
      <c r="D493" s="106" t="s">
        <v>451</v>
      </c>
      <c r="E493" s="106" t="s">
        <v>2189</v>
      </c>
      <c r="F493" s="128">
        <v>1.0969110200000001</v>
      </c>
      <c r="G493" s="128">
        <v>5.7328389699999995</v>
      </c>
      <c r="H493" s="129">
        <f t="shared" si="14"/>
        <v>-0.80866181210737897</v>
      </c>
      <c r="I493" s="107">
        <f t="shared" si="15"/>
        <v>9.3542891331261288E-5</v>
      </c>
      <c r="J493" s="108">
        <v>6.3337968000000009</v>
      </c>
      <c r="K493" s="108">
        <v>21.690421052631599</v>
      </c>
    </row>
    <row r="494" spans="1:11" x14ac:dyDescent="0.2">
      <c r="A494" s="106" t="s">
        <v>1045</v>
      </c>
      <c r="B494" s="106" t="s">
        <v>1290</v>
      </c>
      <c r="C494" s="106" t="s">
        <v>1395</v>
      </c>
      <c r="D494" s="106" t="s">
        <v>450</v>
      </c>
      <c r="E494" s="106" t="s">
        <v>2189</v>
      </c>
      <c r="F494" s="128">
        <v>1.0836063500000002</v>
      </c>
      <c r="G494" s="128">
        <v>6.6110700000000001E-3</v>
      </c>
      <c r="H494" s="129" t="str">
        <f t="shared" si="14"/>
        <v/>
      </c>
      <c r="I494" s="107">
        <f t="shared" si="15"/>
        <v>9.2408289456253874E-5</v>
      </c>
      <c r="J494" s="108">
        <v>23.899670836800002</v>
      </c>
      <c r="K494" s="108">
        <v>26.4111052631579</v>
      </c>
    </row>
    <row r="495" spans="1:11" x14ac:dyDescent="0.2">
      <c r="A495" s="106" t="s">
        <v>2899</v>
      </c>
      <c r="B495" s="106" t="s">
        <v>2900</v>
      </c>
      <c r="C495" s="106" t="s">
        <v>347</v>
      </c>
      <c r="D495" s="106" t="s">
        <v>451</v>
      </c>
      <c r="E495" s="106" t="s">
        <v>452</v>
      </c>
      <c r="F495" s="128">
        <v>1.0770616899999998</v>
      </c>
      <c r="G495" s="128">
        <v>2.3776348199999999</v>
      </c>
      <c r="H495" s="129">
        <f t="shared" si="14"/>
        <v>-0.54700289508714384</v>
      </c>
      <c r="I495" s="107">
        <f t="shared" si="15"/>
        <v>9.1850170877793357E-5</v>
      </c>
      <c r="J495" s="108">
        <v>5.9119999999999999</v>
      </c>
      <c r="K495" s="108">
        <v>20.395312499999999</v>
      </c>
    </row>
    <row r="496" spans="1:11" x14ac:dyDescent="0.2">
      <c r="A496" s="106" t="s">
        <v>1848</v>
      </c>
      <c r="B496" s="106" t="s">
        <v>1849</v>
      </c>
      <c r="C496" s="106" t="s">
        <v>1395</v>
      </c>
      <c r="D496" s="106" t="s">
        <v>450</v>
      </c>
      <c r="E496" s="106" t="s">
        <v>2189</v>
      </c>
      <c r="F496" s="128">
        <v>1.06443771</v>
      </c>
      <c r="G496" s="128">
        <v>0.13595326999999999</v>
      </c>
      <c r="H496" s="129">
        <f t="shared" si="14"/>
        <v>6.8294380856010308</v>
      </c>
      <c r="I496" s="107">
        <f t="shared" si="15"/>
        <v>9.077361720317715E-5</v>
      </c>
      <c r="J496" s="108">
        <v>17.856095865237002</v>
      </c>
      <c r="K496" s="108">
        <v>48.210578947368397</v>
      </c>
    </row>
    <row r="497" spans="1:11" x14ac:dyDescent="0.2">
      <c r="A497" s="106" t="s">
        <v>1946</v>
      </c>
      <c r="B497" s="106" t="s">
        <v>1893</v>
      </c>
      <c r="C497" s="106" t="s">
        <v>1829</v>
      </c>
      <c r="D497" s="106" t="s">
        <v>451</v>
      </c>
      <c r="E497" s="106" t="s">
        <v>452</v>
      </c>
      <c r="F497" s="128">
        <v>1.0620725689999999</v>
      </c>
      <c r="G497" s="128">
        <v>2.1874893969999998</v>
      </c>
      <c r="H497" s="129">
        <f t="shared" si="14"/>
        <v>-0.51447875795120934</v>
      </c>
      <c r="I497" s="107">
        <f t="shared" si="15"/>
        <v>9.0571921602064395E-5</v>
      </c>
      <c r="J497" s="108">
        <v>71.713432019999999</v>
      </c>
      <c r="K497" s="108">
        <v>28.4453157894737</v>
      </c>
    </row>
    <row r="498" spans="1:11" x14ac:dyDescent="0.2">
      <c r="A498" s="106" t="s">
        <v>1993</v>
      </c>
      <c r="B498" s="106" t="s">
        <v>446</v>
      </c>
      <c r="C498" s="106" t="s">
        <v>1830</v>
      </c>
      <c r="D498" s="106" t="s">
        <v>450</v>
      </c>
      <c r="E498" s="106" t="s">
        <v>2189</v>
      </c>
      <c r="F498" s="128">
        <v>1.0546867200000001</v>
      </c>
      <c r="G498" s="128">
        <v>6.9345563540000006</v>
      </c>
      <c r="H498" s="129">
        <f t="shared" si="14"/>
        <v>-0.84790855158432243</v>
      </c>
      <c r="I498" s="107">
        <f t="shared" si="15"/>
        <v>8.9942067714375218E-5</v>
      </c>
      <c r="J498" s="108">
        <v>227.421651</v>
      </c>
      <c r="K498" s="108">
        <v>34.826421052631602</v>
      </c>
    </row>
    <row r="499" spans="1:11" x14ac:dyDescent="0.2">
      <c r="A499" s="106" t="s">
        <v>1886</v>
      </c>
      <c r="B499" s="106" t="s">
        <v>1887</v>
      </c>
      <c r="C499" s="106" t="s">
        <v>1830</v>
      </c>
      <c r="D499" s="106" t="s">
        <v>450</v>
      </c>
      <c r="E499" s="106" t="s">
        <v>452</v>
      </c>
      <c r="F499" s="128">
        <v>1.0488087500000001</v>
      </c>
      <c r="G499" s="128">
        <v>2.6581722200000004</v>
      </c>
      <c r="H499" s="129">
        <f t="shared" si="14"/>
        <v>-0.60543988003907434</v>
      </c>
      <c r="I499" s="107">
        <f t="shared" si="15"/>
        <v>8.9440803437753757E-5</v>
      </c>
      <c r="J499" s="108">
        <v>21.884896999999999</v>
      </c>
      <c r="K499" s="108">
        <v>37.418473684210497</v>
      </c>
    </row>
    <row r="500" spans="1:11" x14ac:dyDescent="0.2">
      <c r="A500" s="106" t="s">
        <v>2108</v>
      </c>
      <c r="B500" s="106" t="s">
        <v>2109</v>
      </c>
      <c r="C500" s="106" t="s">
        <v>1823</v>
      </c>
      <c r="D500" s="106" t="s">
        <v>450</v>
      </c>
      <c r="E500" s="106" t="s">
        <v>2189</v>
      </c>
      <c r="F500" s="128">
        <v>1.0402569499999998</v>
      </c>
      <c r="G500" s="128">
        <v>6.0998643600000007</v>
      </c>
      <c r="H500" s="129">
        <f t="shared" si="14"/>
        <v>-0.8294622816826045</v>
      </c>
      <c r="I500" s="107">
        <f t="shared" si="15"/>
        <v>8.87115190350073E-5</v>
      </c>
      <c r="J500" s="108">
        <v>72.877310420000001</v>
      </c>
      <c r="K500" s="108">
        <v>36.057421052631597</v>
      </c>
    </row>
    <row r="501" spans="1:11" x14ac:dyDescent="0.2">
      <c r="A501" s="106" t="s">
        <v>265</v>
      </c>
      <c r="B501" s="106" t="s">
        <v>410</v>
      </c>
      <c r="C501" s="106" t="s">
        <v>1843</v>
      </c>
      <c r="D501" s="106" t="s">
        <v>451</v>
      </c>
      <c r="E501" s="106" t="s">
        <v>2189</v>
      </c>
      <c r="F501" s="128">
        <v>1.0377004999999999</v>
      </c>
      <c r="G501" s="128">
        <v>0.68232598</v>
      </c>
      <c r="H501" s="129">
        <f t="shared" si="14"/>
        <v>0.52082806520132774</v>
      </c>
      <c r="I501" s="107">
        <f t="shared" si="15"/>
        <v>8.8493508895457615E-5</v>
      </c>
      <c r="J501" s="108">
        <v>131.6513265561</v>
      </c>
      <c r="K501" s="108">
        <v>35.535473684210501</v>
      </c>
    </row>
    <row r="502" spans="1:11" x14ac:dyDescent="0.2">
      <c r="A502" s="106" t="s">
        <v>605</v>
      </c>
      <c r="B502" s="106" t="s">
        <v>606</v>
      </c>
      <c r="C502" s="106" t="s">
        <v>1830</v>
      </c>
      <c r="D502" s="106" t="s">
        <v>450</v>
      </c>
      <c r="E502" s="106" t="s">
        <v>2189</v>
      </c>
      <c r="F502" s="128">
        <v>1.0326093199999999</v>
      </c>
      <c r="G502" s="128">
        <v>1.9456486499999999</v>
      </c>
      <c r="H502" s="129">
        <f t="shared" si="14"/>
        <v>-0.46927246088341801</v>
      </c>
      <c r="I502" s="107">
        <f t="shared" si="15"/>
        <v>8.8059340864683435E-5</v>
      </c>
      <c r="J502" s="108">
        <v>4.6490999999999998</v>
      </c>
      <c r="K502" s="108">
        <v>25.832052631579</v>
      </c>
    </row>
    <row r="503" spans="1:11" x14ac:dyDescent="0.2">
      <c r="A503" s="106" t="s">
        <v>1684</v>
      </c>
      <c r="B503" s="106" t="s">
        <v>1685</v>
      </c>
      <c r="C503" s="106" t="s">
        <v>1024</v>
      </c>
      <c r="D503" s="106" t="s">
        <v>450</v>
      </c>
      <c r="E503" s="106" t="s">
        <v>2189</v>
      </c>
      <c r="F503" s="128">
        <v>1.0238595100000001</v>
      </c>
      <c r="G503" s="128">
        <v>2.2899709599999998</v>
      </c>
      <c r="H503" s="129">
        <f t="shared" si="14"/>
        <v>-0.55289410744317902</v>
      </c>
      <c r="I503" s="107">
        <f t="shared" si="15"/>
        <v>8.7313170472485936E-5</v>
      </c>
      <c r="J503" s="108">
        <v>11.642906129999998</v>
      </c>
      <c r="K503" s="108">
        <v>41.153263157894699</v>
      </c>
    </row>
    <row r="504" spans="1:11" x14ac:dyDescent="0.2">
      <c r="A504" s="106" t="s">
        <v>2192</v>
      </c>
      <c r="B504" s="106" t="s">
        <v>1674</v>
      </c>
      <c r="C504" s="106" t="s">
        <v>1827</v>
      </c>
      <c r="D504" s="106" t="s">
        <v>451</v>
      </c>
      <c r="E504" s="106" t="s">
        <v>452</v>
      </c>
      <c r="F504" s="128">
        <v>1.0185999999999999</v>
      </c>
      <c r="G504" s="128">
        <v>0.32632800000000001</v>
      </c>
      <c r="H504" s="129">
        <f t="shared" si="14"/>
        <v>2.1213993282831995</v>
      </c>
      <c r="I504" s="107">
        <f t="shared" si="15"/>
        <v>8.686464751719126E-5</v>
      </c>
      <c r="J504" s="108">
        <v>14.787633619999999</v>
      </c>
      <c r="K504" s="108">
        <v>16.458052631578902</v>
      </c>
    </row>
    <row r="505" spans="1:11" x14ac:dyDescent="0.2">
      <c r="A505" s="106" t="s">
        <v>1047</v>
      </c>
      <c r="B505" s="106" t="s">
        <v>1291</v>
      </c>
      <c r="C505" s="106" t="s">
        <v>1395</v>
      </c>
      <c r="D505" s="106" t="s">
        <v>450</v>
      </c>
      <c r="E505" s="106" t="s">
        <v>2189</v>
      </c>
      <c r="F505" s="128">
        <v>1.0080653070000001</v>
      </c>
      <c r="G505" s="128">
        <v>0.611031404</v>
      </c>
      <c r="H505" s="129">
        <f t="shared" si="14"/>
        <v>0.64977659151541745</v>
      </c>
      <c r="I505" s="107">
        <f t="shared" si="15"/>
        <v>8.5966265037172788E-5</v>
      </c>
      <c r="J505" s="108">
        <v>7.3253958465000002</v>
      </c>
      <c r="K505" s="108">
        <v>24.881421052631602</v>
      </c>
    </row>
    <row r="506" spans="1:11" x14ac:dyDescent="0.2">
      <c r="A506" s="106" t="s">
        <v>1976</v>
      </c>
      <c r="B506" s="106" t="s">
        <v>477</v>
      </c>
      <c r="C506" s="106" t="s">
        <v>1395</v>
      </c>
      <c r="D506" s="106" t="s">
        <v>450</v>
      </c>
      <c r="E506" s="106" t="s">
        <v>2189</v>
      </c>
      <c r="F506" s="128">
        <v>0.99828738000000006</v>
      </c>
      <c r="G506" s="128">
        <v>1.5042575900000001</v>
      </c>
      <c r="H506" s="129">
        <f t="shared" si="14"/>
        <v>-0.33635875488585709</v>
      </c>
      <c r="I506" s="107">
        <f t="shared" si="15"/>
        <v>8.5132418402278004E-5</v>
      </c>
      <c r="J506" s="108">
        <v>27.584340687899999</v>
      </c>
      <c r="K506" s="108">
        <v>28.635736842105299</v>
      </c>
    </row>
    <row r="507" spans="1:11" x14ac:dyDescent="0.2">
      <c r="A507" s="106" t="s">
        <v>342</v>
      </c>
      <c r="B507" s="106" t="s">
        <v>343</v>
      </c>
      <c r="C507" s="106" t="s">
        <v>347</v>
      </c>
      <c r="D507" s="106" t="s">
        <v>451</v>
      </c>
      <c r="E507" s="106" t="s">
        <v>2189</v>
      </c>
      <c r="F507" s="128">
        <v>0.99223773999999998</v>
      </c>
      <c r="G507" s="128">
        <v>7.4594300000000004E-3</v>
      </c>
      <c r="H507" s="129" t="str">
        <f t="shared" si="14"/>
        <v/>
      </c>
      <c r="I507" s="107">
        <f t="shared" si="15"/>
        <v>8.461651437105289E-5</v>
      </c>
      <c r="J507" s="108">
        <v>11.453749999999999</v>
      </c>
      <c r="K507" s="108">
        <v>66.5109473684211</v>
      </c>
    </row>
    <row r="508" spans="1:11" x14ac:dyDescent="0.2">
      <c r="A508" s="106" t="s">
        <v>1022</v>
      </c>
      <c r="B508" s="106" t="s">
        <v>125</v>
      </c>
      <c r="C508" s="106" t="s">
        <v>1024</v>
      </c>
      <c r="D508" s="106" t="s">
        <v>450</v>
      </c>
      <c r="E508" s="106" t="s">
        <v>2189</v>
      </c>
      <c r="F508" s="128">
        <v>0.987762798</v>
      </c>
      <c r="G508" s="128">
        <v>0.68460191799999992</v>
      </c>
      <c r="H508" s="129">
        <f t="shared" si="14"/>
        <v>0.44282797349685499</v>
      </c>
      <c r="I508" s="107">
        <f t="shared" si="15"/>
        <v>8.4234898172849592E-5</v>
      </c>
      <c r="J508" s="108">
        <v>20.696666689999997</v>
      </c>
      <c r="K508" s="108">
        <v>64.715105263157895</v>
      </c>
    </row>
    <row r="509" spans="1:11" x14ac:dyDescent="0.2">
      <c r="A509" s="106" t="s">
        <v>1074</v>
      </c>
      <c r="B509" s="106" t="s">
        <v>482</v>
      </c>
      <c r="C509" s="106" t="s">
        <v>1825</v>
      </c>
      <c r="D509" s="106" t="s">
        <v>450</v>
      </c>
      <c r="E509" s="106" t="s">
        <v>2189</v>
      </c>
      <c r="F509" s="128">
        <v>0.97999604000000007</v>
      </c>
      <c r="G509" s="128">
        <v>0.20517374999999999</v>
      </c>
      <c r="H509" s="129">
        <f t="shared" si="14"/>
        <v>3.7764201804568085</v>
      </c>
      <c r="I509" s="107">
        <f t="shared" si="15"/>
        <v>8.3572560949188377E-5</v>
      </c>
      <c r="J509" s="108">
        <v>69.135785370000008</v>
      </c>
      <c r="K509" s="108">
        <v>21.627368421052601</v>
      </c>
    </row>
    <row r="510" spans="1:11" x14ac:dyDescent="0.2">
      <c r="A510" s="106" t="s">
        <v>140</v>
      </c>
      <c r="B510" s="106" t="s">
        <v>141</v>
      </c>
      <c r="C510" s="106" t="s">
        <v>1823</v>
      </c>
      <c r="D510" s="106" t="s">
        <v>450</v>
      </c>
      <c r="E510" s="106" t="s">
        <v>2189</v>
      </c>
      <c r="F510" s="128">
        <v>0.97060735600000003</v>
      </c>
      <c r="G510" s="128">
        <v>2.0894751739999999</v>
      </c>
      <c r="H510" s="129">
        <f t="shared" si="14"/>
        <v>-0.53547791901163788</v>
      </c>
      <c r="I510" s="107">
        <f t="shared" si="15"/>
        <v>8.2771908361018047E-5</v>
      </c>
      <c r="J510" s="108">
        <v>15.50331006</v>
      </c>
      <c r="K510" s="108">
        <v>42.546421052631601</v>
      </c>
    </row>
    <row r="511" spans="1:11" x14ac:dyDescent="0.2">
      <c r="A511" s="106" t="s">
        <v>2118</v>
      </c>
      <c r="B511" s="106" t="s">
        <v>2119</v>
      </c>
      <c r="C511" s="106" t="s">
        <v>1395</v>
      </c>
      <c r="D511" s="106" t="s">
        <v>450</v>
      </c>
      <c r="E511" s="106" t="s">
        <v>2189</v>
      </c>
      <c r="F511" s="128">
        <v>0.97010539500000004</v>
      </c>
      <c r="G511" s="128">
        <v>3.176680411</v>
      </c>
      <c r="H511" s="129">
        <f t="shared" si="14"/>
        <v>-0.69461662191740059</v>
      </c>
      <c r="I511" s="107">
        <f t="shared" si="15"/>
        <v>8.2729101895936188E-5</v>
      </c>
      <c r="J511" s="108">
        <v>28.344424282053001</v>
      </c>
      <c r="K511" s="108">
        <v>285.40916666666698</v>
      </c>
    </row>
    <row r="512" spans="1:11" x14ac:dyDescent="0.2">
      <c r="A512" s="106" t="s">
        <v>2166</v>
      </c>
      <c r="B512" s="106" t="s">
        <v>2187</v>
      </c>
      <c r="C512" s="106" t="s">
        <v>1395</v>
      </c>
      <c r="D512" s="106" t="s">
        <v>450</v>
      </c>
      <c r="E512" s="106" t="s">
        <v>2189</v>
      </c>
      <c r="F512" s="128">
        <v>0.96469384999999996</v>
      </c>
      <c r="G512" s="128">
        <v>1.37336715</v>
      </c>
      <c r="H512" s="129">
        <f t="shared" si="14"/>
        <v>-0.29757031832310832</v>
      </c>
      <c r="I512" s="107">
        <f t="shared" si="15"/>
        <v>8.2267613628757294E-5</v>
      </c>
      <c r="J512" s="108">
        <v>54.321676058052006</v>
      </c>
      <c r="K512" s="108">
        <v>54.059105263157903</v>
      </c>
    </row>
    <row r="513" spans="1:244" x14ac:dyDescent="0.2">
      <c r="A513" s="106" t="s">
        <v>1019</v>
      </c>
      <c r="B513" s="106" t="s">
        <v>129</v>
      </c>
      <c r="C513" s="106" t="s">
        <v>1024</v>
      </c>
      <c r="D513" s="106" t="s">
        <v>450</v>
      </c>
      <c r="E513" s="106" t="s">
        <v>2189</v>
      </c>
      <c r="F513" s="128">
        <v>0.96040285000000003</v>
      </c>
      <c r="G513" s="128">
        <v>2.6176689579999999</v>
      </c>
      <c r="H513" s="129">
        <f t="shared" si="14"/>
        <v>-0.63310759862706822</v>
      </c>
      <c r="I513" s="107">
        <f t="shared" si="15"/>
        <v>8.1901683722517094E-5</v>
      </c>
      <c r="J513" s="108">
        <v>15.25159068</v>
      </c>
      <c r="K513" s="108">
        <v>50.395631578947402</v>
      </c>
    </row>
    <row r="514" spans="1:244" x14ac:dyDescent="0.2">
      <c r="A514" s="106" t="s">
        <v>979</v>
      </c>
      <c r="B514" s="106" t="s">
        <v>980</v>
      </c>
      <c r="C514" s="106" t="s">
        <v>1823</v>
      </c>
      <c r="D514" s="106" t="s">
        <v>450</v>
      </c>
      <c r="E514" s="106" t="s">
        <v>2189</v>
      </c>
      <c r="F514" s="128">
        <v>0.95993306499999997</v>
      </c>
      <c r="G514" s="128">
        <v>0.33709431300000003</v>
      </c>
      <c r="H514" s="129">
        <f t="shared" si="14"/>
        <v>1.8476691180488705</v>
      </c>
      <c r="I514" s="107">
        <f t="shared" si="15"/>
        <v>8.1861621177421994E-5</v>
      </c>
      <c r="J514" s="108">
        <v>222.917762977</v>
      </c>
      <c r="K514" s="108">
        <v>47.830052631579001</v>
      </c>
    </row>
    <row r="515" spans="1:244" x14ac:dyDescent="0.2">
      <c r="A515" s="106" t="s">
        <v>824</v>
      </c>
      <c r="B515" s="106" t="s">
        <v>825</v>
      </c>
      <c r="C515" s="106" t="s">
        <v>1829</v>
      </c>
      <c r="D515" s="106" t="s">
        <v>1690</v>
      </c>
      <c r="E515" s="106" t="s">
        <v>2189</v>
      </c>
      <c r="F515" s="128">
        <v>0.93847281999999999</v>
      </c>
      <c r="G515" s="128">
        <v>1.3867097800000001</v>
      </c>
      <c r="H515" s="129">
        <f t="shared" si="14"/>
        <v>-0.32323775779529018</v>
      </c>
      <c r="I515" s="107">
        <f t="shared" si="15"/>
        <v>8.0031524360656275E-5</v>
      </c>
      <c r="J515" s="108">
        <v>68.784000000000006</v>
      </c>
      <c r="K515" s="108">
        <v>20.9827368421053</v>
      </c>
    </row>
    <row r="516" spans="1:244" x14ac:dyDescent="0.2">
      <c r="A516" s="106" t="s">
        <v>1844</v>
      </c>
      <c r="B516" s="106" t="s">
        <v>1845</v>
      </c>
      <c r="C516" s="106" t="s">
        <v>1395</v>
      </c>
      <c r="D516" s="106" t="s">
        <v>450</v>
      </c>
      <c r="E516" s="106" t="s">
        <v>2189</v>
      </c>
      <c r="F516" s="128">
        <v>0.93437996999999995</v>
      </c>
      <c r="G516" s="128">
        <v>4.4877424100000001</v>
      </c>
      <c r="H516" s="129">
        <f t="shared" si="14"/>
        <v>-0.79179286941293048</v>
      </c>
      <c r="I516" s="107">
        <f t="shared" si="15"/>
        <v>7.9682492382852685E-5</v>
      </c>
      <c r="J516" s="108">
        <v>113.14905480329999</v>
      </c>
      <c r="K516" s="108">
        <v>55.621263157894703</v>
      </c>
      <c r="IJ516" s="109"/>
    </row>
    <row r="517" spans="1:244" x14ac:dyDescent="0.2">
      <c r="A517" s="106" t="s">
        <v>1121</v>
      </c>
      <c r="B517" s="106" t="s">
        <v>1267</v>
      </c>
      <c r="C517" s="106" t="s">
        <v>1830</v>
      </c>
      <c r="D517" s="106" t="s">
        <v>450</v>
      </c>
      <c r="E517" s="106" t="s">
        <v>452</v>
      </c>
      <c r="F517" s="128">
        <v>0.92366291</v>
      </c>
      <c r="G517" s="128">
        <v>1.0725208500000001</v>
      </c>
      <c r="H517" s="129">
        <f t="shared" si="14"/>
        <v>-0.13879258384580595</v>
      </c>
      <c r="I517" s="107">
        <f t="shared" si="15"/>
        <v>7.8768557924458236E-5</v>
      </c>
      <c r="J517" s="108">
        <v>8.6711259999999992</v>
      </c>
      <c r="K517" s="108">
        <v>31.911473684210499</v>
      </c>
    </row>
    <row r="518" spans="1:244" x14ac:dyDescent="0.2">
      <c r="A518" s="106" t="s">
        <v>647</v>
      </c>
      <c r="B518" s="106" t="s">
        <v>648</v>
      </c>
      <c r="C518" s="106" t="s">
        <v>1395</v>
      </c>
      <c r="D518" s="106" t="s">
        <v>450</v>
      </c>
      <c r="E518" s="106" t="s">
        <v>2189</v>
      </c>
      <c r="F518" s="128">
        <v>0.92238348999999997</v>
      </c>
      <c r="G518" s="128">
        <v>0.64815360999999994</v>
      </c>
      <c r="H518" s="129">
        <f t="shared" si="14"/>
        <v>0.42309396379046627</v>
      </c>
      <c r="I518" s="107">
        <f t="shared" si="15"/>
        <v>7.8659450946914108E-5</v>
      </c>
      <c r="J518" s="108">
        <v>21.401849489793999</v>
      </c>
      <c r="K518" s="108">
        <v>34.494210526315797</v>
      </c>
    </row>
    <row r="519" spans="1:244" x14ac:dyDescent="0.2">
      <c r="A519" s="106" t="s">
        <v>1832</v>
      </c>
      <c r="B519" s="106" t="s">
        <v>1833</v>
      </c>
      <c r="C519" s="106" t="s">
        <v>1824</v>
      </c>
      <c r="D519" s="106" t="s">
        <v>450</v>
      </c>
      <c r="E519" s="106" t="s">
        <v>2189</v>
      </c>
      <c r="F519" s="128">
        <v>0.91612260000000001</v>
      </c>
      <c r="G519" s="128">
        <v>0.15093920000000002</v>
      </c>
      <c r="H519" s="129">
        <f t="shared" ref="H519:H582" si="16">IF(ISERROR(F519/G519-1),"",IF((F519/G519-1)&gt;10000%,"",F519/G519-1))</f>
        <v>5.0694809565705921</v>
      </c>
      <c r="I519" s="107">
        <f t="shared" ref="I519:I582" si="17">F519/$F$972</f>
        <v>7.8125531839321431E-5</v>
      </c>
      <c r="J519" s="108">
        <v>17.35600273</v>
      </c>
      <c r="K519" s="108">
        <v>35.641736842105303</v>
      </c>
    </row>
    <row r="520" spans="1:244" x14ac:dyDescent="0.2">
      <c r="A520" s="106" t="s">
        <v>591</v>
      </c>
      <c r="B520" s="106" t="s">
        <v>592</v>
      </c>
      <c r="C520" s="106" t="s">
        <v>615</v>
      </c>
      <c r="D520" s="106" t="s">
        <v>451</v>
      </c>
      <c r="E520" s="106" t="s">
        <v>452</v>
      </c>
      <c r="F520" s="128">
        <v>0.89751533999999999</v>
      </c>
      <c r="G520" s="128">
        <v>1.207251225</v>
      </c>
      <c r="H520" s="129">
        <f t="shared" si="16"/>
        <v>-0.25656290802272741</v>
      </c>
      <c r="I520" s="107">
        <f t="shared" si="17"/>
        <v>7.6538733212617389E-5</v>
      </c>
      <c r="J520" s="108">
        <v>89.540685197497652</v>
      </c>
      <c r="K520" s="108">
        <v>61.655947368421103</v>
      </c>
    </row>
    <row r="521" spans="1:244" x14ac:dyDescent="0.2">
      <c r="A521" s="106" t="s">
        <v>262</v>
      </c>
      <c r="B521" s="106" t="s">
        <v>29</v>
      </c>
      <c r="C521" s="106" t="s">
        <v>1843</v>
      </c>
      <c r="D521" s="106" t="s">
        <v>1690</v>
      </c>
      <c r="E521" s="106" t="s">
        <v>2189</v>
      </c>
      <c r="F521" s="128">
        <v>0.88189270470712899</v>
      </c>
      <c r="G521" s="128">
        <v>4.6296338049481703E-2</v>
      </c>
      <c r="H521" s="129">
        <f t="shared" si="16"/>
        <v>18.048865242096657</v>
      </c>
      <c r="I521" s="107">
        <f t="shared" si="17"/>
        <v>7.5206458808528575E-5</v>
      </c>
      <c r="J521" s="108">
        <v>103.60489479549699</v>
      </c>
      <c r="K521" s="108">
        <v>25.550052631579</v>
      </c>
    </row>
    <row r="522" spans="1:244" x14ac:dyDescent="0.2">
      <c r="A522" s="106" t="s">
        <v>1653</v>
      </c>
      <c r="B522" s="106" t="s">
        <v>1654</v>
      </c>
      <c r="C522" s="106" t="s">
        <v>1024</v>
      </c>
      <c r="D522" s="106" t="s">
        <v>450</v>
      </c>
      <c r="E522" s="106" t="s">
        <v>2189</v>
      </c>
      <c r="F522" s="128">
        <v>0.86428497999999998</v>
      </c>
      <c r="G522" s="128">
        <v>0.46446029999999999</v>
      </c>
      <c r="H522" s="129">
        <f t="shared" si="16"/>
        <v>0.86083714797583344</v>
      </c>
      <c r="I522" s="107">
        <f t="shared" si="17"/>
        <v>7.3704899020324654E-5</v>
      </c>
      <c r="J522" s="108">
        <v>4.8098304000000001</v>
      </c>
      <c r="K522" s="108">
        <v>72.022210526315803</v>
      </c>
    </row>
    <row r="523" spans="1:244" x14ac:dyDescent="0.2">
      <c r="A523" s="106" t="s">
        <v>997</v>
      </c>
      <c r="B523" s="106" t="s">
        <v>2070</v>
      </c>
      <c r="C523" s="106" t="s">
        <v>1823</v>
      </c>
      <c r="D523" s="106" t="s">
        <v>450</v>
      </c>
      <c r="E523" s="106" t="s">
        <v>2189</v>
      </c>
      <c r="F523" s="128">
        <v>0.86162320771627299</v>
      </c>
      <c r="G523" s="128">
        <v>0.42695627590563201</v>
      </c>
      <c r="H523" s="129">
        <f t="shared" si="16"/>
        <v>1.0180595914386164</v>
      </c>
      <c r="I523" s="107">
        <f t="shared" si="17"/>
        <v>7.3477907157771185E-5</v>
      </c>
      <c r="J523" s="108">
        <v>71.716759270000011</v>
      </c>
      <c r="K523" s="108">
        <v>63.082736842105298</v>
      </c>
    </row>
    <row r="524" spans="1:244" x14ac:dyDescent="0.2">
      <c r="A524" s="106" t="s">
        <v>249</v>
      </c>
      <c r="B524" s="106" t="s">
        <v>407</v>
      </c>
      <c r="C524" s="106" t="s">
        <v>1843</v>
      </c>
      <c r="D524" s="106" t="s">
        <v>451</v>
      </c>
      <c r="E524" s="106" t="s">
        <v>2189</v>
      </c>
      <c r="F524" s="128">
        <v>0.85886625000000005</v>
      </c>
      <c r="G524" s="128">
        <v>0.42487946999999998</v>
      </c>
      <c r="H524" s="129">
        <f t="shared" si="16"/>
        <v>1.0214350436842716</v>
      </c>
      <c r="I524" s="107">
        <f t="shared" si="17"/>
        <v>7.3242798027353104E-5</v>
      </c>
      <c r="J524" s="108">
        <v>15.838463880000001</v>
      </c>
      <c r="K524" s="108">
        <v>33.290052631578902</v>
      </c>
    </row>
    <row r="525" spans="1:244" x14ac:dyDescent="0.2">
      <c r="A525" s="106" t="s">
        <v>2163</v>
      </c>
      <c r="B525" s="106" t="s">
        <v>2184</v>
      </c>
      <c r="C525" s="106" t="s">
        <v>1395</v>
      </c>
      <c r="D525" s="106" t="s">
        <v>450</v>
      </c>
      <c r="E525" s="106" t="s">
        <v>2189</v>
      </c>
      <c r="F525" s="128">
        <v>0.81964506999999998</v>
      </c>
      <c r="G525" s="128">
        <v>2.8113698300000003</v>
      </c>
      <c r="H525" s="129">
        <f t="shared" si="16"/>
        <v>-0.70845348724539736</v>
      </c>
      <c r="I525" s="107">
        <f t="shared" si="17"/>
        <v>6.9898075883323741E-5</v>
      </c>
      <c r="J525" s="108">
        <v>6.3097538497179997</v>
      </c>
      <c r="K525" s="108">
        <v>52.194157894736797</v>
      </c>
    </row>
    <row r="526" spans="1:244" x14ac:dyDescent="0.2">
      <c r="A526" s="106" t="s">
        <v>1026</v>
      </c>
      <c r="B526" s="106" t="s">
        <v>2072</v>
      </c>
      <c r="C526" s="106" t="s">
        <v>1823</v>
      </c>
      <c r="D526" s="106" t="s">
        <v>450</v>
      </c>
      <c r="E526" s="106" t="s">
        <v>2189</v>
      </c>
      <c r="F526" s="128">
        <v>0.81842118000000008</v>
      </c>
      <c r="G526" s="128">
        <v>7.4921729999999992E-2</v>
      </c>
      <c r="H526" s="129">
        <f t="shared" si="16"/>
        <v>9.9236823549055817</v>
      </c>
      <c r="I526" s="107">
        <f t="shared" si="17"/>
        <v>6.9793704419108331E-5</v>
      </c>
      <c r="J526" s="108">
        <v>266.79133078000001</v>
      </c>
      <c r="K526" s="108">
        <v>16.560578947368398</v>
      </c>
    </row>
    <row r="527" spans="1:244" x14ac:dyDescent="0.2">
      <c r="A527" s="106" t="s">
        <v>1280</v>
      </c>
      <c r="B527" s="106" t="s">
        <v>1281</v>
      </c>
      <c r="C527" s="106" t="s">
        <v>1830</v>
      </c>
      <c r="D527" s="106" t="s">
        <v>450</v>
      </c>
      <c r="E527" s="106" t="s">
        <v>2189</v>
      </c>
      <c r="F527" s="128">
        <v>0.81310088999999997</v>
      </c>
      <c r="G527" s="128">
        <v>0.61765105900000006</v>
      </c>
      <c r="H527" s="129">
        <f t="shared" si="16"/>
        <v>0.31644053410422446</v>
      </c>
      <c r="I527" s="107">
        <f t="shared" si="17"/>
        <v>6.9339998238527884E-5</v>
      </c>
      <c r="J527" s="108">
        <v>432.37484080000002</v>
      </c>
      <c r="K527" s="108">
        <v>12.0657894736842</v>
      </c>
    </row>
    <row r="528" spans="1:244" x14ac:dyDescent="0.2">
      <c r="A528" s="106" t="s">
        <v>2819</v>
      </c>
      <c r="B528" s="106" t="s">
        <v>2820</v>
      </c>
      <c r="C528" s="106" t="s">
        <v>1830</v>
      </c>
      <c r="D528" s="106" t="s">
        <v>450</v>
      </c>
      <c r="E528" s="106" t="s">
        <v>2189</v>
      </c>
      <c r="F528" s="128">
        <v>0.80338509999999996</v>
      </c>
      <c r="G528" s="128">
        <v>0.76941521999999996</v>
      </c>
      <c r="H528" s="129">
        <f t="shared" si="16"/>
        <v>4.4150257386382341E-2</v>
      </c>
      <c r="I528" s="107">
        <f t="shared" si="17"/>
        <v>6.8511450551799965E-5</v>
      </c>
      <c r="J528" s="108">
        <v>5.5481490000000004</v>
      </c>
      <c r="K528" s="108">
        <v>89.464052631578994</v>
      </c>
    </row>
    <row r="529" spans="1:11" x14ac:dyDescent="0.2">
      <c r="A529" s="106" t="s">
        <v>2817</v>
      </c>
      <c r="B529" s="106" t="s">
        <v>2818</v>
      </c>
      <c r="C529" s="106" t="s">
        <v>1830</v>
      </c>
      <c r="D529" s="106" t="s">
        <v>450</v>
      </c>
      <c r="E529" s="106" t="s">
        <v>2189</v>
      </c>
      <c r="F529" s="128">
        <v>0.78186304000000006</v>
      </c>
      <c r="G529" s="128">
        <v>2.6230380000000001E-2</v>
      </c>
      <c r="H529" s="129">
        <f t="shared" si="16"/>
        <v>28.807537671966628</v>
      </c>
      <c r="I529" s="107">
        <f t="shared" si="17"/>
        <v>6.6676082246534083E-5</v>
      </c>
      <c r="J529" s="108">
        <v>6.8639020000000004</v>
      </c>
      <c r="K529" s="108">
        <v>175.63405263157901</v>
      </c>
    </row>
    <row r="530" spans="1:11" x14ac:dyDescent="0.2">
      <c r="A530" s="106" t="s">
        <v>282</v>
      </c>
      <c r="B530" s="106" t="s">
        <v>195</v>
      </c>
      <c r="C530" s="106" t="s">
        <v>1843</v>
      </c>
      <c r="D530" s="106" t="s">
        <v>451</v>
      </c>
      <c r="E530" s="106" t="s">
        <v>452</v>
      </c>
      <c r="F530" s="128">
        <v>0.77934564300000009</v>
      </c>
      <c r="G530" s="128">
        <v>0.95566256999999999</v>
      </c>
      <c r="H530" s="129">
        <f t="shared" si="16"/>
        <v>-0.18449705213420664</v>
      </c>
      <c r="I530" s="107">
        <f t="shared" si="17"/>
        <v>6.6461402486995663E-5</v>
      </c>
      <c r="J530" s="108">
        <v>278.64959514999998</v>
      </c>
      <c r="K530" s="108">
        <v>16.591000000000001</v>
      </c>
    </row>
    <row r="531" spans="1:11" x14ac:dyDescent="0.2">
      <c r="A531" s="106" t="s">
        <v>1274</v>
      </c>
      <c r="B531" s="106" t="s">
        <v>1275</v>
      </c>
      <c r="C531" s="106" t="s">
        <v>1830</v>
      </c>
      <c r="D531" s="106" t="s">
        <v>450</v>
      </c>
      <c r="E531" s="106" t="s">
        <v>2189</v>
      </c>
      <c r="F531" s="128">
        <v>0.77730485999999999</v>
      </c>
      <c r="G531" s="128">
        <v>0.41455579999999997</v>
      </c>
      <c r="H531" s="129">
        <f t="shared" si="16"/>
        <v>0.87503071962809353</v>
      </c>
      <c r="I531" s="107">
        <f t="shared" si="17"/>
        <v>6.6287367639210386E-5</v>
      </c>
      <c r="J531" s="108">
        <v>50.186925000000002</v>
      </c>
      <c r="K531" s="108">
        <v>21.058</v>
      </c>
    </row>
    <row r="532" spans="1:11" x14ac:dyDescent="0.2">
      <c r="A532" s="106" t="s">
        <v>1722</v>
      </c>
      <c r="B532" s="106" t="s">
        <v>1723</v>
      </c>
      <c r="C532" s="106" t="s">
        <v>347</v>
      </c>
      <c r="D532" s="106" t="s">
        <v>451</v>
      </c>
      <c r="E532" s="106" t="s">
        <v>452</v>
      </c>
      <c r="F532" s="128">
        <v>0.77516099999999999</v>
      </c>
      <c r="G532" s="128">
        <v>1.9491765700000001</v>
      </c>
      <c r="H532" s="129">
        <f t="shared" si="16"/>
        <v>-0.60231360671444967</v>
      </c>
      <c r="I532" s="107">
        <f t="shared" si="17"/>
        <v>6.6104542542777824E-5</v>
      </c>
      <c r="J532" s="108">
        <v>16.434000000000001</v>
      </c>
      <c r="K532" s="108">
        <v>58.041947368420999</v>
      </c>
    </row>
    <row r="533" spans="1:11" x14ac:dyDescent="0.2">
      <c r="A533" s="106" t="s">
        <v>1343</v>
      </c>
      <c r="B533" s="106" t="s">
        <v>1337</v>
      </c>
      <c r="C533" s="106" t="s">
        <v>1824</v>
      </c>
      <c r="D533" s="106" t="s">
        <v>450</v>
      </c>
      <c r="E533" s="106" t="s">
        <v>2189</v>
      </c>
      <c r="F533" s="128">
        <v>0.76808606999999995</v>
      </c>
      <c r="G533" s="128">
        <v>0.53686449999999997</v>
      </c>
      <c r="H533" s="129">
        <f t="shared" si="16"/>
        <v>0.43068887959624824</v>
      </c>
      <c r="I533" s="107">
        <f t="shared" si="17"/>
        <v>6.5501203351084515E-5</v>
      </c>
      <c r="J533" s="108">
        <v>18.2683699</v>
      </c>
      <c r="K533" s="108">
        <v>54.506631578947399</v>
      </c>
    </row>
    <row r="534" spans="1:11" x14ac:dyDescent="0.2">
      <c r="A534" s="106" t="s">
        <v>861</v>
      </c>
      <c r="B534" s="106" t="s">
        <v>288</v>
      </c>
      <c r="C534" s="106" t="s">
        <v>1395</v>
      </c>
      <c r="D534" s="106" t="s">
        <v>450</v>
      </c>
      <c r="E534" s="106" t="s">
        <v>2189</v>
      </c>
      <c r="F534" s="128">
        <v>0.76735390000000003</v>
      </c>
      <c r="G534" s="128">
        <v>0.22447155999999999</v>
      </c>
      <c r="H534" s="129">
        <f t="shared" si="16"/>
        <v>2.4184905205808702</v>
      </c>
      <c r="I534" s="107">
        <f t="shared" si="17"/>
        <v>6.5438765015160059E-5</v>
      </c>
      <c r="J534" s="108">
        <v>14.898503509400001</v>
      </c>
      <c r="K534" s="108">
        <v>37.126789473684198</v>
      </c>
    </row>
    <row r="535" spans="1:11" x14ac:dyDescent="0.2">
      <c r="A535" s="106" t="s">
        <v>2968</v>
      </c>
      <c r="B535" s="106" t="s">
        <v>2969</v>
      </c>
      <c r="C535" s="106" t="s">
        <v>1395</v>
      </c>
      <c r="D535" s="106" t="s">
        <v>450</v>
      </c>
      <c r="E535" s="106" t="s">
        <v>2189</v>
      </c>
      <c r="F535" s="128">
        <v>0.74634330000000004</v>
      </c>
      <c r="G535" s="128">
        <v>0</v>
      </c>
      <c r="H535" s="129" t="str">
        <f t="shared" si="16"/>
        <v/>
      </c>
      <c r="I535" s="107">
        <f t="shared" si="17"/>
        <v>6.3647013235143662E-5</v>
      </c>
      <c r="J535" s="108">
        <v>4.8054930000000002</v>
      </c>
      <c r="K535" s="108">
        <v>3.7819473684210498</v>
      </c>
    </row>
    <row r="536" spans="1:11" x14ac:dyDescent="0.2">
      <c r="A536" s="106" t="s">
        <v>1945</v>
      </c>
      <c r="B536" s="106" t="s">
        <v>1892</v>
      </c>
      <c r="C536" s="106" t="s">
        <v>1829</v>
      </c>
      <c r="D536" s="106" t="s">
        <v>451</v>
      </c>
      <c r="E536" s="106" t="s">
        <v>452</v>
      </c>
      <c r="F536" s="128">
        <v>0.74345717</v>
      </c>
      <c r="G536" s="128">
        <v>0.48506659399999996</v>
      </c>
      <c r="H536" s="129">
        <f t="shared" si="16"/>
        <v>0.53269093191769068</v>
      </c>
      <c r="I536" s="107">
        <f t="shared" si="17"/>
        <v>6.3400888490259714E-5</v>
      </c>
      <c r="J536" s="108">
        <v>10.849416629999999</v>
      </c>
      <c r="K536" s="108">
        <v>61.271473684210498</v>
      </c>
    </row>
    <row r="537" spans="1:11" x14ac:dyDescent="0.2">
      <c r="A537" s="106" t="s">
        <v>1968</v>
      </c>
      <c r="B537" s="106" t="s">
        <v>364</v>
      </c>
      <c r="C537" s="106" t="s">
        <v>1395</v>
      </c>
      <c r="D537" s="106" t="s">
        <v>450</v>
      </c>
      <c r="E537" s="106" t="s">
        <v>2189</v>
      </c>
      <c r="F537" s="128">
        <v>0.74060700000000002</v>
      </c>
      <c r="G537" s="128">
        <v>0.70868600000000004</v>
      </c>
      <c r="H537" s="129">
        <f t="shared" si="16"/>
        <v>4.504251530296921E-2</v>
      </c>
      <c r="I537" s="107">
        <f t="shared" si="17"/>
        <v>6.3157830359085478E-5</v>
      </c>
      <c r="J537" s="108">
        <v>6.3005705526</v>
      </c>
      <c r="K537" s="108">
        <v>41.753631578947399</v>
      </c>
    </row>
    <row r="538" spans="1:11" x14ac:dyDescent="0.2">
      <c r="A538" s="106" t="s">
        <v>873</v>
      </c>
      <c r="B538" s="106" t="s">
        <v>874</v>
      </c>
      <c r="C538" s="106" t="s">
        <v>1395</v>
      </c>
      <c r="D538" s="106" t="s">
        <v>450</v>
      </c>
      <c r="E538" s="106" t="s">
        <v>2189</v>
      </c>
      <c r="F538" s="128">
        <v>0.73104628000000005</v>
      </c>
      <c r="G538" s="128">
        <v>0.85258430000000007</v>
      </c>
      <c r="H538" s="129">
        <f t="shared" si="16"/>
        <v>-0.14255249598192232</v>
      </c>
      <c r="I538" s="107">
        <f t="shared" si="17"/>
        <v>6.2342506804392216E-5</v>
      </c>
      <c r="J538" s="108">
        <v>9.7145546889999999</v>
      </c>
      <c r="K538" s="108">
        <v>56.601315789473702</v>
      </c>
    </row>
    <row r="539" spans="1:11" x14ac:dyDescent="0.2">
      <c r="A539" s="106" t="s">
        <v>1874</v>
      </c>
      <c r="B539" s="106" t="s">
        <v>634</v>
      </c>
      <c r="C539" s="106" t="s">
        <v>1825</v>
      </c>
      <c r="D539" s="106" t="s">
        <v>450</v>
      </c>
      <c r="E539" s="106" t="s">
        <v>2189</v>
      </c>
      <c r="F539" s="128">
        <v>0.73060676000000002</v>
      </c>
      <c r="G539" s="128">
        <v>3.8561173799999997</v>
      </c>
      <c r="H539" s="129">
        <f t="shared" si="16"/>
        <v>-0.81053306006986747</v>
      </c>
      <c r="I539" s="107">
        <f t="shared" si="17"/>
        <v>6.2305025212131503E-5</v>
      </c>
      <c r="J539" s="108">
        <v>6.8005876000000001</v>
      </c>
      <c r="K539" s="108">
        <v>19.604842105263199</v>
      </c>
    </row>
    <row r="540" spans="1:11" x14ac:dyDescent="0.2">
      <c r="A540" s="106" t="s">
        <v>1123</v>
      </c>
      <c r="B540" s="106" t="s">
        <v>1269</v>
      </c>
      <c r="C540" s="106" t="s">
        <v>1830</v>
      </c>
      <c r="D540" s="106" t="s">
        <v>450</v>
      </c>
      <c r="E540" s="106" t="s">
        <v>452</v>
      </c>
      <c r="F540" s="128">
        <v>0.72818232999999999</v>
      </c>
      <c r="G540" s="128">
        <v>0.19109308999999999</v>
      </c>
      <c r="H540" s="129">
        <f t="shared" si="16"/>
        <v>2.8106157056751764</v>
      </c>
      <c r="I540" s="107">
        <f t="shared" si="17"/>
        <v>6.2098273535928772E-5</v>
      </c>
      <c r="J540" s="108">
        <v>100.407383</v>
      </c>
      <c r="K540" s="108">
        <v>32.1354210526316</v>
      </c>
    </row>
    <row r="541" spans="1:11" x14ac:dyDescent="0.2">
      <c r="A541" s="106" t="s">
        <v>142</v>
      </c>
      <c r="B541" s="106" t="s">
        <v>143</v>
      </c>
      <c r="C541" s="106" t="s">
        <v>1823</v>
      </c>
      <c r="D541" s="106" t="s">
        <v>450</v>
      </c>
      <c r="E541" s="106" t="s">
        <v>2189</v>
      </c>
      <c r="F541" s="128">
        <v>0.72803981000000006</v>
      </c>
      <c r="G541" s="128">
        <v>1.3016031729999999</v>
      </c>
      <c r="H541" s="129">
        <f t="shared" si="16"/>
        <v>-0.44065916163835284</v>
      </c>
      <c r="I541" s="107">
        <f t="shared" si="17"/>
        <v>6.2086119648667684E-5</v>
      </c>
      <c r="J541" s="108">
        <v>90.129787770000007</v>
      </c>
      <c r="K541" s="108">
        <v>45.877263157894703</v>
      </c>
    </row>
    <row r="542" spans="1:11" x14ac:dyDescent="0.2">
      <c r="A542" s="106" t="s">
        <v>1017</v>
      </c>
      <c r="B542" s="106" t="s">
        <v>128</v>
      </c>
      <c r="C542" s="106" t="s">
        <v>1024</v>
      </c>
      <c r="D542" s="106" t="s">
        <v>450</v>
      </c>
      <c r="E542" s="106" t="s">
        <v>2189</v>
      </c>
      <c r="F542" s="128">
        <v>0.72789234999999997</v>
      </c>
      <c r="G542" s="128">
        <v>0.55766110300000005</v>
      </c>
      <c r="H542" s="129">
        <f t="shared" si="16"/>
        <v>0.30525931624820513</v>
      </c>
      <c r="I542" s="107">
        <f t="shared" si="17"/>
        <v>6.207354448577461E-5</v>
      </c>
      <c r="J542" s="108">
        <v>11.13185528</v>
      </c>
      <c r="K542" s="108">
        <v>95.708473684210503</v>
      </c>
    </row>
    <row r="543" spans="1:11" x14ac:dyDescent="0.2">
      <c r="A543" s="106" t="s">
        <v>2648</v>
      </c>
      <c r="B543" s="106" t="s">
        <v>2649</v>
      </c>
      <c r="C543" s="106" t="s">
        <v>347</v>
      </c>
      <c r="D543" s="106" t="s">
        <v>451</v>
      </c>
      <c r="E543" s="106" t="s">
        <v>452</v>
      </c>
      <c r="F543" s="128">
        <v>0.72700780000000009</v>
      </c>
      <c r="G543" s="128">
        <v>2.1360546499999997</v>
      </c>
      <c r="H543" s="129">
        <f t="shared" si="16"/>
        <v>-0.65964925101518346</v>
      </c>
      <c r="I543" s="107">
        <f t="shared" si="17"/>
        <v>6.1998111416894453E-5</v>
      </c>
      <c r="J543" s="108">
        <v>29.67691005</v>
      </c>
      <c r="K543" s="108">
        <v>29.445894736842099</v>
      </c>
    </row>
    <row r="544" spans="1:11" x14ac:dyDescent="0.2">
      <c r="A544" s="106" t="s">
        <v>854</v>
      </c>
      <c r="B544" s="106" t="s">
        <v>855</v>
      </c>
      <c r="C544" s="106" t="s">
        <v>1824</v>
      </c>
      <c r="D544" s="106" t="s">
        <v>450</v>
      </c>
      <c r="E544" s="106" t="s">
        <v>2189</v>
      </c>
      <c r="F544" s="128">
        <v>0.72515127000000001</v>
      </c>
      <c r="G544" s="128">
        <v>0.84364990000000006</v>
      </c>
      <c r="H544" s="129">
        <f t="shared" si="16"/>
        <v>-0.14045948443779821</v>
      </c>
      <c r="I544" s="107">
        <f t="shared" si="17"/>
        <v>6.1839789382675818E-5</v>
      </c>
      <c r="J544" s="108">
        <v>13.5045232</v>
      </c>
      <c r="K544" s="108">
        <v>14.8851052631579</v>
      </c>
    </row>
    <row r="545" spans="1:244" x14ac:dyDescent="0.2">
      <c r="A545" s="106" t="s">
        <v>1724</v>
      </c>
      <c r="B545" s="106" t="s">
        <v>1725</v>
      </c>
      <c r="C545" s="106" t="s">
        <v>347</v>
      </c>
      <c r="D545" s="106" t="s">
        <v>451</v>
      </c>
      <c r="E545" s="106" t="s">
        <v>452</v>
      </c>
      <c r="F545" s="128">
        <v>0.71432407999999992</v>
      </c>
      <c r="G545" s="128">
        <v>1.7474713500000001</v>
      </c>
      <c r="H545" s="129">
        <f t="shared" si="16"/>
        <v>-0.59122415368927228</v>
      </c>
      <c r="I545" s="107">
        <f t="shared" si="17"/>
        <v>6.091646320659918E-5</v>
      </c>
      <c r="J545" s="108">
        <v>20.802</v>
      </c>
      <c r="K545" s="108">
        <v>48.234684210526297</v>
      </c>
    </row>
    <row r="546" spans="1:244" x14ac:dyDescent="0.2">
      <c r="A546" s="106" t="s">
        <v>1182</v>
      </c>
      <c r="B546" s="106" t="s">
        <v>1183</v>
      </c>
      <c r="C546" s="106" t="s">
        <v>1830</v>
      </c>
      <c r="D546" s="106" t="s">
        <v>450</v>
      </c>
      <c r="E546" s="106" t="s">
        <v>2189</v>
      </c>
      <c r="F546" s="128">
        <v>0.71319903799999995</v>
      </c>
      <c r="G546" s="128">
        <v>2.7962097900000003</v>
      </c>
      <c r="H546" s="129">
        <f t="shared" si="16"/>
        <v>-0.74494079787911771</v>
      </c>
      <c r="I546" s="107">
        <f t="shared" si="17"/>
        <v>6.0820521348389844E-5</v>
      </c>
      <c r="J546" s="108">
        <v>13.843232</v>
      </c>
      <c r="K546" s="108">
        <v>87.3974210526316</v>
      </c>
    </row>
    <row r="547" spans="1:244" x14ac:dyDescent="0.2">
      <c r="A547" s="106" t="s">
        <v>73</v>
      </c>
      <c r="B547" s="106" t="s">
        <v>85</v>
      </c>
      <c r="C547" s="106" t="s">
        <v>1827</v>
      </c>
      <c r="D547" s="106" t="s">
        <v>451</v>
      </c>
      <c r="E547" s="106" t="s">
        <v>452</v>
      </c>
      <c r="F547" s="128">
        <v>0.70736650000000001</v>
      </c>
      <c r="G547" s="128">
        <v>3.0605999999999998E-4</v>
      </c>
      <c r="H547" s="129" t="str">
        <f t="shared" si="16"/>
        <v/>
      </c>
      <c r="I547" s="107">
        <f t="shared" si="17"/>
        <v>6.0323131443127113E-5</v>
      </c>
      <c r="J547" s="108">
        <v>7.69507692</v>
      </c>
      <c r="K547" s="108">
        <v>21.823421052631598</v>
      </c>
    </row>
    <row r="548" spans="1:244" x14ac:dyDescent="0.2">
      <c r="A548" s="106" t="s">
        <v>253</v>
      </c>
      <c r="B548" s="106" t="s">
        <v>35</v>
      </c>
      <c r="C548" s="106" t="s">
        <v>1843</v>
      </c>
      <c r="D548" s="106" t="s">
        <v>1690</v>
      </c>
      <c r="E548" s="106" t="s">
        <v>2189</v>
      </c>
      <c r="F548" s="128">
        <v>0.70643478000000004</v>
      </c>
      <c r="G548" s="128">
        <v>2.0822799999999999E-2</v>
      </c>
      <c r="H548" s="129">
        <f t="shared" si="16"/>
        <v>32.926022436944123</v>
      </c>
      <c r="I548" s="107">
        <f t="shared" si="17"/>
        <v>6.0243675788910819E-5</v>
      </c>
      <c r="J548" s="108">
        <v>40.543442499999998</v>
      </c>
      <c r="K548" s="108">
        <v>74.000631578947406</v>
      </c>
    </row>
    <row r="549" spans="1:244" x14ac:dyDescent="0.2">
      <c r="A549" s="106" t="s">
        <v>2083</v>
      </c>
      <c r="B549" s="106" t="s">
        <v>1836</v>
      </c>
      <c r="C549" s="106" t="s">
        <v>1824</v>
      </c>
      <c r="D549" s="106" t="s">
        <v>450</v>
      </c>
      <c r="E549" s="106" t="s">
        <v>2189</v>
      </c>
      <c r="F549" s="128">
        <v>0.67697659999999993</v>
      </c>
      <c r="G549" s="128">
        <v>1.06478E-3</v>
      </c>
      <c r="H549" s="129" t="str">
        <f t="shared" si="16"/>
        <v/>
      </c>
      <c r="I549" s="107">
        <f t="shared" si="17"/>
        <v>5.7731527328084207E-5</v>
      </c>
      <c r="J549" s="108">
        <v>9.7982158899999998</v>
      </c>
      <c r="K549" s="108">
        <v>40.896526315789501</v>
      </c>
    </row>
    <row r="550" spans="1:244" x14ac:dyDescent="0.2">
      <c r="A550" s="106" t="s">
        <v>1635</v>
      </c>
      <c r="B550" s="106" t="s">
        <v>1636</v>
      </c>
      <c r="C550" s="106" t="s">
        <v>1024</v>
      </c>
      <c r="D550" s="106" t="s">
        <v>450</v>
      </c>
      <c r="E550" s="106" t="s">
        <v>2189</v>
      </c>
      <c r="F550" s="128">
        <v>0.67085256999999998</v>
      </c>
      <c r="G550" s="128">
        <v>0.21680970999999999</v>
      </c>
      <c r="H550" s="129">
        <f t="shared" si="16"/>
        <v>2.0941998400348401</v>
      </c>
      <c r="I550" s="107">
        <f t="shared" si="17"/>
        <v>5.7209279431623674E-5</v>
      </c>
      <c r="J550" s="108">
        <v>8.9204329499999986</v>
      </c>
      <c r="K550" s="108">
        <v>77.697000000000003</v>
      </c>
    </row>
    <row r="551" spans="1:244" x14ac:dyDescent="0.2">
      <c r="A551" s="106" t="s">
        <v>375</v>
      </c>
      <c r="B551" s="106" t="s">
        <v>376</v>
      </c>
      <c r="C551" s="106" t="s">
        <v>2078</v>
      </c>
      <c r="D551" s="106" t="s">
        <v>451</v>
      </c>
      <c r="E551" s="106" t="s">
        <v>452</v>
      </c>
      <c r="F551" s="128">
        <v>0.66948741000000001</v>
      </c>
      <c r="G551" s="128">
        <v>7.901538000000001E-2</v>
      </c>
      <c r="H551" s="129">
        <f t="shared" si="16"/>
        <v>7.4728746479482844</v>
      </c>
      <c r="I551" s="107">
        <f t="shared" si="17"/>
        <v>5.709286067823219E-5</v>
      </c>
      <c r="J551" s="108">
        <v>103.07332382062701</v>
      </c>
      <c r="K551" s="108">
        <v>40.826210526315798</v>
      </c>
    </row>
    <row r="552" spans="1:244" x14ac:dyDescent="0.2">
      <c r="A552" s="106" t="s">
        <v>579</v>
      </c>
      <c r="B552" s="106" t="s">
        <v>580</v>
      </c>
      <c r="C552" s="106" t="s">
        <v>615</v>
      </c>
      <c r="D552" s="106" t="s">
        <v>451</v>
      </c>
      <c r="E552" s="106" t="s">
        <v>452</v>
      </c>
      <c r="F552" s="128">
        <v>0.65779551999999997</v>
      </c>
      <c r="G552" s="128">
        <v>1.1998621899999999</v>
      </c>
      <c r="H552" s="129">
        <f t="shared" si="16"/>
        <v>-0.45177410749146119</v>
      </c>
      <c r="I552" s="107">
        <f t="shared" si="17"/>
        <v>5.6095794210865433E-5</v>
      </c>
      <c r="J552" s="108">
        <v>10.168124497600001</v>
      </c>
      <c r="K552" s="108">
        <v>74.851473684210504</v>
      </c>
    </row>
    <row r="553" spans="1:244" x14ac:dyDescent="0.2">
      <c r="A553" s="106" t="s">
        <v>83</v>
      </c>
      <c r="B553" s="106" t="s">
        <v>98</v>
      </c>
      <c r="C553" s="106" t="s">
        <v>1829</v>
      </c>
      <c r="D553" s="106" t="s">
        <v>1690</v>
      </c>
      <c r="E553" s="106" t="s">
        <v>452</v>
      </c>
      <c r="F553" s="128">
        <v>0.63591171499999999</v>
      </c>
      <c r="G553" s="128">
        <v>1.1870148789999999</v>
      </c>
      <c r="H553" s="129">
        <f t="shared" si="16"/>
        <v>-0.46427654256893269</v>
      </c>
      <c r="I553" s="107">
        <f t="shared" si="17"/>
        <v>5.4229576846188484E-5</v>
      </c>
      <c r="J553" s="108">
        <v>98.28</v>
      </c>
      <c r="K553" s="108">
        <v>49.796473684210497</v>
      </c>
    </row>
    <row r="554" spans="1:244" x14ac:dyDescent="0.2">
      <c r="A554" s="106" t="s">
        <v>1966</v>
      </c>
      <c r="B554" s="106" t="s">
        <v>791</v>
      </c>
      <c r="C554" s="106" t="s">
        <v>1827</v>
      </c>
      <c r="D554" s="106" t="s">
        <v>451</v>
      </c>
      <c r="E554" s="106" t="s">
        <v>452</v>
      </c>
      <c r="F554" s="128">
        <v>0.63395773499999997</v>
      </c>
      <c r="G554" s="128">
        <v>0.84806440000000005</v>
      </c>
      <c r="H554" s="129">
        <f t="shared" si="16"/>
        <v>-0.25246510170689873</v>
      </c>
      <c r="I554" s="107">
        <f t="shared" si="17"/>
        <v>5.4062944425262067E-5</v>
      </c>
      <c r="J554" s="108">
        <v>26.977209479999999</v>
      </c>
      <c r="K554" s="108">
        <v>24.2741052631579</v>
      </c>
    </row>
    <row r="555" spans="1:244" x14ac:dyDescent="0.2">
      <c r="A555" s="106" t="s">
        <v>152</v>
      </c>
      <c r="B555" s="106" t="s">
        <v>153</v>
      </c>
      <c r="C555" s="106" t="s">
        <v>1823</v>
      </c>
      <c r="D555" s="106" t="s">
        <v>450</v>
      </c>
      <c r="E555" s="106" t="s">
        <v>2189</v>
      </c>
      <c r="F555" s="128">
        <v>0.63097765000000006</v>
      </c>
      <c r="G555" s="128">
        <v>0.79665101599999999</v>
      </c>
      <c r="H555" s="129">
        <f t="shared" si="16"/>
        <v>-0.20796228545825379</v>
      </c>
      <c r="I555" s="107">
        <f t="shared" si="17"/>
        <v>5.3808807341916042E-5</v>
      </c>
      <c r="J555" s="108">
        <v>155.61396257999999</v>
      </c>
      <c r="K555" s="108">
        <v>20.624368421052601</v>
      </c>
    </row>
    <row r="556" spans="1:244" x14ac:dyDescent="0.2">
      <c r="A556" s="106" t="s">
        <v>613</v>
      </c>
      <c r="B556" s="106" t="s">
        <v>614</v>
      </c>
      <c r="C556" s="106" t="s">
        <v>1395</v>
      </c>
      <c r="D556" s="106" t="s">
        <v>450</v>
      </c>
      <c r="E556" s="106" t="s">
        <v>2189</v>
      </c>
      <c r="F556" s="128">
        <v>0.62773475000000001</v>
      </c>
      <c r="G556" s="128">
        <v>0.59585750000000004</v>
      </c>
      <c r="H556" s="129">
        <f t="shared" si="16"/>
        <v>5.3498109866872534E-2</v>
      </c>
      <c r="I556" s="107">
        <f t="shared" si="17"/>
        <v>5.3532257797999387E-5</v>
      </c>
      <c r="J556" s="108">
        <v>33.6250097418</v>
      </c>
      <c r="K556" s="108">
        <v>55.768000000000001</v>
      </c>
    </row>
    <row r="557" spans="1:244" x14ac:dyDescent="0.2">
      <c r="A557" s="106" t="s">
        <v>1073</v>
      </c>
      <c r="B557" s="106" t="s">
        <v>493</v>
      </c>
      <c r="C557" s="106" t="s">
        <v>1825</v>
      </c>
      <c r="D557" s="106" t="s">
        <v>450</v>
      </c>
      <c r="E557" s="106" t="s">
        <v>2189</v>
      </c>
      <c r="F557" s="128">
        <v>0.62081357999999998</v>
      </c>
      <c r="G557" s="128">
        <v>0.55579606999999998</v>
      </c>
      <c r="H557" s="129">
        <f t="shared" si="16"/>
        <v>0.11698087393816947</v>
      </c>
      <c r="I557" s="107">
        <f t="shared" si="17"/>
        <v>5.2942031023547632E-5</v>
      </c>
      <c r="J557" s="108">
        <v>3.433376</v>
      </c>
      <c r="K557" s="108">
        <v>22.375842105263199</v>
      </c>
    </row>
    <row r="558" spans="1:244" x14ac:dyDescent="0.2">
      <c r="A558" s="106" t="s">
        <v>2167</v>
      </c>
      <c r="B558" s="106" t="s">
        <v>2188</v>
      </c>
      <c r="C558" s="106" t="s">
        <v>1395</v>
      </c>
      <c r="D558" s="106" t="s">
        <v>450</v>
      </c>
      <c r="E558" s="106" t="s">
        <v>2189</v>
      </c>
      <c r="F558" s="128">
        <v>0.61838093999999999</v>
      </c>
      <c r="G558" s="128">
        <v>0.68146777400000003</v>
      </c>
      <c r="H558" s="129">
        <f t="shared" si="16"/>
        <v>-9.2574933704788864E-2</v>
      </c>
      <c r="I558" s="107">
        <f t="shared" si="17"/>
        <v>5.2734579211122519E-5</v>
      </c>
      <c r="J558" s="108">
        <v>4.1090208500009995</v>
      </c>
      <c r="K558" s="108">
        <v>179.83736842105299</v>
      </c>
    </row>
    <row r="559" spans="1:244" s="104" customFormat="1" ht="11.25" x14ac:dyDescent="0.2">
      <c r="A559" s="106" t="s">
        <v>3099</v>
      </c>
      <c r="B559" s="106" t="s">
        <v>3100</v>
      </c>
      <c r="C559" s="106" t="s">
        <v>1823</v>
      </c>
      <c r="D559" s="106" t="s">
        <v>450</v>
      </c>
      <c r="E559" s="106" t="s">
        <v>2189</v>
      </c>
      <c r="F559" s="128">
        <v>0.61453749999999996</v>
      </c>
      <c r="G559" s="128"/>
      <c r="H559" s="129" t="str">
        <f t="shared" si="16"/>
        <v/>
      </c>
      <c r="I559" s="107">
        <f t="shared" si="17"/>
        <v>5.2406816536025839E-5</v>
      </c>
      <c r="J559" s="108">
        <v>1.4811380000000001</v>
      </c>
      <c r="K559" s="108">
        <v>63.280833333333298</v>
      </c>
      <c r="M559" s="92"/>
      <c r="IH559" s="105"/>
      <c r="IJ559" s="105"/>
    </row>
    <row r="560" spans="1:244" x14ac:dyDescent="0.2">
      <c r="A560" s="106" t="s">
        <v>2151</v>
      </c>
      <c r="B560" s="106" t="s">
        <v>2172</v>
      </c>
      <c r="C560" s="106" t="s">
        <v>1395</v>
      </c>
      <c r="D560" s="106" t="s">
        <v>450</v>
      </c>
      <c r="E560" s="106" t="s">
        <v>2189</v>
      </c>
      <c r="F560" s="128">
        <v>0.61405429099999997</v>
      </c>
      <c r="G560" s="128">
        <v>0.29775552700000002</v>
      </c>
      <c r="H560" s="129">
        <f t="shared" si="16"/>
        <v>1.0622767180405686</v>
      </c>
      <c r="I560" s="107">
        <f t="shared" si="17"/>
        <v>5.236560921277615E-5</v>
      </c>
      <c r="J560" s="108">
        <v>36.478641563846999</v>
      </c>
      <c r="K560" s="108">
        <v>194.239368421053</v>
      </c>
    </row>
    <row r="561" spans="1:11" x14ac:dyDescent="0.2">
      <c r="A561" s="106" t="s">
        <v>2007</v>
      </c>
      <c r="B561" s="106" t="s">
        <v>2010</v>
      </c>
      <c r="C561" s="106" t="s">
        <v>1829</v>
      </c>
      <c r="D561" s="106" t="s">
        <v>451</v>
      </c>
      <c r="E561" s="106" t="s">
        <v>452</v>
      </c>
      <c r="F561" s="128">
        <v>0.60914866299999992</v>
      </c>
      <c r="G561" s="128">
        <v>0.25658955300000003</v>
      </c>
      <c r="H561" s="129">
        <f t="shared" si="16"/>
        <v>1.3740197364933242</v>
      </c>
      <c r="I561" s="107">
        <f t="shared" si="17"/>
        <v>5.1947264772298564E-5</v>
      </c>
      <c r="J561" s="108">
        <v>273.89999999999998</v>
      </c>
      <c r="K561" s="108">
        <v>57.297157894736799</v>
      </c>
    </row>
    <row r="562" spans="1:11" x14ac:dyDescent="0.2">
      <c r="A562" s="106" t="s">
        <v>1039</v>
      </c>
      <c r="B562" s="106" t="s">
        <v>1288</v>
      </c>
      <c r="C562" s="106" t="s">
        <v>1395</v>
      </c>
      <c r="D562" s="106" t="s">
        <v>450</v>
      </c>
      <c r="E562" s="106" t="s">
        <v>2189</v>
      </c>
      <c r="F562" s="128">
        <v>0.59761949999999997</v>
      </c>
      <c r="G562" s="128">
        <v>0.72758446999999993</v>
      </c>
      <c r="H562" s="129">
        <f t="shared" si="16"/>
        <v>-0.17862526669927403</v>
      </c>
      <c r="I562" s="107">
        <f t="shared" si="17"/>
        <v>5.0964075414196035E-5</v>
      </c>
      <c r="J562" s="108">
        <v>13.3781542752</v>
      </c>
      <c r="K562" s="108">
        <v>36.206789473684204</v>
      </c>
    </row>
    <row r="563" spans="1:11" x14ac:dyDescent="0.2">
      <c r="A563" s="106" t="s">
        <v>1655</v>
      </c>
      <c r="B563" s="106" t="s">
        <v>1656</v>
      </c>
      <c r="C563" s="106" t="s">
        <v>1829</v>
      </c>
      <c r="D563" s="106" t="s">
        <v>1690</v>
      </c>
      <c r="E563" s="106" t="s">
        <v>2189</v>
      </c>
      <c r="F563" s="128">
        <v>0.58091314399999994</v>
      </c>
      <c r="G563" s="128">
        <v>0.11804112</v>
      </c>
      <c r="H563" s="129">
        <f t="shared" si="16"/>
        <v>3.9212778055647046</v>
      </c>
      <c r="I563" s="107">
        <f t="shared" si="17"/>
        <v>4.9539382968450193E-5</v>
      </c>
      <c r="J563" s="108">
        <v>60.777000000000008</v>
      </c>
      <c r="K563" s="108">
        <v>27.457684210526299</v>
      </c>
    </row>
    <row r="564" spans="1:11" x14ac:dyDescent="0.2">
      <c r="A564" s="106" t="s">
        <v>1169</v>
      </c>
      <c r="B564" s="106" t="s">
        <v>1170</v>
      </c>
      <c r="C564" s="106" t="s">
        <v>1829</v>
      </c>
      <c r="D564" s="106" t="s">
        <v>451</v>
      </c>
      <c r="E564" s="106" t="s">
        <v>452</v>
      </c>
      <c r="F564" s="128">
        <v>0.57284283800000002</v>
      </c>
      <c r="G564" s="128">
        <v>1.033559621</v>
      </c>
      <c r="H564" s="129">
        <f t="shared" si="16"/>
        <v>-0.44575733575412191</v>
      </c>
      <c r="I564" s="107">
        <f t="shared" si="17"/>
        <v>4.8851159636380812E-5</v>
      </c>
      <c r="J564" s="108">
        <v>146.14500000000001</v>
      </c>
      <c r="K564" s="108">
        <v>63.858263157894697</v>
      </c>
    </row>
    <row r="565" spans="1:11" x14ac:dyDescent="0.2">
      <c r="A565" s="106" t="s">
        <v>2014</v>
      </c>
      <c r="B565" s="106" t="s">
        <v>2015</v>
      </c>
      <c r="C565" s="106" t="s">
        <v>1829</v>
      </c>
      <c r="D565" s="106" t="s">
        <v>451</v>
      </c>
      <c r="E565" s="106" t="s">
        <v>452</v>
      </c>
      <c r="F565" s="128">
        <v>0.56809141000000007</v>
      </c>
      <c r="G565" s="128">
        <v>4.2889690000000001E-2</v>
      </c>
      <c r="H565" s="129">
        <f t="shared" si="16"/>
        <v>12.245407229569626</v>
      </c>
      <c r="I565" s="107">
        <f t="shared" si="17"/>
        <v>4.8445965135670718E-5</v>
      </c>
      <c r="J565" s="108">
        <v>36.121420205</v>
      </c>
      <c r="K565" s="108">
        <v>33.508578947368399</v>
      </c>
    </row>
    <row r="566" spans="1:11" x14ac:dyDescent="0.2">
      <c r="A566" s="106" t="s">
        <v>670</v>
      </c>
      <c r="B566" s="106" t="s">
        <v>671</v>
      </c>
      <c r="C566" s="106" t="s">
        <v>1843</v>
      </c>
      <c r="D566" s="106" t="s">
        <v>450</v>
      </c>
      <c r="E566" s="106" t="s">
        <v>2189</v>
      </c>
      <c r="F566" s="128">
        <v>0.56678218999999996</v>
      </c>
      <c r="G566" s="128">
        <v>1.7011262069999999</v>
      </c>
      <c r="H566" s="129">
        <f t="shared" si="16"/>
        <v>-0.66681943546120448</v>
      </c>
      <c r="I566" s="107">
        <f t="shared" si="17"/>
        <v>4.8334316859779817E-5</v>
      </c>
      <c r="J566" s="108">
        <v>38.567231274380994</v>
      </c>
      <c r="K566" s="108">
        <v>104.17563157894701</v>
      </c>
    </row>
    <row r="567" spans="1:11" x14ac:dyDescent="0.2">
      <c r="A567" s="106" t="s">
        <v>514</v>
      </c>
      <c r="B567" s="106" t="s">
        <v>515</v>
      </c>
      <c r="C567" s="106" t="s">
        <v>1395</v>
      </c>
      <c r="D567" s="106" t="s">
        <v>450</v>
      </c>
      <c r="E567" s="106" t="s">
        <v>2189</v>
      </c>
      <c r="F567" s="128">
        <v>0.56359040000000005</v>
      </c>
      <c r="G567" s="128">
        <v>1.5622210000000001</v>
      </c>
      <c r="H567" s="129">
        <f t="shared" si="16"/>
        <v>-0.63923772628840603</v>
      </c>
      <c r="I567" s="107">
        <f t="shared" si="17"/>
        <v>4.8062125898363276E-5</v>
      </c>
      <c r="J567" s="108">
        <v>5.375305980776</v>
      </c>
      <c r="K567" s="108">
        <v>64.991578947368396</v>
      </c>
    </row>
    <row r="568" spans="1:11" x14ac:dyDescent="0.2">
      <c r="A568" s="106" t="s">
        <v>465</v>
      </c>
      <c r="B568" s="106" t="s">
        <v>466</v>
      </c>
      <c r="C568" s="106" t="s">
        <v>1830</v>
      </c>
      <c r="D568" s="106" t="s">
        <v>450</v>
      </c>
      <c r="E568" s="106" t="s">
        <v>452</v>
      </c>
      <c r="F568" s="128">
        <v>0.56003097199999996</v>
      </c>
      <c r="G568" s="128">
        <v>1.6283805330000001</v>
      </c>
      <c r="H568" s="129">
        <f t="shared" si="16"/>
        <v>-0.65608101997618273</v>
      </c>
      <c r="I568" s="107">
        <f t="shared" si="17"/>
        <v>4.7758583331523668E-5</v>
      </c>
      <c r="J568" s="108">
        <v>70.831519999999998</v>
      </c>
      <c r="K568" s="108">
        <v>42.363473684210497</v>
      </c>
    </row>
    <row r="569" spans="1:11" x14ac:dyDescent="0.2">
      <c r="A569" s="106" t="s">
        <v>1961</v>
      </c>
      <c r="B569" s="106" t="s">
        <v>757</v>
      </c>
      <c r="C569" s="106" t="s">
        <v>1826</v>
      </c>
      <c r="D569" s="106" t="s">
        <v>450</v>
      </c>
      <c r="E569" s="106" t="s">
        <v>2189</v>
      </c>
      <c r="F569" s="128">
        <v>0.55777731999999991</v>
      </c>
      <c r="G569" s="128">
        <v>0.55118309999999993</v>
      </c>
      <c r="H569" s="129">
        <f t="shared" si="16"/>
        <v>1.1963755782787855E-2</v>
      </c>
      <c r="I569" s="107">
        <f t="shared" si="17"/>
        <v>4.756639534153111E-5</v>
      </c>
      <c r="J569" s="108">
        <v>33.145167999999998</v>
      </c>
      <c r="K569" s="108">
        <v>124.19636842105299</v>
      </c>
    </row>
    <row r="570" spans="1:11" x14ac:dyDescent="0.2">
      <c r="A570" s="106" t="s">
        <v>1118</v>
      </c>
      <c r="B570" s="106" t="s">
        <v>1264</v>
      </c>
      <c r="C570" s="106" t="s">
        <v>1830</v>
      </c>
      <c r="D570" s="106" t="s">
        <v>450</v>
      </c>
      <c r="E570" s="106" t="s">
        <v>452</v>
      </c>
      <c r="F570" s="128">
        <v>0.55634643000000006</v>
      </c>
      <c r="G570" s="128">
        <v>7.8731250000000003E-2</v>
      </c>
      <c r="H570" s="129">
        <f t="shared" si="16"/>
        <v>6.0663990473922365</v>
      </c>
      <c r="I570" s="107">
        <f t="shared" si="17"/>
        <v>4.7444371234437195E-5</v>
      </c>
      <c r="J570" s="108">
        <v>23.344607</v>
      </c>
      <c r="K570" s="108">
        <v>24.698526315789501</v>
      </c>
    </row>
    <row r="571" spans="1:11" x14ac:dyDescent="0.2">
      <c r="A571" s="106" t="s">
        <v>1957</v>
      </c>
      <c r="B571" s="106" t="s">
        <v>784</v>
      </c>
      <c r="C571" s="106" t="s">
        <v>1829</v>
      </c>
      <c r="D571" s="106" t="s">
        <v>451</v>
      </c>
      <c r="E571" s="106" t="s">
        <v>452</v>
      </c>
      <c r="F571" s="128">
        <v>0.55582394999999996</v>
      </c>
      <c r="G571" s="128">
        <v>1.08937566</v>
      </c>
      <c r="H571" s="129">
        <f t="shared" si="16"/>
        <v>-0.48977752082325765</v>
      </c>
      <c r="I571" s="107">
        <f t="shared" si="17"/>
        <v>4.7399814940470193E-5</v>
      </c>
      <c r="J571" s="108">
        <v>99.844800000000006</v>
      </c>
      <c r="K571" s="108">
        <v>25.277526315789501</v>
      </c>
    </row>
    <row r="572" spans="1:11" x14ac:dyDescent="0.2">
      <c r="A572" s="106" t="s">
        <v>2003</v>
      </c>
      <c r="B572" s="106" t="s">
        <v>2004</v>
      </c>
      <c r="C572" s="106" t="s">
        <v>1829</v>
      </c>
      <c r="D572" s="106" t="s">
        <v>451</v>
      </c>
      <c r="E572" s="106" t="s">
        <v>452</v>
      </c>
      <c r="F572" s="128">
        <v>0.54756448000000002</v>
      </c>
      <c r="G572" s="128">
        <v>1.5423265400000001</v>
      </c>
      <c r="H572" s="129">
        <f t="shared" si="16"/>
        <v>-0.64497499991149732</v>
      </c>
      <c r="I572" s="107">
        <f t="shared" si="17"/>
        <v>4.6695459992277761E-5</v>
      </c>
      <c r="J572" s="108">
        <v>594.74480000000005</v>
      </c>
      <c r="K572" s="108">
        <v>24.3254736842105</v>
      </c>
    </row>
    <row r="573" spans="1:11" x14ac:dyDescent="0.2">
      <c r="A573" s="106" t="s">
        <v>667</v>
      </c>
      <c r="B573" s="106" t="s">
        <v>669</v>
      </c>
      <c r="C573" s="106" t="s">
        <v>1843</v>
      </c>
      <c r="D573" s="106" t="s">
        <v>450</v>
      </c>
      <c r="E573" s="106" t="s">
        <v>2189</v>
      </c>
      <c r="F573" s="128">
        <v>0.54616717000000004</v>
      </c>
      <c r="G573" s="128">
        <v>0.93785713500000001</v>
      </c>
      <c r="H573" s="129">
        <f t="shared" si="16"/>
        <v>-0.41764353053623671</v>
      </c>
      <c r="I573" s="107">
        <f t="shared" si="17"/>
        <v>4.6576299536139682E-5</v>
      </c>
      <c r="J573" s="108">
        <v>71.585433433103987</v>
      </c>
      <c r="K573" s="108">
        <v>180.28052631578899</v>
      </c>
    </row>
    <row r="574" spans="1:11" x14ac:dyDescent="0.2">
      <c r="A574" s="106" t="s">
        <v>1018</v>
      </c>
      <c r="B574" s="106" t="s">
        <v>127</v>
      </c>
      <c r="C574" s="106" t="s">
        <v>1024</v>
      </c>
      <c r="D574" s="106" t="s">
        <v>450</v>
      </c>
      <c r="E574" s="106" t="s">
        <v>2189</v>
      </c>
      <c r="F574" s="128">
        <v>0.54614316000000007</v>
      </c>
      <c r="G574" s="128">
        <v>1.1558870400000001</v>
      </c>
      <c r="H574" s="129">
        <f t="shared" si="16"/>
        <v>-0.52751165027336921</v>
      </c>
      <c r="I574" s="107">
        <f t="shared" si="17"/>
        <v>4.6574252000122712E-5</v>
      </c>
      <c r="J574" s="108">
        <v>25.6315545</v>
      </c>
      <c r="K574" s="108">
        <v>81.518736842105298</v>
      </c>
    </row>
    <row r="575" spans="1:11" x14ac:dyDescent="0.2">
      <c r="A575" s="106" t="s">
        <v>1020</v>
      </c>
      <c r="B575" s="106" t="s">
        <v>126</v>
      </c>
      <c r="C575" s="106" t="s">
        <v>1024</v>
      </c>
      <c r="D575" s="106" t="s">
        <v>450</v>
      </c>
      <c r="E575" s="106" t="s">
        <v>2189</v>
      </c>
      <c r="F575" s="128">
        <v>0.54220082999999997</v>
      </c>
      <c r="G575" s="128">
        <v>1.1266086550000001</v>
      </c>
      <c r="H575" s="129">
        <f t="shared" si="16"/>
        <v>-0.5187318794386504</v>
      </c>
      <c r="I575" s="107">
        <f t="shared" si="17"/>
        <v>4.6238056137324309E-5</v>
      </c>
      <c r="J575" s="108">
        <v>42.092390460000004</v>
      </c>
      <c r="K575" s="108">
        <v>63.5134210526316</v>
      </c>
    </row>
    <row r="576" spans="1:11" x14ac:dyDescent="0.2">
      <c r="A576" s="106" t="s">
        <v>1071</v>
      </c>
      <c r="B576" s="106" t="s">
        <v>484</v>
      </c>
      <c r="C576" s="106" t="s">
        <v>1825</v>
      </c>
      <c r="D576" s="106" t="s">
        <v>450</v>
      </c>
      <c r="E576" s="106" t="s">
        <v>2189</v>
      </c>
      <c r="F576" s="128">
        <v>0.53127677000000006</v>
      </c>
      <c r="G576" s="128">
        <v>0.55204874000000004</v>
      </c>
      <c r="H576" s="129">
        <f t="shared" si="16"/>
        <v>-3.7627058074618525E-2</v>
      </c>
      <c r="I576" s="107">
        <f t="shared" si="17"/>
        <v>4.5306469036051341E-5</v>
      </c>
      <c r="J576" s="108">
        <v>14.891362320000001</v>
      </c>
      <c r="K576" s="108">
        <v>20.5084736842105</v>
      </c>
    </row>
    <row r="577" spans="1:11" x14ac:dyDescent="0.2">
      <c r="A577" s="106" t="s">
        <v>3101</v>
      </c>
      <c r="B577" s="106" t="s">
        <v>3102</v>
      </c>
      <c r="C577" s="106" t="s">
        <v>1830</v>
      </c>
      <c r="D577" s="106" t="s">
        <v>450</v>
      </c>
      <c r="E577" s="106" t="s">
        <v>2189</v>
      </c>
      <c r="F577" s="128">
        <v>0.51898749</v>
      </c>
      <c r="G577" s="128"/>
      <c r="H577" s="129" t="str">
        <f t="shared" si="16"/>
        <v/>
      </c>
      <c r="I577" s="107">
        <f t="shared" si="17"/>
        <v>4.4258458064678801E-5</v>
      </c>
      <c r="J577" s="108">
        <v>1.58317</v>
      </c>
      <c r="K577" s="108">
        <v>127.408166666667</v>
      </c>
    </row>
    <row r="578" spans="1:11" x14ac:dyDescent="0.2">
      <c r="A578" s="106" t="s">
        <v>57</v>
      </c>
      <c r="B578" s="106" t="s">
        <v>767</v>
      </c>
      <c r="C578" s="106" t="s">
        <v>1826</v>
      </c>
      <c r="D578" s="106" t="s">
        <v>450</v>
      </c>
      <c r="E578" s="106" t="s">
        <v>2189</v>
      </c>
      <c r="F578" s="128">
        <v>0.51820692999999995</v>
      </c>
      <c r="G578" s="128">
        <v>0.45190596</v>
      </c>
      <c r="H578" s="129">
        <f t="shared" si="16"/>
        <v>0.14671408626697446</v>
      </c>
      <c r="I578" s="107">
        <f t="shared" si="17"/>
        <v>4.4191893103687221E-5</v>
      </c>
      <c r="J578" s="108">
        <v>15.686352420000002</v>
      </c>
      <c r="K578" s="108">
        <v>79.899388888888893</v>
      </c>
    </row>
    <row r="579" spans="1:11" x14ac:dyDescent="0.2">
      <c r="A579" s="106" t="s">
        <v>2265</v>
      </c>
      <c r="B579" s="106" t="s">
        <v>2255</v>
      </c>
      <c r="C579" s="106" t="s">
        <v>2078</v>
      </c>
      <c r="D579" s="106" t="s">
        <v>451</v>
      </c>
      <c r="E579" s="106" t="s">
        <v>452</v>
      </c>
      <c r="F579" s="128">
        <v>0.51626399999999995</v>
      </c>
      <c r="G579" s="128">
        <v>0.61108899999999999</v>
      </c>
      <c r="H579" s="129">
        <f t="shared" si="16"/>
        <v>-0.15517379628826578</v>
      </c>
      <c r="I579" s="107">
        <f t="shared" si="17"/>
        <v>4.4026203009832342E-5</v>
      </c>
      <c r="J579" s="108">
        <v>1.616773989511</v>
      </c>
      <c r="K579" s="108">
        <v>99.0338947368421</v>
      </c>
    </row>
    <row r="580" spans="1:11" x14ac:dyDescent="0.2">
      <c r="A580" s="106" t="s">
        <v>708</v>
      </c>
      <c r="B580" s="106" t="s">
        <v>720</v>
      </c>
      <c r="C580" s="106" t="s">
        <v>1824</v>
      </c>
      <c r="D580" s="106" t="s">
        <v>450</v>
      </c>
      <c r="E580" s="106" t="s">
        <v>2189</v>
      </c>
      <c r="F580" s="128">
        <v>0.50619999999999998</v>
      </c>
      <c r="G580" s="128">
        <v>4.6121540000000003E-2</v>
      </c>
      <c r="H580" s="129">
        <f t="shared" si="16"/>
        <v>9.9753490451533047</v>
      </c>
      <c r="I580" s="107">
        <f t="shared" si="17"/>
        <v>4.316796050775792E-5</v>
      </c>
      <c r="J580" s="108">
        <v>11.418951400000001</v>
      </c>
      <c r="K580" s="108">
        <v>36.412526315789499</v>
      </c>
    </row>
    <row r="581" spans="1:11" x14ac:dyDescent="0.2">
      <c r="A581" s="106" t="s">
        <v>1158</v>
      </c>
      <c r="B581" s="106" t="s">
        <v>1159</v>
      </c>
      <c r="C581" s="106" t="s">
        <v>1829</v>
      </c>
      <c r="D581" s="106" t="s">
        <v>451</v>
      </c>
      <c r="E581" s="106" t="s">
        <v>452</v>
      </c>
      <c r="F581" s="128">
        <v>0.50590388200000003</v>
      </c>
      <c r="G581" s="128">
        <v>7.6713079730000002</v>
      </c>
      <c r="H581" s="129">
        <f t="shared" si="16"/>
        <v>-0.93405246096485972</v>
      </c>
      <c r="I581" s="107">
        <f t="shared" si="17"/>
        <v>4.3142708018367094E-5</v>
      </c>
      <c r="J581" s="108">
        <v>87.703000000000003</v>
      </c>
      <c r="K581" s="108">
        <v>62.031631578947398</v>
      </c>
    </row>
    <row r="582" spans="1:11" x14ac:dyDescent="0.2">
      <c r="A582" s="106" t="s">
        <v>1199</v>
      </c>
      <c r="B582" s="106" t="s">
        <v>1200</v>
      </c>
      <c r="C582" s="106" t="s">
        <v>1824</v>
      </c>
      <c r="D582" s="106" t="s">
        <v>450</v>
      </c>
      <c r="E582" s="106" t="s">
        <v>2189</v>
      </c>
      <c r="F582" s="128">
        <v>0.50576154100000004</v>
      </c>
      <c r="G582" s="128">
        <v>0.6976084520000001</v>
      </c>
      <c r="H582" s="129">
        <f t="shared" si="16"/>
        <v>-0.27500657489167013</v>
      </c>
      <c r="I582" s="107">
        <f t="shared" si="17"/>
        <v>4.3130569395951777E-5</v>
      </c>
      <c r="J582" s="108">
        <v>31.78355651</v>
      </c>
      <c r="K582" s="108">
        <v>40.720789473684199</v>
      </c>
    </row>
    <row r="583" spans="1:11" x14ac:dyDescent="0.2">
      <c r="A583" s="106" t="s">
        <v>684</v>
      </c>
      <c r="B583" s="106" t="s">
        <v>685</v>
      </c>
      <c r="C583" s="106" t="s">
        <v>1829</v>
      </c>
      <c r="D583" s="106" t="s">
        <v>451</v>
      </c>
      <c r="E583" s="106" t="s">
        <v>2189</v>
      </c>
      <c r="F583" s="128">
        <v>0.49569574</v>
      </c>
      <c r="G583" s="128">
        <v>0.1708722</v>
      </c>
      <c r="H583" s="129">
        <f t="shared" ref="H583:H646" si="18">IF(ISERROR(F583/G583-1),"",IF((F583/G583-1)&gt;10000%,"",F583/G583-1))</f>
        <v>1.9009735931298364</v>
      </c>
      <c r="I583" s="107">
        <f t="shared" ref="I583:I646" si="19">F583/$F$972</f>
        <v>4.2272173307356453E-5</v>
      </c>
      <c r="J583" s="108">
        <v>51.924999999999997</v>
      </c>
      <c r="K583" s="108">
        <v>29.0913157894737</v>
      </c>
    </row>
    <row r="584" spans="1:11" x14ac:dyDescent="0.2">
      <c r="A584" s="106" t="s">
        <v>154</v>
      </c>
      <c r="B584" s="106" t="s">
        <v>155</v>
      </c>
      <c r="C584" s="106" t="s">
        <v>1823</v>
      </c>
      <c r="D584" s="106" t="s">
        <v>450</v>
      </c>
      <c r="E584" s="106" t="s">
        <v>2189</v>
      </c>
      <c r="F584" s="128">
        <v>0.48932900000000001</v>
      </c>
      <c r="G584" s="128">
        <v>0.82743199999999995</v>
      </c>
      <c r="H584" s="129">
        <f t="shared" si="18"/>
        <v>-0.40861726401686171</v>
      </c>
      <c r="I584" s="107">
        <f t="shared" si="19"/>
        <v>4.1729227473924686E-5</v>
      </c>
      <c r="J584" s="108">
        <v>96.10044911</v>
      </c>
      <c r="K584" s="108">
        <v>32.601842105263202</v>
      </c>
    </row>
    <row r="585" spans="1:11" x14ac:dyDescent="0.2">
      <c r="A585" s="106" t="s">
        <v>2041</v>
      </c>
      <c r="B585" s="106" t="s">
        <v>2042</v>
      </c>
      <c r="C585" s="106" t="s">
        <v>1395</v>
      </c>
      <c r="D585" s="106" t="s">
        <v>450</v>
      </c>
      <c r="E585" s="106" t="s">
        <v>2189</v>
      </c>
      <c r="F585" s="128">
        <v>0.47246316499999996</v>
      </c>
      <c r="G585" s="128">
        <v>0.70890437500000003</v>
      </c>
      <c r="H585" s="129">
        <f t="shared" si="18"/>
        <v>-0.33353047087627308</v>
      </c>
      <c r="I585" s="107">
        <f t="shared" si="19"/>
        <v>4.0290934903378728E-5</v>
      </c>
      <c r="J585" s="108">
        <v>20.888578486747001</v>
      </c>
      <c r="K585" s="108">
        <v>71.997631578947406</v>
      </c>
    </row>
    <row r="586" spans="1:11" x14ac:dyDescent="0.2">
      <c r="A586" s="106" t="s">
        <v>10</v>
      </c>
      <c r="B586" s="106" t="s">
        <v>11</v>
      </c>
      <c r="C586" s="106" t="s">
        <v>2078</v>
      </c>
      <c r="D586" s="106" t="s">
        <v>451</v>
      </c>
      <c r="E586" s="106" t="s">
        <v>452</v>
      </c>
      <c r="F586" s="128">
        <v>0.46476439000000003</v>
      </c>
      <c r="G586" s="128">
        <v>1.4113248170000001</v>
      </c>
      <c r="H586" s="129">
        <f t="shared" si="18"/>
        <v>-0.67068928116212678</v>
      </c>
      <c r="I586" s="107">
        <f t="shared" si="19"/>
        <v>3.9634395165808381E-5</v>
      </c>
      <c r="J586" s="108">
        <v>76.991487857644998</v>
      </c>
      <c r="K586" s="108">
        <v>33.331947368421098</v>
      </c>
    </row>
    <row r="587" spans="1:11" x14ac:dyDescent="0.2">
      <c r="A587" s="106" t="s">
        <v>1115</v>
      </c>
      <c r="B587" s="106" t="s">
        <v>1261</v>
      </c>
      <c r="C587" s="106" t="s">
        <v>1830</v>
      </c>
      <c r="D587" s="106" t="s">
        <v>450</v>
      </c>
      <c r="E587" s="106" t="s">
        <v>452</v>
      </c>
      <c r="F587" s="128">
        <v>0.46454753999999998</v>
      </c>
      <c r="G587" s="128">
        <v>1.375523E-2</v>
      </c>
      <c r="H587" s="129">
        <f t="shared" si="18"/>
        <v>32.772429832143843</v>
      </c>
      <c r="I587" s="107">
        <f t="shared" si="19"/>
        <v>3.9615902530019937E-5</v>
      </c>
      <c r="J587" s="108">
        <v>7.3708200000000001</v>
      </c>
      <c r="K587" s="108">
        <v>24.0172631578947</v>
      </c>
    </row>
    <row r="588" spans="1:11" x14ac:dyDescent="0.2">
      <c r="A588" s="106" t="s">
        <v>303</v>
      </c>
      <c r="B588" s="106" t="s">
        <v>349</v>
      </c>
      <c r="C588" s="106" t="s">
        <v>1395</v>
      </c>
      <c r="D588" s="106" t="s">
        <v>450</v>
      </c>
      <c r="E588" s="106" t="s">
        <v>2189</v>
      </c>
      <c r="F588" s="128">
        <v>0.45550879999999999</v>
      </c>
      <c r="G588" s="128">
        <v>0</v>
      </c>
      <c r="H588" s="129" t="str">
        <f t="shared" si="18"/>
        <v/>
      </c>
      <c r="I588" s="107">
        <f t="shared" si="19"/>
        <v>3.8845092630059661E-5</v>
      </c>
      <c r="J588" s="108">
        <v>8.7355427255000002</v>
      </c>
      <c r="K588" s="108">
        <v>50.727526315789497</v>
      </c>
    </row>
    <row r="589" spans="1:11" x14ac:dyDescent="0.2">
      <c r="A589" s="106" t="s">
        <v>552</v>
      </c>
      <c r="B589" s="106" t="s">
        <v>867</v>
      </c>
      <c r="C589" s="106" t="s">
        <v>1824</v>
      </c>
      <c r="D589" s="106" t="s">
        <v>450</v>
      </c>
      <c r="E589" s="106" t="s">
        <v>2189</v>
      </c>
      <c r="F589" s="128">
        <v>0.45470642</v>
      </c>
      <c r="G589" s="128">
        <v>2.1042470150000003</v>
      </c>
      <c r="H589" s="129">
        <f t="shared" si="18"/>
        <v>-0.78391015087171223</v>
      </c>
      <c r="I589" s="107">
        <f t="shared" si="19"/>
        <v>3.8776666892896059E-5</v>
      </c>
      <c r="J589" s="108">
        <v>11.021540029999999</v>
      </c>
      <c r="K589" s="108">
        <v>38.148157894736798</v>
      </c>
    </row>
    <row r="590" spans="1:11" x14ac:dyDescent="0.2">
      <c r="A590" s="106" t="s">
        <v>589</v>
      </c>
      <c r="B590" s="106" t="s">
        <v>590</v>
      </c>
      <c r="C590" s="106" t="s">
        <v>1824</v>
      </c>
      <c r="D590" s="106" t="s">
        <v>450</v>
      </c>
      <c r="E590" s="106" t="s">
        <v>2189</v>
      </c>
      <c r="F590" s="128">
        <v>0.45458477000000003</v>
      </c>
      <c r="G590" s="128">
        <v>7.5221559999999993E-2</v>
      </c>
      <c r="H590" s="129">
        <f t="shared" si="18"/>
        <v>5.043277618810353</v>
      </c>
      <c r="I590" s="107">
        <f t="shared" si="19"/>
        <v>3.8766292767262386E-5</v>
      </c>
      <c r="J590" s="108">
        <v>34.228078159999995</v>
      </c>
      <c r="K590" s="108">
        <v>15.780526315789499</v>
      </c>
    </row>
    <row r="591" spans="1:11" x14ac:dyDescent="0.2">
      <c r="A591" s="106" t="s">
        <v>1730</v>
      </c>
      <c r="B591" s="106" t="s">
        <v>1731</v>
      </c>
      <c r="C591" s="106" t="s">
        <v>347</v>
      </c>
      <c r="D591" s="106" t="s">
        <v>451</v>
      </c>
      <c r="E591" s="106" t="s">
        <v>452</v>
      </c>
      <c r="F591" s="128">
        <v>0.45058703999999999</v>
      </c>
      <c r="G591" s="128">
        <v>0</v>
      </c>
      <c r="H591" s="129" t="str">
        <f t="shared" si="18"/>
        <v/>
      </c>
      <c r="I591" s="107">
        <f t="shared" si="19"/>
        <v>3.842537247733611E-5</v>
      </c>
      <c r="J591" s="108">
        <v>10.24884</v>
      </c>
      <c r="K591" s="108">
        <v>64.288631578947403</v>
      </c>
    </row>
    <row r="592" spans="1:11" x14ac:dyDescent="0.2">
      <c r="A592" s="106" t="s">
        <v>1702</v>
      </c>
      <c r="B592" s="106" t="s">
        <v>1703</v>
      </c>
      <c r="C592" s="106" t="s">
        <v>347</v>
      </c>
      <c r="D592" s="106" t="s">
        <v>451</v>
      </c>
      <c r="E592" s="106" t="s">
        <v>452</v>
      </c>
      <c r="F592" s="128">
        <v>0.45029453000000003</v>
      </c>
      <c r="G592" s="128">
        <v>1.31980483</v>
      </c>
      <c r="H592" s="129">
        <f t="shared" si="18"/>
        <v>-0.65881733437814438</v>
      </c>
      <c r="I592" s="107">
        <f t="shared" si="19"/>
        <v>3.8400427672657872E-5</v>
      </c>
      <c r="J592" s="108">
        <v>5.2409999999999997</v>
      </c>
      <c r="K592" s="108">
        <v>71.137368421052599</v>
      </c>
    </row>
    <row r="593" spans="1:11" x14ac:dyDescent="0.2">
      <c r="A593" s="106" t="s">
        <v>2044</v>
      </c>
      <c r="B593" s="106" t="s">
        <v>2045</v>
      </c>
      <c r="C593" s="106" t="s">
        <v>1395</v>
      </c>
      <c r="D593" s="106" t="s">
        <v>450</v>
      </c>
      <c r="E593" s="106" t="s">
        <v>2189</v>
      </c>
      <c r="F593" s="128">
        <v>0.44948495299999996</v>
      </c>
      <c r="G593" s="128">
        <v>0.78353134999999996</v>
      </c>
      <c r="H593" s="129">
        <f t="shared" si="18"/>
        <v>-0.42633443703305551</v>
      </c>
      <c r="I593" s="107">
        <f t="shared" si="19"/>
        <v>3.8331388186359985E-5</v>
      </c>
      <c r="J593" s="108">
        <v>10.624548951647</v>
      </c>
      <c r="K593" s="108">
        <v>67.763368421052604</v>
      </c>
    </row>
    <row r="594" spans="1:11" x14ac:dyDescent="0.2">
      <c r="A594" s="106" t="s">
        <v>1667</v>
      </c>
      <c r="B594" s="106" t="s">
        <v>1668</v>
      </c>
      <c r="C594" s="106" t="s">
        <v>1024</v>
      </c>
      <c r="D594" s="106" t="s">
        <v>450</v>
      </c>
      <c r="E594" s="106" t="s">
        <v>2189</v>
      </c>
      <c r="F594" s="128">
        <v>0.446185</v>
      </c>
      <c r="G594" s="128">
        <v>0.48939903999999995</v>
      </c>
      <c r="H594" s="129">
        <f t="shared" si="18"/>
        <v>-8.8300214074796601E-2</v>
      </c>
      <c r="I594" s="107">
        <f t="shared" si="19"/>
        <v>3.8049973250007835E-5</v>
      </c>
      <c r="J594" s="108">
        <v>5.6824354499999998</v>
      </c>
      <c r="K594" s="108">
        <v>55.475157894736803</v>
      </c>
    </row>
    <row r="595" spans="1:11" x14ac:dyDescent="0.2">
      <c r="A595" s="106" t="s">
        <v>1008</v>
      </c>
      <c r="B595" s="106" t="s">
        <v>433</v>
      </c>
      <c r="C595" s="106" t="s">
        <v>1823</v>
      </c>
      <c r="D595" s="106" t="s">
        <v>450</v>
      </c>
      <c r="E595" s="106" t="s">
        <v>2189</v>
      </c>
      <c r="F595" s="128">
        <v>0.43774141999999999</v>
      </c>
      <c r="G595" s="128">
        <v>1.0128E-2</v>
      </c>
      <c r="H595" s="129">
        <f t="shared" si="18"/>
        <v>42.220914296998423</v>
      </c>
      <c r="I595" s="107">
        <f t="shared" si="19"/>
        <v>3.7329917683069679E-5</v>
      </c>
      <c r="J595" s="108">
        <v>17.700446579999998</v>
      </c>
      <c r="K595" s="108">
        <v>16.481263157894698</v>
      </c>
    </row>
    <row r="596" spans="1:11" x14ac:dyDescent="0.2">
      <c r="A596" s="106" t="s">
        <v>834</v>
      </c>
      <c r="B596" s="106" t="s">
        <v>835</v>
      </c>
      <c r="C596" s="106" t="s">
        <v>1824</v>
      </c>
      <c r="D596" s="106" t="s">
        <v>450</v>
      </c>
      <c r="E596" s="106" t="s">
        <v>2189</v>
      </c>
      <c r="F596" s="128">
        <v>0.43303461099999996</v>
      </c>
      <c r="G596" s="128">
        <v>2.9109388999999999E-2</v>
      </c>
      <c r="H596" s="129">
        <f t="shared" si="18"/>
        <v>13.876114747719368</v>
      </c>
      <c r="I596" s="107">
        <f t="shared" si="19"/>
        <v>3.6928528222323808E-5</v>
      </c>
      <c r="J596" s="108">
        <v>39.106209979999996</v>
      </c>
      <c r="K596" s="108">
        <v>29.313052631578898</v>
      </c>
    </row>
    <row r="597" spans="1:11" x14ac:dyDescent="0.2">
      <c r="A597" s="106" t="s">
        <v>1955</v>
      </c>
      <c r="B597" s="106" t="s">
        <v>1890</v>
      </c>
      <c r="C597" s="106" t="s">
        <v>1829</v>
      </c>
      <c r="D597" s="106" t="s">
        <v>451</v>
      </c>
      <c r="E597" s="106" t="s">
        <v>452</v>
      </c>
      <c r="F597" s="128">
        <v>0.43188290000000001</v>
      </c>
      <c r="G597" s="128">
        <v>0.58546726999999998</v>
      </c>
      <c r="H597" s="129">
        <f t="shared" si="18"/>
        <v>-0.26232784968491918</v>
      </c>
      <c r="I597" s="107">
        <f t="shared" si="19"/>
        <v>3.6830312072651051E-5</v>
      </c>
      <c r="J597" s="108">
        <v>13.791914620000002</v>
      </c>
      <c r="K597" s="108">
        <v>46.441789473684203</v>
      </c>
    </row>
    <row r="598" spans="1:11" x14ac:dyDescent="0.2">
      <c r="A598" s="106" t="s">
        <v>504</v>
      </c>
      <c r="B598" s="106" t="s">
        <v>505</v>
      </c>
      <c r="C598" s="106" t="s">
        <v>1830</v>
      </c>
      <c r="D598" s="106" t="s">
        <v>450</v>
      </c>
      <c r="E598" s="106" t="s">
        <v>452</v>
      </c>
      <c r="F598" s="128">
        <v>0.43097039399999998</v>
      </c>
      <c r="G598" s="128">
        <v>0.84888130000000006</v>
      </c>
      <c r="H598" s="129">
        <f t="shared" si="18"/>
        <v>-0.49230782442727861</v>
      </c>
      <c r="I598" s="107">
        <f t="shared" si="19"/>
        <v>3.6752494958919143E-5</v>
      </c>
      <c r="J598" s="108">
        <v>55.203330000000001</v>
      </c>
      <c r="K598" s="108">
        <v>70.047157894736799</v>
      </c>
    </row>
    <row r="599" spans="1:11" x14ac:dyDescent="0.2">
      <c r="A599" s="106" t="s">
        <v>1869</v>
      </c>
      <c r="B599" s="106" t="s">
        <v>2040</v>
      </c>
      <c r="C599" s="106" t="s">
        <v>1395</v>
      </c>
      <c r="D599" s="106" t="s">
        <v>450</v>
      </c>
      <c r="E599" s="106" t="s">
        <v>2189</v>
      </c>
      <c r="F599" s="128">
        <v>0.41773388</v>
      </c>
      <c r="G599" s="128">
        <v>1.1784173200000001</v>
      </c>
      <c r="H599" s="129">
        <f t="shared" si="18"/>
        <v>-0.64551277980198052</v>
      </c>
      <c r="I599" s="107">
        <f t="shared" si="19"/>
        <v>3.562370532317757E-5</v>
      </c>
      <c r="J599" s="108">
        <v>3.9116219999999999</v>
      </c>
      <c r="K599" s="108">
        <v>56.873052631578901</v>
      </c>
    </row>
    <row r="600" spans="1:11" x14ac:dyDescent="0.2">
      <c r="A600" s="106" t="s">
        <v>1028</v>
      </c>
      <c r="B600" s="106" t="s">
        <v>2060</v>
      </c>
      <c r="C600" s="106" t="s">
        <v>1823</v>
      </c>
      <c r="D600" s="106" t="s">
        <v>450</v>
      </c>
      <c r="E600" s="106" t="s">
        <v>2189</v>
      </c>
      <c r="F600" s="128">
        <v>0.41733500000000001</v>
      </c>
      <c r="G600" s="128">
        <v>0.39360000000000001</v>
      </c>
      <c r="H600" s="129">
        <f t="shared" si="18"/>
        <v>6.0302337398373984E-2</v>
      </c>
      <c r="I600" s="107">
        <f t="shared" si="19"/>
        <v>3.5589689447856879E-5</v>
      </c>
      <c r="J600" s="108">
        <v>20.040515339999999</v>
      </c>
      <c r="K600" s="108">
        <v>43.594000000000001</v>
      </c>
    </row>
    <row r="601" spans="1:11" x14ac:dyDescent="0.2">
      <c r="A601" s="106" t="s">
        <v>69</v>
      </c>
      <c r="B601" s="106" t="s">
        <v>70</v>
      </c>
      <c r="C601" s="106" t="s">
        <v>1829</v>
      </c>
      <c r="D601" s="106" t="s">
        <v>1690</v>
      </c>
      <c r="E601" s="106" t="s">
        <v>452</v>
      </c>
      <c r="F601" s="128">
        <v>0.40601883</v>
      </c>
      <c r="G601" s="128">
        <v>0.22353249</v>
      </c>
      <c r="H601" s="129">
        <f t="shared" si="18"/>
        <v>0.81637501555143066</v>
      </c>
      <c r="I601" s="107">
        <f t="shared" si="19"/>
        <v>3.462466380649166E-5</v>
      </c>
      <c r="J601" s="108">
        <v>5.1879999999999997</v>
      </c>
      <c r="K601" s="108">
        <v>190.91863157894699</v>
      </c>
    </row>
    <row r="602" spans="1:11" x14ac:dyDescent="0.2">
      <c r="A602" s="106" t="s">
        <v>678</v>
      </c>
      <c r="B602" s="106" t="s">
        <v>680</v>
      </c>
      <c r="C602" s="106" t="s">
        <v>1843</v>
      </c>
      <c r="D602" s="106" t="s">
        <v>451</v>
      </c>
      <c r="E602" s="106" t="s">
        <v>2189</v>
      </c>
      <c r="F602" s="128">
        <v>0.40596462</v>
      </c>
      <c r="G602" s="128">
        <v>1.48173629</v>
      </c>
      <c r="H602" s="129">
        <f t="shared" si="18"/>
        <v>-0.72602100472277686</v>
      </c>
      <c r="I602" s="107">
        <f t="shared" si="19"/>
        <v>3.4620040860740719E-5</v>
      </c>
      <c r="J602" s="108">
        <v>68.14191034455601</v>
      </c>
      <c r="K602" s="108">
        <v>53.7713684210526</v>
      </c>
    </row>
    <row r="603" spans="1:11" x14ac:dyDescent="0.2">
      <c r="A603" s="106" t="s">
        <v>2264</v>
      </c>
      <c r="B603" s="106" t="s">
        <v>2254</v>
      </c>
      <c r="C603" s="106" t="s">
        <v>2078</v>
      </c>
      <c r="D603" s="106" t="s">
        <v>451</v>
      </c>
      <c r="E603" s="106" t="s">
        <v>452</v>
      </c>
      <c r="F603" s="128">
        <v>0.39652170000000003</v>
      </c>
      <c r="G603" s="128">
        <v>3.984174E-2</v>
      </c>
      <c r="H603" s="129">
        <f t="shared" si="18"/>
        <v>8.9524192467497663</v>
      </c>
      <c r="I603" s="107">
        <f t="shared" si="19"/>
        <v>3.3814763109579289E-5</v>
      </c>
      <c r="J603" s="108">
        <v>1.615022293707</v>
      </c>
      <c r="K603" s="108">
        <v>97.329368421052607</v>
      </c>
    </row>
    <row r="604" spans="1:11" x14ac:dyDescent="0.2">
      <c r="A604" s="106" t="s">
        <v>1984</v>
      </c>
      <c r="B604" s="106" t="s">
        <v>833</v>
      </c>
      <c r="C604" s="106" t="s">
        <v>1829</v>
      </c>
      <c r="D604" s="106" t="s">
        <v>451</v>
      </c>
      <c r="E604" s="106" t="s">
        <v>452</v>
      </c>
      <c r="F604" s="128">
        <v>0.39528521999999999</v>
      </c>
      <c r="G604" s="128">
        <v>3.9627542099999999</v>
      </c>
      <c r="H604" s="129">
        <f t="shared" si="18"/>
        <v>-0.90024987696625269</v>
      </c>
      <c r="I604" s="107">
        <f t="shared" si="19"/>
        <v>3.3709317989451602E-5</v>
      </c>
      <c r="J604" s="108">
        <v>74.433599999999998</v>
      </c>
      <c r="K604" s="108">
        <v>9.0097368421052604</v>
      </c>
    </row>
    <row r="605" spans="1:11" x14ac:dyDescent="0.2">
      <c r="A605" s="106" t="s">
        <v>2114</v>
      </c>
      <c r="B605" s="106" t="s">
        <v>2115</v>
      </c>
      <c r="C605" s="106" t="s">
        <v>1395</v>
      </c>
      <c r="D605" s="106" t="s">
        <v>450</v>
      </c>
      <c r="E605" s="106" t="s">
        <v>2189</v>
      </c>
      <c r="F605" s="128">
        <v>0.38882083399999995</v>
      </c>
      <c r="G605" s="128">
        <v>2.0655345000000001</v>
      </c>
      <c r="H605" s="129">
        <f t="shared" si="18"/>
        <v>-0.81175776342636741</v>
      </c>
      <c r="I605" s="107">
        <f t="shared" si="19"/>
        <v>3.3158045054732308E-5</v>
      </c>
      <c r="J605" s="108">
        <v>14.244832267914001</v>
      </c>
      <c r="K605" s="108">
        <v>63.1384210526316</v>
      </c>
    </row>
    <row r="606" spans="1:11" x14ac:dyDescent="0.2">
      <c r="A606" s="106" t="s">
        <v>593</v>
      </c>
      <c r="B606" s="106" t="s">
        <v>594</v>
      </c>
      <c r="C606" s="106" t="s">
        <v>1395</v>
      </c>
      <c r="D606" s="106" t="s">
        <v>450</v>
      </c>
      <c r="E606" s="106" t="s">
        <v>2189</v>
      </c>
      <c r="F606" s="128">
        <v>0.38507011400000002</v>
      </c>
      <c r="G606" s="128">
        <v>0.93788545999999995</v>
      </c>
      <c r="H606" s="129">
        <f t="shared" si="18"/>
        <v>-0.58942735502051602</v>
      </c>
      <c r="I606" s="107">
        <f t="shared" si="19"/>
        <v>3.2838189399189731E-5</v>
      </c>
      <c r="J606" s="108">
        <v>50.629976744800004</v>
      </c>
      <c r="K606" s="108">
        <v>12.1704210526316</v>
      </c>
    </row>
    <row r="607" spans="1:11" x14ac:dyDescent="0.2">
      <c r="A607" s="106" t="s">
        <v>334</v>
      </c>
      <c r="B607" s="106" t="s">
        <v>335</v>
      </c>
      <c r="C607" s="106" t="s">
        <v>347</v>
      </c>
      <c r="D607" s="106" t="s">
        <v>451</v>
      </c>
      <c r="E607" s="106" t="s">
        <v>2189</v>
      </c>
      <c r="F607" s="128">
        <v>0.38168778999999997</v>
      </c>
      <c r="G607" s="128">
        <v>2.3640650000000003E-2</v>
      </c>
      <c r="H607" s="129">
        <f t="shared" si="18"/>
        <v>15.145401670427841</v>
      </c>
      <c r="I607" s="107">
        <f t="shared" si="19"/>
        <v>3.2549749990148947E-5</v>
      </c>
      <c r="J607" s="108">
        <v>12.9345</v>
      </c>
      <c r="K607" s="108">
        <v>51.739894736842103</v>
      </c>
    </row>
    <row r="608" spans="1:11" x14ac:dyDescent="0.2">
      <c r="A608" s="106" t="s">
        <v>697</v>
      </c>
      <c r="B608" s="106" t="s">
        <v>698</v>
      </c>
      <c r="C608" s="106" t="s">
        <v>1830</v>
      </c>
      <c r="D608" s="106" t="s">
        <v>450</v>
      </c>
      <c r="E608" s="106" t="s">
        <v>2189</v>
      </c>
      <c r="F608" s="128">
        <v>0.37451142999999998</v>
      </c>
      <c r="G608" s="128">
        <v>3.66702E-3</v>
      </c>
      <c r="H608" s="129" t="str">
        <f t="shared" si="18"/>
        <v/>
      </c>
      <c r="I608" s="107">
        <f t="shared" si="19"/>
        <v>3.1937761003445165E-5</v>
      </c>
      <c r="J608" s="108">
        <v>1.2781020000000001</v>
      </c>
      <c r="K608" s="108">
        <v>57.9064210526316</v>
      </c>
    </row>
    <row r="609" spans="1:11" x14ac:dyDescent="0.2">
      <c r="A609" s="106" t="s">
        <v>1991</v>
      </c>
      <c r="B609" s="106" t="s">
        <v>416</v>
      </c>
      <c r="C609" s="106" t="s">
        <v>1823</v>
      </c>
      <c r="D609" s="106" t="s">
        <v>450</v>
      </c>
      <c r="E609" s="106" t="s">
        <v>2189</v>
      </c>
      <c r="F609" s="128">
        <v>0.36467500000000003</v>
      </c>
      <c r="G609" s="128">
        <v>3.8809800000000005E-2</v>
      </c>
      <c r="H609" s="129">
        <f t="shared" si="18"/>
        <v>8.3964668717695012</v>
      </c>
      <c r="I609" s="107">
        <f t="shared" si="19"/>
        <v>3.109892532233627E-5</v>
      </c>
      <c r="J609" s="108">
        <v>213.63493274999999</v>
      </c>
      <c r="K609" s="108">
        <v>36.225999999999999</v>
      </c>
    </row>
    <row r="610" spans="1:11" x14ac:dyDescent="0.2">
      <c r="A610" s="106" t="s">
        <v>438</v>
      </c>
      <c r="B610" s="106" t="s">
        <v>439</v>
      </c>
      <c r="C610" s="106" t="s">
        <v>1830</v>
      </c>
      <c r="D610" s="106" t="s">
        <v>450</v>
      </c>
      <c r="E610" s="106" t="s">
        <v>452</v>
      </c>
      <c r="F610" s="128">
        <v>0.36236479999999999</v>
      </c>
      <c r="G610" s="128">
        <v>2.1047818500000002</v>
      </c>
      <c r="H610" s="129">
        <f t="shared" si="18"/>
        <v>-0.82783735996203123</v>
      </c>
      <c r="I610" s="107">
        <f t="shared" si="19"/>
        <v>3.0901915005534565E-5</v>
      </c>
      <c r="J610" s="108">
        <v>4.8545199999999999</v>
      </c>
      <c r="K610" s="108">
        <v>52.229368421052598</v>
      </c>
    </row>
    <row r="611" spans="1:11" x14ac:dyDescent="0.2">
      <c r="A611" s="106" t="s">
        <v>665</v>
      </c>
      <c r="B611" s="106" t="s">
        <v>666</v>
      </c>
      <c r="C611" s="106" t="s">
        <v>1843</v>
      </c>
      <c r="D611" s="106" t="s">
        <v>450</v>
      </c>
      <c r="E611" s="106" t="s">
        <v>2189</v>
      </c>
      <c r="F611" s="128">
        <v>0.36105940000000003</v>
      </c>
      <c r="G611" s="128">
        <v>2.1589909399999998</v>
      </c>
      <c r="H611" s="129">
        <f t="shared" si="18"/>
        <v>-0.83276474518230259</v>
      </c>
      <c r="I611" s="107">
        <f t="shared" si="19"/>
        <v>3.0790592493391489E-5</v>
      </c>
      <c r="J611" s="108">
        <v>15.194932279758</v>
      </c>
      <c r="K611" s="108">
        <v>60.9997368421053</v>
      </c>
    </row>
    <row r="612" spans="1:11" x14ac:dyDescent="0.2">
      <c r="A612" s="106" t="s">
        <v>512</v>
      </c>
      <c r="B612" s="106" t="s">
        <v>513</v>
      </c>
      <c r="C612" s="106" t="s">
        <v>1395</v>
      </c>
      <c r="D612" s="106" t="s">
        <v>450</v>
      </c>
      <c r="E612" s="106" t="s">
        <v>2189</v>
      </c>
      <c r="F612" s="128">
        <v>0.35966068000000001</v>
      </c>
      <c r="G612" s="128">
        <v>0.12233744000000001</v>
      </c>
      <c r="H612" s="129">
        <f t="shared" si="18"/>
        <v>1.9399068674315894</v>
      </c>
      <c r="I612" s="107">
        <f t="shared" si="19"/>
        <v>3.0671311794613509E-5</v>
      </c>
      <c r="J612" s="108">
        <v>2.415546420808</v>
      </c>
      <c r="K612" s="108">
        <v>55.197842105263199</v>
      </c>
    </row>
    <row r="613" spans="1:11" x14ac:dyDescent="0.2">
      <c r="A613" s="106" t="s">
        <v>49</v>
      </c>
      <c r="B613" s="106" t="s">
        <v>1160</v>
      </c>
      <c r="C613" s="106" t="s">
        <v>1829</v>
      </c>
      <c r="D613" s="106" t="s">
        <v>451</v>
      </c>
      <c r="E613" s="106" t="s">
        <v>452</v>
      </c>
      <c r="F613" s="128">
        <v>0.34865546000000003</v>
      </c>
      <c r="G613" s="128">
        <v>0.58187199000000001</v>
      </c>
      <c r="H613" s="129">
        <f t="shared" si="18"/>
        <v>-0.40080384347079501</v>
      </c>
      <c r="I613" s="107">
        <f t="shared" si="19"/>
        <v>2.9732803492876674E-5</v>
      </c>
      <c r="J613" s="108">
        <v>90.88</v>
      </c>
      <c r="K613" s="108">
        <v>53.306578947368401</v>
      </c>
    </row>
    <row r="614" spans="1:11" x14ac:dyDescent="0.2">
      <c r="A614" s="106" t="s">
        <v>156</v>
      </c>
      <c r="B614" s="106" t="s">
        <v>157</v>
      </c>
      <c r="C614" s="106" t="s">
        <v>1823</v>
      </c>
      <c r="D614" s="106" t="s">
        <v>450</v>
      </c>
      <c r="E614" s="106" t="s">
        <v>2189</v>
      </c>
      <c r="F614" s="128">
        <v>0.34595999999999999</v>
      </c>
      <c r="G614" s="128">
        <v>0.44310704200000001</v>
      </c>
      <c r="H614" s="129">
        <f t="shared" si="18"/>
        <v>-0.21924057347750303</v>
      </c>
      <c r="I614" s="107">
        <f t="shared" si="19"/>
        <v>2.9502938793488599E-5</v>
      </c>
      <c r="J614" s="108">
        <v>360.11801598</v>
      </c>
      <c r="K614" s="108">
        <v>17.362368421052601</v>
      </c>
    </row>
    <row r="615" spans="1:11" x14ac:dyDescent="0.2">
      <c r="A615" s="106" t="s">
        <v>1677</v>
      </c>
      <c r="B615" s="106" t="s">
        <v>1691</v>
      </c>
      <c r="C615" s="106" t="s">
        <v>1024</v>
      </c>
      <c r="D615" s="106" t="s">
        <v>450</v>
      </c>
      <c r="E615" s="106" t="s">
        <v>2189</v>
      </c>
      <c r="F615" s="128">
        <v>0.34155000000000002</v>
      </c>
      <c r="G615" s="128">
        <v>0.61695</v>
      </c>
      <c r="H615" s="129">
        <f t="shared" si="18"/>
        <v>-0.44638949671772421</v>
      </c>
      <c r="I615" s="107">
        <f t="shared" si="19"/>
        <v>2.9126860749554957E-5</v>
      </c>
      <c r="J615" s="108">
        <v>27.466944960000003</v>
      </c>
      <c r="K615" s="108">
        <v>46.6942105263158</v>
      </c>
    </row>
    <row r="616" spans="1:11" x14ac:dyDescent="0.2">
      <c r="A616" s="106" t="s">
        <v>546</v>
      </c>
      <c r="B616" s="106" t="s">
        <v>947</v>
      </c>
      <c r="C616" s="106" t="s">
        <v>1824</v>
      </c>
      <c r="D616" s="106" t="s">
        <v>450</v>
      </c>
      <c r="E616" s="106" t="s">
        <v>2189</v>
      </c>
      <c r="F616" s="128">
        <v>0.34080903000000001</v>
      </c>
      <c r="G616" s="128">
        <v>2.96152288</v>
      </c>
      <c r="H616" s="129">
        <f t="shared" si="18"/>
        <v>-0.88492102076888224</v>
      </c>
      <c r="I616" s="107">
        <f t="shared" si="19"/>
        <v>2.906367196311198E-5</v>
      </c>
      <c r="J616" s="108">
        <v>20.960976670000001</v>
      </c>
      <c r="K616" s="108">
        <v>31.6403684210526</v>
      </c>
    </row>
    <row r="617" spans="1:11" x14ac:dyDescent="0.2">
      <c r="A617" s="106" t="s">
        <v>180</v>
      </c>
      <c r="B617" s="106" t="s">
        <v>181</v>
      </c>
      <c r="C617" s="106" t="s">
        <v>1831</v>
      </c>
      <c r="D617" s="106" t="s">
        <v>451</v>
      </c>
      <c r="E617" s="106" t="s">
        <v>452</v>
      </c>
      <c r="F617" s="128">
        <v>0.33519873</v>
      </c>
      <c r="G617" s="128">
        <v>7.0338079999999997E-2</v>
      </c>
      <c r="H617" s="129">
        <f t="shared" si="18"/>
        <v>3.7655371030883984</v>
      </c>
      <c r="I617" s="107">
        <f t="shared" si="19"/>
        <v>2.8585234174023331E-5</v>
      </c>
      <c r="J617" s="108">
        <v>53.143507485000001</v>
      </c>
      <c r="K617" s="108">
        <v>40.476157894736801</v>
      </c>
    </row>
    <row r="618" spans="1:11" x14ac:dyDescent="0.2">
      <c r="A618" s="106" t="s">
        <v>2871</v>
      </c>
      <c r="B618" s="106" t="s">
        <v>2872</v>
      </c>
      <c r="C618" s="106" t="s">
        <v>1824</v>
      </c>
      <c r="D618" s="106" t="s">
        <v>450</v>
      </c>
      <c r="E618" s="106" t="s">
        <v>2189</v>
      </c>
      <c r="F618" s="128">
        <v>0.33518362000000002</v>
      </c>
      <c r="G618" s="128">
        <v>0.21384548</v>
      </c>
      <c r="H618" s="129">
        <f t="shared" si="18"/>
        <v>0.56741035630025949</v>
      </c>
      <c r="I618" s="107">
        <f t="shared" si="19"/>
        <v>2.8583945616371668E-5</v>
      </c>
      <c r="J618" s="108">
        <v>10.26251199</v>
      </c>
      <c r="K618" s="108">
        <v>49.913894736842103</v>
      </c>
    </row>
    <row r="619" spans="1:11" x14ac:dyDescent="0.2">
      <c r="A619" s="106" t="s">
        <v>2157</v>
      </c>
      <c r="B619" s="106" t="s">
        <v>2178</v>
      </c>
      <c r="C619" s="106" t="s">
        <v>1395</v>
      </c>
      <c r="D619" s="106" t="s">
        <v>450</v>
      </c>
      <c r="E619" s="106" t="s">
        <v>2189</v>
      </c>
      <c r="F619" s="128">
        <v>0.33393715000000002</v>
      </c>
      <c r="G619" s="128">
        <v>5.1482343999999999E-2</v>
      </c>
      <c r="H619" s="129">
        <f t="shared" si="18"/>
        <v>5.4864402832940167</v>
      </c>
      <c r="I619" s="107">
        <f t="shared" si="19"/>
        <v>2.8477648564348543E-5</v>
      </c>
      <c r="J619" s="108">
        <v>7.0099546652960001</v>
      </c>
      <c r="K619" s="108">
        <v>139.78826315789499</v>
      </c>
    </row>
    <row r="620" spans="1:11" x14ac:dyDescent="0.2">
      <c r="A620" s="106" t="s">
        <v>51</v>
      </c>
      <c r="B620" s="106" t="s">
        <v>868</v>
      </c>
      <c r="C620" s="106" t="s">
        <v>1395</v>
      </c>
      <c r="D620" s="106" t="s">
        <v>450</v>
      </c>
      <c r="E620" s="106" t="s">
        <v>2189</v>
      </c>
      <c r="F620" s="128">
        <v>0.33222000000000002</v>
      </c>
      <c r="G620" s="128">
        <v>0</v>
      </c>
      <c r="H620" s="129" t="str">
        <f t="shared" si="18"/>
        <v/>
      </c>
      <c r="I620" s="107">
        <f t="shared" si="19"/>
        <v>2.8331212643001457E-5</v>
      </c>
      <c r="J620" s="108">
        <v>22.6731158286</v>
      </c>
      <c r="K620" s="108">
        <v>25.281263157894699</v>
      </c>
    </row>
    <row r="621" spans="1:11" x14ac:dyDescent="0.2">
      <c r="A621" s="106" t="s">
        <v>250</v>
      </c>
      <c r="B621" s="106" t="s">
        <v>31</v>
      </c>
      <c r="C621" s="106" t="s">
        <v>1843</v>
      </c>
      <c r="D621" s="106" t="s">
        <v>1690</v>
      </c>
      <c r="E621" s="106" t="s">
        <v>2189</v>
      </c>
      <c r="F621" s="128">
        <v>0.33157346000000004</v>
      </c>
      <c r="G621" s="128">
        <v>0.73236076000000006</v>
      </c>
      <c r="H621" s="129">
        <f t="shared" si="18"/>
        <v>-0.54725392441834264</v>
      </c>
      <c r="I621" s="107">
        <f t="shared" si="19"/>
        <v>2.8276076702292872E-5</v>
      </c>
      <c r="J621" s="108">
        <v>173.58326495</v>
      </c>
      <c r="K621" s="108">
        <v>28.529473684210501</v>
      </c>
    </row>
    <row r="622" spans="1:11" x14ac:dyDescent="0.2">
      <c r="A622" s="106" t="s">
        <v>1055</v>
      </c>
      <c r="B622" s="106" t="s">
        <v>1289</v>
      </c>
      <c r="C622" s="106" t="s">
        <v>1395</v>
      </c>
      <c r="D622" s="106" t="s">
        <v>450</v>
      </c>
      <c r="E622" s="106" t="s">
        <v>2189</v>
      </c>
      <c r="F622" s="128">
        <v>0.330264</v>
      </c>
      <c r="G622" s="128">
        <v>2.5200000000000001E-3</v>
      </c>
      <c r="H622" s="129" t="str">
        <f t="shared" si="18"/>
        <v/>
      </c>
      <c r="I622" s="107">
        <f t="shared" si="19"/>
        <v>2.816440795956966E-5</v>
      </c>
      <c r="J622" s="108">
        <v>2.8511802702</v>
      </c>
      <c r="K622" s="108">
        <v>25.706157894736801</v>
      </c>
    </row>
    <row r="623" spans="1:11" x14ac:dyDescent="0.2">
      <c r="A623" s="106" t="s">
        <v>3075</v>
      </c>
      <c r="B623" s="106" t="s">
        <v>3076</v>
      </c>
      <c r="C623" s="106" t="s">
        <v>1829</v>
      </c>
      <c r="D623" s="106" t="s">
        <v>3125</v>
      </c>
      <c r="E623" s="106" t="s">
        <v>2189</v>
      </c>
      <c r="F623" s="128">
        <v>0.32993297999999999</v>
      </c>
      <c r="G623" s="128"/>
      <c r="H623" s="129" t="str">
        <f t="shared" si="18"/>
        <v/>
      </c>
      <c r="I623" s="107">
        <f t="shared" si="19"/>
        <v>2.8136179081088273E-5</v>
      </c>
      <c r="J623" s="108">
        <v>20.969539999999999</v>
      </c>
      <c r="K623" s="108">
        <v>39.069421052631597</v>
      </c>
    </row>
    <row r="624" spans="1:11" x14ac:dyDescent="0.2">
      <c r="A624" s="106" t="s">
        <v>2128</v>
      </c>
      <c r="B624" s="106" t="s">
        <v>2129</v>
      </c>
      <c r="C624" s="106" t="s">
        <v>1395</v>
      </c>
      <c r="D624" s="106" t="s">
        <v>450</v>
      </c>
      <c r="E624" s="106" t="s">
        <v>2189</v>
      </c>
      <c r="F624" s="128">
        <v>0.32941830799999999</v>
      </c>
      <c r="G624" s="128">
        <v>0.328249493</v>
      </c>
      <c r="H624" s="129">
        <f t="shared" si="18"/>
        <v>3.5607518821056949E-3</v>
      </c>
      <c r="I624" s="107">
        <f t="shared" si="19"/>
        <v>2.8092288641399517E-5</v>
      </c>
      <c r="J624" s="108">
        <v>3.540193409994</v>
      </c>
      <c r="K624" s="108">
        <v>106.315</v>
      </c>
    </row>
    <row r="625" spans="1:11" x14ac:dyDescent="0.2">
      <c r="A625" s="106" t="s">
        <v>208</v>
      </c>
      <c r="B625" s="106" t="s">
        <v>209</v>
      </c>
      <c r="C625" s="106" t="s">
        <v>1395</v>
      </c>
      <c r="D625" s="106" t="s">
        <v>450</v>
      </c>
      <c r="E625" s="106" t="s">
        <v>2189</v>
      </c>
      <c r="F625" s="128">
        <v>0.32785389000000004</v>
      </c>
      <c r="G625" s="128">
        <v>0.16411361499999999</v>
      </c>
      <c r="H625" s="129">
        <f t="shared" si="18"/>
        <v>0.99772511256911889</v>
      </c>
      <c r="I625" s="107">
        <f t="shared" si="19"/>
        <v>2.7958877471028864E-5</v>
      </c>
      <c r="J625" s="108">
        <v>6.6752516556000003</v>
      </c>
      <c r="K625" s="108">
        <v>17.168578947368399</v>
      </c>
    </row>
    <row r="626" spans="1:11" x14ac:dyDescent="0.2">
      <c r="A626" s="106" t="s">
        <v>1988</v>
      </c>
      <c r="B626" s="106" t="s">
        <v>804</v>
      </c>
      <c r="C626" s="106" t="s">
        <v>1829</v>
      </c>
      <c r="D626" s="106" t="s">
        <v>451</v>
      </c>
      <c r="E626" s="106" t="s">
        <v>452</v>
      </c>
      <c r="F626" s="128">
        <v>0.30976163000000001</v>
      </c>
      <c r="G626" s="128">
        <v>7.9702240300000007</v>
      </c>
      <c r="H626" s="129">
        <f t="shared" si="18"/>
        <v>-0.96113514139200429</v>
      </c>
      <c r="I626" s="107">
        <f t="shared" si="19"/>
        <v>2.641599725535109E-5</v>
      </c>
      <c r="J626" s="108">
        <v>140.22635165</v>
      </c>
      <c r="K626" s="108">
        <v>25.7773157894737</v>
      </c>
    </row>
    <row r="627" spans="1:11" x14ac:dyDescent="0.2">
      <c r="A627" s="106" t="s">
        <v>601</v>
      </c>
      <c r="B627" s="106" t="s">
        <v>602</v>
      </c>
      <c r="C627" s="106" t="s">
        <v>615</v>
      </c>
      <c r="D627" s="106" t="s">
        <v>1690</v>
      </c>
      <c r="E627" s="106" t="s">
        <v>452</v>
      </c>
      <c r="F627" s="128">
        <v>0.30793599999999999</v>
      </c>
      <c r="G627" s="128">
        <v>0.62700228000000002</v>
      </c>
      <c r="H627" s="129">
        <f t="shared" si="18"/>
        <v>-0.50887578909601416</v>
      </c>
      <c r="I627" s="107">
        <f t="shared" si="19"/>
        <v>2.6260310325794039E-5</v>
      </c>
      <c r="J627" s="108">
        <v>16.836990585995345</v>
      </c>
      <c r="K627" s="108">
        <v>86.656263157894699</v>
      </c>
    </row>
    <row r="628" spans="1:11" x14ac:dyDescent="0.2">
      <c r="A628" s="106" t="s">
        <v>616</v>
      </c>
      <c r="B628" s="106" t="s">
        <v>617</v>
      </c>
      <c r="C628" s="106" t="s">
        <v>1827</v>
      </c>
      <c r="D628" s="106" t="s">
        <v>451</v>
      </c>
      <c r="E628" s="106" t="s">
        <v>452</v>
      </c>
      <c r="F628" s="128">
        <v>0.30654249</v>
      </c>
      <c r="G628" s="128">
        <v>1.0899389900000001</v>
      </c>
      <c r="H628" s="129">
        <f t="shared" si="18"/>
        <v>-0.71875261568539717</v>
      </c>
      <c r="I628" s="107">
        <f t="shared" si="19"/>
        <v>2.6141473927834408E-5</v>
      </c>
      <c r="J628" s="108">
        <v>30.28995716</v>
      </c>
      <c r="K628" s="108">
        <v>16.540842105263199</v>
      </c>
    </row>
    <row r="629" spans="1:11" x14ac:dyDescent="0.2">
      <c r="A629" s="106" t="s">
        <v>1912</v>
      </c>
      <c r="B629" s="106" t="s">
        <v>1913</v>
      </c>
      <c r="C629" s="106" t="s">
        <v>1829</v>
      </c>
      <c r="D629" s="106" t="s">
        <v>1690</v>
      </c>
      <c r="E629" s="106" t="s">
        <v>452</v>
      </c>
      <c r="F629" s="128">
        <v>0.30126206</v>
      </c>
      <c r="G629" s="128">
        <v>0.27656102000000005</v>
      </c>
      <c r="H629" s="129">
        <f t="shared" si="18"/>
        <v>8.9314972876510135E-2</v>
      </c>
      <c r="I629" s="107">
        <f t="shared" si="19"/>
        <v>2.569116694698893E-5</v>
      </c>
      <c r="J629" s="108">
        <v>29.26</v>
      </c>
      <c r="K629" s="108">
        <v>55.4934736842105</v>
      </c>
    </row>
    <row r="630" spans="1:11" x14ac:dyDescent="0.2">
      <c r="A630" s="106" t="s">
        <v>204</v>
      </c>
      <c r="B630" s="106" t="s">
        <v>205</v>
      </c>
      <c r="C630" s="106" t="s">
        <v>1395</v>
      </c>
      <c r="D630" s="106" t="s">
        <v>450</v>
      </c>
      <c r="E630" s="106" t="s">
        <v>2189</v>
      </c>
      <c r="F630" s="128">
        <v>0.30125974999999999</v>
      </c>
      <c r="G630" s="128">
        <v>0.105983776</v>
      </c>
      <c r="H630" s="129">
        <f t="shared" si="18"/>
        <v>1.8425081778554482</v>
      </c>
      <c r="I630" s="107">
        <f t="shared" si="19"/>
        <v>2.5690969953727823E-5</v>
      </c>
      <c r="J630" s="108">
        <v>1.7146104188000002</v>
      </c>
      <c r="K630" s="108">
        <v>22.945631578947399</v>
      </c>
    </row>
    <row r="631" spans="1:11" x14ac:dyDescent="0.2">
      <c r="A631" s="106" t="s">
        <v>1940</v>
      </c>
      <c r="B631" s="106" t="s">
        <v>1894</v>
      </c>
      <c r="C631" s="106" t="s">
        <v>1829</v>
      </c>
      <c r="D631" s="106" t="s">
        <v>451</v>
      </c>
      <c r="E631" s="106" t="s">
        <v>452</v>
      </c>
      <c r="F631" s="128">
        <v>0.30096024999999998</v>
      </c>
      <c r="G631" s="128">
        <v>0.41108073499999997</v>
      </c>
      <c r="H631" s="129">
        <f t="shared" si="18"/>
        <v>-0.26788043229513059</v>
      </c>
      <c r="I631" s="107">
        <f t="shared" si="19"/>
        <v>2.5665429052558177E-5</v>
      </c>
      <c r="J631" s="108">
        <v>16.188950039999998</v>
      </c>
      <c r="K631" s="108">
        <v>25.795894736842101</v>
      </c>
    </row>
    <row r="632" spans="1:11" x14ac:dyDescent="0.2">
      <c r="A632" s="106" t="s">
        <v>1082</v>
      </c>
      <c r="B632" s="106" t="s">
        <v>117</v>
      </c>
      <c r="C632" s="106" t="s">
        <v>1827</v>
      </c>
      <c r="D632" s="106" t="s">
        <v>451</v>
      </c>
      <c r="E632" s="106" t="s">
        <v>452</v>
      </c>
      <c r="F632" s="128">
        <v>0.29701498999999998</v>
      </c>
      <c r="G632" s="128">
        <v>3.2848375399999998</v>
      </c>
      <c r="H632" s="129">
        <f t="shared" si="18"/>
        <v>-0.90958000620024571</v>
      </c>
      <c r="I632" s="107">
        <f t="shared" si="19"/>
        <v>2.5328983323848503E-5</v>
      </c>
      <c r="J632" s="108">
        <v>32.894838139999997</v>
      </c>
      <c r="K632" s="108">
        <v>17.995473684210499</v>
      </c>
    </row>
    <row r="633" spans="1:11" x14ac:dyDescent="0.2">
      <c r="A633" s="106" t="s">
        <v>322</v>
      </c>
      <c r="B633" s="106" t="s">
        <v>323</v>
      </c>
      <c r="C633" s="106" t="s">
        <v>347</v>
      </c>
      <c r="D633" s="106" t="s">
        <v>451</v>
      </c>
      <c r="E633" s="106" t="s">
        <v>2189</v>
      </c>
      <c r="F633" s="128">
        <v>0.29486333000000003</v>
      </c>
      <c r="G633" s="128">
        <v>0</v>
      </c>
      <c r="H633" s="129" t="str">
        <f t="shared" si="18"/>
        <v/>
      </c>
      <c r="I633" s="107">
        <f t="shared" si="19"/>
        <v>2.5145493055365454E-5</v>
      </c>
      <c r="J633" s="108">
        <v>7.5923512300000002</v>
      </c>
      <c r="K633" s="108">
        <v>123.546421052632</v>
      </c>
    </row>
    <row r="634" spans="1:11" x14ac:dyDescent="0.2">
      <c r="A634" s="106" t="s">
        <v>1225</v>
      </c>
      <c r="B634" s="106" t="s">
        <v>1226</v>
      </c>
      <c r="C634" s="106" t="s">
        <v>1824</v>
      </c>
      <c r="D634" s="106" t="s">
        <v>450</v>
      </c>
      <c r="E634" s="106" t="s">
        <v>2189</v>
      </c>
      <c r="F634" s="128">
        <v>0.29097698</v>
      </c>
      <c r="G634" s="128">
        <v>3.6315465250000001</v>
      </c>
      <c r="H634" s="129">
        <f t="shared" si="18"/>
        <v>-0.91987518871178442</v>
      </c>
      <c r="I634" s="107">
        <f t="shared" si="19"/>
        <v>2.4814071081206374E-5</v>
      </c>
      <c r="J634" s="108">
        <v>16.959791559999999</v>
      </c>
      <c r="K634" s="108">
        <v>20.799947368421101</v>
      </c>
    </row>
    <row r="635" spans="1:11" x14ac:dyDescent="0.2">
      <c r="A635" s="106" t="s">
        <v>672</v>
      </c>
      <c r="B635" s="106" t="s">
        <v>673</v>
      </c>
      <c r="C635" s="106" t="s">
        <v>1843</v>
      </c>
      <c r="D635" s="106" t="s">
        <v>451</v>
      </c>
      <c r="E635" s="106" t="s">
        <v>2189</v>
      </c>
      <c r="F635" s="128">
        <v>0.28048899999999999</v>
      </c>
      <c r="G635" s="128">
        <v>0.66206423999999997</v>
      </c>
      <c r="H635" s="129">
        <f t="shared" si="18"/>
        <v>-0.57634171572232928</v>
      </c>
      <c r="I635" s="107">
        <f t="shared" si="19"/>
        <v>2.3919672214264147E-5</v>
      </c>
      <c r="J635" s="108">
        <v>34.645361365719999</v>
      </c>
      <c r="K635" s="108">
        <v>29.705052631578901</v>
      </c>
    </row>
    <row r="636" spans="1:11" x14ac:dyDescent="0.2">
      <c r="A636" s="106" t="s">
        <v>193</v>
      </c>
      <c r="B636" s="106" t="s">
        <v>194</v>
      </c>
      <c r="C636" s="106" t="s">
        <v>2078</v>
      </c>
      <c r="D636" s="106" t="s">
        <v>451</v>
      </c>
      <c r="E636" s="106" t="s">
        <v>452</v>
      </c>
      <c r="F636" s="128">
        <v>0.27318884999999998</v>
      </c>
      <c r="G636" s="128">
        <v>3.1144316299999999</v>
      </c>
      <c r="H636" s="129">
        <f t="shared" si="18"/>
        <v>-0.91228291950014651</v>
      </c>
      <c r="I636" s="107">
        <f t="shared" si="19"/>
        <v>2.329712660600514E-5</v>
      </c>
      <c r="J636" s="108">
        <v>141.873211560497</v>
      </c>
      <c r="K636" s="108">
        <v>50.756578947368403</v>
      </c>
    </row>
    <row r="637" spans="1:11" x14ac:dyDescent="0.2">
      <c r="A637" s="106" t="s">
        <v>534</v>
      </c>
      <c r="B637" s="106" t="s">
        <v>2053</v>
      </c>
      <c r="C637" s="106" t="s">
        <v>1824</v>
      </c>
      <c r="D637" s="106" t="s">
        <v>450</v>
      </c>
      <c r="E637" s="106" t="s">
        <v>2189</v>
      </c>
      <c r="F637" s="128">
        <v>0.27043330999999998</v>
      </c>
      <c r="G637" s="128">
        <v>2.0639128000000002</v>
      </c>
      <c r="H637" s="129">
        <f t="shared" si="18"/>
        <v>-0.86897057375679831</v>
      </c>
      <c r="I637" s="107">
        <f t="shared" si="19"/>
        <v>2.3062138376258897E-5</v>
      </c>
      <c r="J637" s="108">
        <v>65.339063830000001</v>
      </c>
      <c r="K637" s="108">
        <v>18.315315789473701</v>
      </c>
    </row>
    <row r="638" spans="1:11" x14ac:dyDescent="0.2">
      <c r="A638" s="106" t="s">
        <v>2104</v>
      </c>
      <c r="B638" s="106" t="s">
        <v>2105</v>
      </c>
      <c r="C638" s="106" t="s">
        <v>2089</v>
      </c>
      <c r="D638" s="106" t="s">
        <v>450</v>
      </c>
      <c r="E638" s="106" t="s">
        <v>2189</v>
      </c>
      <c r="F638" s="128">
        <v>0.26838549</v>
      </c>
      <c r="G638" s="128">
        <v>2.917163655</v>
      </c>
      <c r="H638" s="129">
        <f t="shared" si="18"/>
        <v>-0.90799779452209028</v>
      </c>
      <c r="I638" s="107">
        <f t="shared" si="19"/>
        <v>2.2887503423894229E-5</v>
      </c>
      <c r="J638" s="108">
        <v>59.264676999999999</v>
      </c>
      <c r="K638" s="108">
        <v>32.891894736842097</v>
      </c>
    </row>
    <row r="639" spans="1:11" x14ac:dyDescent="0.2">
      <c r="A639" s="106" t="s">
        <v>150</v>
      </c>
      <c r="B639" s="106" t="s">
        <v>151</v>
      </c>
      <c r="C639" s="106" t="s">
        <v>1823</v>
      </c>
      <c r="D639" s="106" t="s">
        <v>450</v>
      </c>
      <c r="E639" s="106" t="s">
        <v>2189</v>
      </c>
      <c r="F639" s="128">
        <v>0.26400471999999997</v>
      </c>
      <c r="G639" s="128">
        <v>1.2379511000000001</v>
      </c>
      <c r="H639" s="129">
        <f t="shared" si="18"/>
        <v>-0.78674059096518434</v>
      </c>
      <c r="I639" s="107">
        <f t="shared" si="19"/>
        <v>2.2513918069580572E-5</v>
      </c>
      <c r="J639" s="108">
        <v>50.5846029</v>
      </c>
      <c r="K639" s="108">
        <v>80.442157894736894</v>
      </c>
    </row>
    <row r="640" spans="1:11" x14ac:dyDescent="0.2">
      <c r="A640" s="106" t="s">
        <v>3103</v>
      </c>
      <c r="B640" s="106" t="s">
        <v>3104</v>
      </c>
      <c r="C640" s="106" t="s">
        <v>1830</v>
      </c>
      <c r="D640" s="106" t="s">
        <v>450</v>
      </c>
      <c r="E640" s="106" t="s">
        <v>2189</v>
      </c>
      <c r="F640" s="128">
        <v>0.26313750000000002</v>
      </c>
      <c r="G640" s="128"/>
      <c r="H640" s="129" t="str">
        <f t="shared" si="18"/>
        <v/>
      </c>
      <c r="I640" s="107">
        <f t="shared" si="19"/>
        <v>2.2439962876551068E-5</v>
      </c>
      <c r="J640" s="108">
        <v>1.5939779999999999</v>
      </c>
      <c r="K640" s="108">
        <v>139.391166666667</v>
      </c>
    </row>
    <row r="641" spans="1:11" x14ac:dyDescent="0.2">
      <c r="A641" s="106" t="s">
        <v>702</v>
      </c>
      <c r="B641" s="106" t="s">
        <v>703</v>
      </c>
      <c r="C641" s="106" t="s">
        <v>1830</v>
      </c>
      <c r="D641" s="106" t="s">
        <v>450</v>
      </c>
      <c r="E641" s="106" t="s">
        <v>2189</v>
      </c>
      <c r="F641" s="128">
        <v>0.26052443799999997</v>
      </c>
      <c r="G641" s="128">
        <v>1.280826794</v>
      </c>
      <c r="H641" s="129">
        <f t="shared" si="18"/>
        <v>-0.79659666769900506</v>
      </c>
      <c r="I641" s="107">
        <f t="shared" si="19"/>
        <v>2.2217124952370259E-5</v>
      </c>
      <c r="J641" s="108">
        <v>24.387205000000002</v>
      </c>
      <c r="K641" s="108">
        <v>61.629421052631599</v>
      </c>
    </row>
    <row r="642" spans="1:11" x14ac:dyDescent="0.2">
      <c r="A642" s="106" t="s">
        <v>2162</v>
      </c>
      <c r="B642" s="106" t="s">
        <v>2183</v>
      </c>
      <c r="C642" s="106" t="s">
        <v>1395</v>
      </c>
      <c r="D642" s="106" t="s">
        <v>450</v>
      </c>
      <c r="E642" s="106" t="s">
        <v>2189</v>
      </c>
      <c r="F642" s="128">
        <v>0.25948558500000002</v>
      </c>
      <c r="G642" s="128">
        <v>0.48204277000000001</v>
      </c>
      <c r="H642" s="129">
        <f t="shared" si="18"/>
        <v>-0.46169593001052578</v>
      </c>
      <c r="I642" s="107">
        <f t="shared" si="19"/>
        <v>2.2128533160040421E-5</v>
      </c>
      <c r="J642" s="108">
        <v>2.9028029600509999</v>
      </c>
      <c r="K642" s="108">
        <v>87.246421052631604</v>
      </c>
    </row>
    <row r="643" spans="1:11" x14ac:dyDescent="0.2">
      <c r="A643" s="106" t="s">
        <v>2335</v>
      </c>
      <c r="B643" s="106" t="s">
        <v>2336</v>
      </c>
      <c r="C643" s="106" t="s">
        <v>1024</v>
      </c>
      <c r="D643" s="106" t="s">
        <v>450</v>
      </c>
      <c r="E643" s="106" t="s">
        <v>2189</v>
      </c>
      <c r="F643" s="128">
        <v>0.25587769400654897</v>
      </c>
      <c r="G643" s="128">
        <v>0</v>
      </c>
      <c r="H643" s="129" t="str">
        <f t="shared" si="18"/>
        <v/>
      </c>
      <c r="I643" s="107">
        <f t="shared" si="19"/>
        <v>2.1820857743364028E-5</v>
      </c>
      <c r="J643" s="108">
        <v>25.8110991</v>
      </c>
      <c r="K643" s="108">
        <v>84.808000000000007</v>
      </c>
    </row>
    <row r="644" spans="1:11" x14ac:dyDescent="0.2">
      <c r="A644" s="106" t="s">
        <v>2160</v>
      </c>
      <c r="B644" s="106" t="s">
        <v>2181</v>
      </c>
      <c r="C644" s="106" t="s">
        <v>1395</v>
      </c>
      <c r="D644" s="106" t="s">
        <v>450</v>
      </c>
      <c r="E644" s="106" t="s">
        <v>2189</v>
      </c>
      <c r="F644" s="128">
        <v>0.25111622</v>
      </c>
      <c r="G644" s="128">
        <v>0.458033735</v>
      </c>
      <c r="H644" s="129">
        <f t="shared" si="18"/>
        <v>-0.4517516924817776</v>
      </c>
      <c r="I644" s="107">
        <f t="shared" si="19"/>
        <v>2.1414806534605787E-5</v>
      </c>
      <c r="J644" s="108">
        <v>3.5810063443929998</v>
      </c>
      <c r="K644" s="108">
        <v>96.797631578947403</v>
      </c>
    </row>
    <row r="645" spans="1:11" x14ac:dyDescent="0.2">
      <c r="A645" s="106" t="s">
        <v>1732</v>
      </c>
      <c r="B645" s="106" t="s">
        <v>1733</v>
      </c>
      <c r="C645" s="106" t="s">
        <v>347</v>
      </c>
      <c r="D645" s="106" t="s">
        <v>451</v>
      </c>
      <c r="E645" s="106" t="s">
        <v>452</v>
      </c>
      <c r="F645" s="128">
        <v>0.25045766000000003</v>
      </c>
      <c r="G645" s="128">
        <v>0</v>
      </c>
      <c r="H645" s="129" t="str">
        <f t="shared" si="18"/>
        <v/>
      </c>
      <c r="I645" s="107">
        <f t="shared" si="19"/>
        <v>2.1358645546711699E-5</v>
      </c>
      <c r="J645" s="108">
        <v>16.306480000000001</v>
      </c>
      <c r="K645" s="108">
        <v>44.429315789473698</v>
      </c>
    </row>
    <row r="646" spans="1:11" x14ac:dyDescent="0.2">
      <c r="A646" s="106" t="s">
        <v>2521</v>
      </c>
      <c r="B646" s="106" t="s">
        <v>2520</v>
      </c>
      <c r="C646" s="106" t="s">
        <v>2078</v>
      </c>
      <c r="D646" s="106" t="s">
        <v>451</v>
      </c>
      <c r="E646" s="106" t="s">
        <v>452</v>
      </c>
      <c r="F646" s="128">
        <v>0.24967241000000001</v>
      </c>
      <c r="G646" s="128">
        <v>0.32714015000000002</v>
      </c>
      <c r="H646" s="129">
        <f t="shared" si="18"/>
        <v>-0.23680291153501032</v>
      </c>
      <c r="I646" s="107">
        <f t="shared" si="19"/>
        <v>2.1291680629705144E-5</v>
      </c>
      <c r="J646" s="108">
        <v>1.8755904992460002</v>
      </c>
      <c r="K646" s="108">
        <v>59.731210526315799</v>
      </c>
    </row>
    <row r="647" spans="1:11" x14ac:dyDescent="0.2">
      <c r="A647" s="106" t="s">
        <v>862</v>
      </c>
      <c r="B647" s="106" t="s">
        <v>290</v>
      </c>
      <c r="C647" s="106" t="s">
        <v>1395</v>
      </c>
      <c r="D647" s="106" t="s">
        <v>450</v>
      </c>
      <c r="E647" s="106" t="s">
        <v>2189</v>
      </c>
      <c r="F647" s="128">
        <v>0.24254032</v>
      </c>
      <c r="G647" s="128">
        <v>0.73974595999999992</v>
      </c>
      <c r="H647" s="129">
        <f t="shared" ref="H647:H710" si="20">IF(ISERROR(F647/G647-1),"",IF((F647/G647-1)&gt;10000%,"",F647/G647-1))</f>
        <v>-0.67213025401314797</v>
      </c>
      <c r="I647" s="107">
        <f t="shared" ref="I647:I710" si="21">F647/$F$972</f>
        <v>2.068346692078026E-5</v>
      </c>
      <c r="J647" s="108">
        <v>21.3526116255</v>
      </c>
      <c r="K647" s="108">
        <v>52.7516842105263</v>
      </c>
    </row>
    <row r="648" spans="1:11" x14ac:dyDescent="0.2">
      <c r="A648" s="106" t="s">
        <v>2901</v>
      </c>
      <c r="B648" s="106" t="s">
        <v>2902</v>
      </c>
      <c r="C648" s="106" t="s">
        <v>347</v>
      </c>
      <c r="D648" s="106" t="s">
        <v>451</v>
      </c>
      <c r="E648" s="106" t="s">
        <v>452</v>
      </c>
      <c r="F648" s="128">
        <v>0.24232120000000001</v>
      </c>
      <c r="G648" s="128">
        <v>1.6736000000000001E-2</v>
      </c>
      <c r="H648" s="129">
        <f t="shared" si="20"/>
        <v>13.479039196940727</v>
      </c>
      <c r="I648" s="107">
        <f t="shared" si="21"/>
        <v>2.0664780702869438E-5</v>
      </c>
      <c r="J648" s="108">
        <v>8.5609999999999999</v>
      </c>
      <c r="K648" s="108">
        <v>57.513736842105303</v>
      </c>
    </row>
    <row r="649" spans="1:11" x14ac:dyDescent="0.2">
      <c r="A649" s="106" t="s">
        <v>556</v>
      </c>
      <c r="B649" s="106" t="s">
        <v>955</v>
      </c>
      <c r="C649" s="106" t="s">
        <v>1824</v>
      </c>
      <c r="D649" s="106" t="s">
        <v>450</v>
      </c>
      <c r="E649" s="106" t="s">
        <v>2189</v>
      </c>
      <c r="F649" s="128">
        <v>0.242141721</v>
      </c>
      <c r="G649" s="128">
        <v>1.162945506</v>
      </c>
      <c r="H649" s="129">
        <f t="shared" si="20"/>
        <v>-0.79178584056543055</v>
      </c>
      <c r="I649" s="107">
        <f t="shared" si="21"/>
        <v>2.0649475008709082E-5</v>
      </c>
      <c r="J649" s="108">
        <v>15.279379789999998</v>
      </c>
      <c r="K649" s="108">
        <v>59.299368421052598</v>
      </c>
    </row>
    <row r="650" spans="1:11" x14ac:dyDescent="0.2">
      <c r="A650" s="106" t="s">
        <v>2061</v>
      </c>
      <c r="B650" s="106" t="s">
        <v>2062</v>
      </c>
      <c r="C650" s="106" t="s">
        <v>1825</v>
      </c>
      <c r="D650" s="106" t="s">
        <v>450</v>
      </c>
      <c r="E650" s="106" t="s">
        <v>2189</v>
      </c>
      <c r="F650" s="128">
        <v>0.2418448</v>
      </c>
      <c r="G650" s="128">
        <v>0</v>
      </c>
      <c r="H650" s="129" t="str">
        <f t="shared" si="20"/>
        <v/>
      </c>
      <c r="I650" s="107">
        <f t="shared" si="21"/>
        <v>2.062415404070844E-5</v>
      </c>
      <c r="J650" s="108">
        <v>1.8785999499999999</v>
      </c>
      <c r="K650" s="108">
        <v>40.4362631578947</v>
      </c>
    </row>
    <row r="651" spans="1:11" x14ac:dyDescent="0.2">
      <c r="A651" s="106" t="s">
        <v>275</v>
      </c>
      <c r="B651" s="106" t="s">
        <v>22</v>
      </c>
      <c r="C651" s="106" t="s">
        <v>1843</v>
      </c>
      <c r="D651" s="106" t="s">
        <v>1690</v>
      </c>
      <c r="E651" s="106" t="s">
        <v>2189</v>
      </c>
      <c r="F651" s="128">
        <v>0.24016000000000001</v>
      </c>
      <c r="G651" s="128">
        <v>1.9211199999999999E-3</v>
      </c>
      <c r="H651" s="129" t="str">
        <f t="shared" si="20"/>
        <v/>
      </c>
      <c r="I651" s="107">
        <f t="shared" si="21"/>
        <v>2.0480476877801547E-5</v>
      </c>
      <c r="J651" s="108">
        <v>27.964352284329401</v>
      </c>
      <c r="K651" s="108">
        <v>61.821736842105302</v>
      </c>
    </row>
    <row r="652" spans="1:11" x14ac:dyDescent="0.2">
      <c r="A652" s="106" t="s">
        <v>663</v>
      </c>
      <c r="B652" s="106" t="s">
        <v>664</v>
      </c>
      <c r="C652" s="106" t="s">
        <v>1823</v>
      </c>
      <c r="D652" s="106" t="s">
        <v>450</v>
      </c>
      <c r="E652" s="106" t="s">
        <v>2189</v>
      </c>
      <c r="F652" s="128">
        <v>0.24015164999999999</v>
      </c>
      <c r="G652" s="128">
        <v>0.64689593000000001</v>
      </c>
      <c r="H652" s="129">
        <f t="shared" si="20"/>
        <v>-0.6287630840404268</v>
      </c>
      <c r="I652" s="107">
        <f t="shared" si="21"/>
        <v>2.0479764802593643E-5</v>
      </c>
      <c r="J652" s="108">
        <v>238.29855390899999</v>
      </c>
      <c r="K652" s="108">
        <v>12.614157894736801</v>
      </c>
    </row>
    <row r="653" spans="1:11" x14ac:dyDescent="0.2">
      <c r="A653" s="106" t="s">
        <v>122</v>
      </c>
      <c r="B653" s="106" t="s">
        <v>123</v>
      </c>
      <c r="C653" s="106" t="s">
        <v>1830</v>
      </c>
      <c r="D653" s="106" t="s">
        <v>450</v>
      </c>
      <c r="E653" s="106" t="s">
        <v>452</v>
      </c>
      <c r="F653" s="128">
        <v>0.23227044500000002</v>
      </c>
      <c r="G653" s="128">
        <v>0.53606169499999989</v>
      </c>
      <c r="H653" s="129">
        <f t="shared" si="20"/>
        <v>-0.56670949040669649</v>
      </c>
      <c r="I653" s="107">
        <f t="shared" si="21"/>
        <v>1.9807667714103832E-5</v>
      </c>
      <c r="J653" s="108">
        <v>58.885106999999998</v>
      </c>
      <c r="K653" s="108">
        <v>78.216526315789494</v>
      </c>
    </row>
    <row r="654" spans="1:11" x14ac:dyDescent="0.2">
      <c r="A654" s="106" t="s">
        <v>2267</v>
      </c>
      <c r="B654" s="106" t="s">
        <v>2257</v>
      </c>
      <c r="C654" s="106" t="s">
        <v>2078</v>
      </c>
      <c r="D654" s="106" t="s">
        <v>451</v>
      </c>
      <c r="E654" s="106" t="s">
        <v>452</v>
      </c>
      <c r="F654" s="128">
        <v>0.22456799999999999</v>
      </c>
      <c r="G654" s="128">
        <v>0</v>
      </c>
      <c r="H654" s="129" t="str">
        <f t="shared" si="20"/>
        <v/>
      </c>
      <c r="I654" s="107">
        <f t="shared" si="21"/>
        <v>1.9150815004555869E-5</v>
      </c>
      <c r="J654" s="108">
        <v>4.4579609055929996</v>
      </c>
      <c r="K654" s="108">
        <v>34.994368421052599</v>
      </c>
    </row>
    <row r="655" spans="1:11" x14ac:dyDescent="0.2">
      <c r="A655" s="106" t="s">
        <v>2012</v>
      </c>
      <c r="B655" s="106" t="s">
        <v>2013</v>
      </c>
      <c r="C655" s="106" t="s">
        <v>1829</v>
      </c>
      <c r="D655" s="106" t="s">
        <v>451</v>
      </c>
      <c r="E655" s="106" t="s">
        <v>452</v>
      </c>
      <c r="F655" s="128">
        <v>0.22357099999999999</v>
      </c>
      <c r="G655" s="128">
        <v>0.61662543000000003</v>
      </c>
      <c r="H655" s="129">
        <f t="shared" si="20"/>
        <v>-0.63742818715731531</v>
      </c>
      <c r="I655" s="107">
        <f t="shared" si="21"/>
        <v>1.906579237194774E-5</v>
      </c>
      <c r="J655" s="108">
        <v>47.735999999999997</v>
      </c>
      <c r="K655" s="108">
        <v>15.9431052631579</v>
      </c>
    </row>
    <row r="656" spans="1:11" x14ac:dyDescent="0.2">
      <c r="A656" s="106" t="s">
        <v>2270</v>
      </c>
      <c r="B656" s="106" t="s">
        <v>2260</v>
      </c>
      <c r="C656" s="106" t="s">
        <v>2078</v>
      </c>
      <c r="D656" s="106" t="s">
        <v>451</v>
      </c>
      <c r="E656" s="106" t="s">
        <v>452</v>
      </c>
      <c r="F656" s="128">
        <v>0.22161976</v>
      </c>
      <c r="G656" s="128">
        <v>1.1112000000000001E-3</v>
      </c>
      <c r="H656" s="129" t="str">
        <f t="shared" si="20"/>
        <v/>
      </c>
      <c r="I656" s="107">
        <f t="shared" si="21"/>
        <v>1.8899393614023682E-5</v>
      </c>
      <c r="J656" s="108">
        <v>5.4298558707459996</v>
      </c>
      <c r="K656" s="108">
        <v>35.0052105263158</v>
      </c>
    </row>
    <row r="657" spans="1:11" x14ac:dyDescent="0.2">
      <c r="A657" s="106" t="s">
        <v>46</v>
      </c>
      <c r="B657" s="106" t="s">
        <v>1190</v>
      </c>
      <c r="C657" s="106" t="s">
        <v>1828</v>
      </c>
      <c r="D657" s="106" t="s">
        <v>450</v>
      </c>
      <c r="E657" s="106" t="s">
        <v>2189</v>
      </c>
      <c r="F657" s="128">
        <v>0.22050329999999999</v>
      </c>
      <c r="G657" s="128">
        <v>0.15943303</v>
      </c>
      <c r="H657" s="129">
        <f t="shared" si="20"/>
        <v>0.38304653684371415</v>
      </c>
      <c r="I657" s="107">
        <f t="shared" si="21"/>
        <v>1.8804183615626821E-5</v>
      </c>
      <c r="J657" s="108">
        <v>31.298761648350002</v>
      </c>
      <c r="K657" s="108">
        <v>27.5224736842105</v>
      </c>
    </row>
    <row r="658" spans="1:11" x14ac:dyDescent="0.2">
      <c r="A658" s="106" t="s">
        <v>2823</v>
      </c>
      <c r="B658" s="106" t="s">
        <v>2824</v>
      </c>
      <c r="C658" s="106" t="s">
        <v>1395</v>
      </c>
      <c r="D658" s="106" t="s">
        <v>450</v>
      </c>
      <c r="E658" s="106" t="s">
        <v>2189</v>
      </c>
      <c r="F658" s="128">
        <v>0.21487613</v>
      </c>
      <c r="G658" s="128">
        <v>0.31295988000000002</v>
      </c>
      <c r="H658" s="129">
        <f t="shared" si="20"/>
        <v>-0.31340678555986157</v>
      </c>
      <c r="I658" s="107">
        <f t="shared" si="21"/>
        <v>1.8324307178782806E-5</v>
      </c>
      <c r="J658" s="108">
        <v>1.7747808996150001</v>
      </c>
      <c r="K658" s="108">
        <v>47.186842105263203</v>
      </c>
    </row>
    <row r="659" spans="1:11" x14ac:dyDescent="0.2">
      <c r="A659" s="106" t="s">
        <v>694</v>
      </c>
      <c r="B659" s="106" t="s">
        <v>695</v>
      </c>
      <c r="C659" s="106" t="s">
        <v>1823</v>
      </c>
      <c r="D659" s="106" t="s">
        <v>450</v>
      </c>
      <c r="E659" s="106" t="s">
        <v>2189</v>
      </c>
      <c r="F659" s="128">
        <v>0.21277892000000001</v>
      </c>
      <c r="G659" s="128">
        <v>0.17285066000000002</v>
      </c>
      <c r="H659" s="129">
        <f t="shared" si="20"/>
        <v>0.2309985972862354</v>
      </c>
      <c r="I659" s="107">
        <f t="shared" si="21"/>
        <v>1.8145460322883015E-5</v>
      </c>
      <c r="J659" s="108">
        <v>439.66744682000001</v>
      </c>
      <c r="K659" s="108">
        <v>25.8889473684211</v>
      </c>
    </row>
    <row r="660" spans="1:11" x14ac:dyDescent="0.2">
      <c r="A660" s="106" t="s">
        <v>1888</v>
      </c>
      <c r="B660" s="106" t="s">
        <v>1889</v>
      </c>
      <c r="C660" s="106" t="s">
        <v>1830</v>
      </c>
      <c r="D660" s="106" t="s">
        <v>450</v>
      </c>
      <c r="E660" s="106" t="s">
        <v>452</v>
      </c>
      <c r="F660" s="128">
        <v>0.20681029000000001</v>
      </c>
      <c r="G660" s="128">
        <v>0.22691056000000001</v>
      </c>
      <c r="H660" s="129">
        <f t="shared" si="20"/>
        <v>-8.8582347159162689E-2</v>
      </c>
      <c r="I660" s="107">
        <f t="shared" si="21"/>
        <v>1.7636464700351565E-5</v>
      </c>
      <c r="J660" s="108">
        <v>22.321757999999999</v>
      </c>
      <c r="K660" s="108">
        <v>62.9143684210526</v>
      </c>
    </row>
    <row r="661" spans="1:11" x14ac:dyDescent="0.2">
      <c r="A661" s="106" t="s">
        <v>2273</v>
      </c>
      <c r="B661" s="106" t="s">
        <v>2263</v>
      </c>
      <c r="C661" s="106" t="s">
        <v>2078</v>
      </c>
      <c r="D661" s="106" t="s">
        <v>451</v>
      </c>
      <c r="E661" s="106" t="s">
        <v>452</v>
      </c>
      <c r="F661" s="128">
        <v>0.20605000000000001</v>
      </c>
      <c r="G661" s="128">
        <v>4.9879E-2</v>
      </c>
      <c r="H661" s="129">
        <f t="shared" si="20"/>
        <v>3.1309970127709059</v>
      </c>
      <c r="I661" s="107">
        <f t="shared" si="21"/>
        <v>1.7571628333906598E-5</v>
      </c>
      <c r="J661" s="108">
        <v>4.1120249861289997</v>
      </c>
      <c r="K661" s="108">
        <v>34.994052631578903</v>
      </c>
    </row>
    <row r="662" spans="1:11" x14ac:dyDescent="0.2">
      <c r="A662" s="106" t="s">
        <v>661</v>
      </c>
      <c r="B662" s="106" t="s">
        <v>662</v>
      </c>
      <c r="C662" s="106" t="s">
        <v>1823</v>
      </c>
      <c r="D662" s="106" t="s">
        <v>450</v>
      </c>
      <c r="E662" s="106" t="s">
        <v>2189</v>
      </c>
      <c r="F662" s="128">
        <v>0.20379329900000001</v>
      </c>
      <c r="G662" s="128">
        <v>7.2123892000000009E-2</v>
      </c>
      <c r="H662" s="129">
        <f t="shared" si="20"/>
        <v>1.8256004126898753</v>
      </c>
      <c r="I662" s="107">
        <f t="shared" si="21"/>
        <v>1.7379180329865079E-5</v>
      </c>
      <c r="J662" s="108">
        <v>51.851485533000002</v>
      </c>
      <c r="K662" s="108">
        <v>35.350684210526303</v>
      </c>
    </row>
    <row r="663" spans="1:11" x14ac:dyDescent="0.2">
      <c r="A663" s="106" t="s">
        <v>1043</v>
      </c>
      <c r="B663" s="106" t="s">
        <v>222</v>
      </c>
      <c r="C663" s="106" t="s">
        <v>1395</v>
      </c>
      <c r="D663" s="106" t="s">
        <v>450</v>
      </c>
      <c r="E663" s="106" t="s">
        <v>2189</v>
      </c>
      <c r="F663" s="128">
        <v>0.19852402999999999</v>
      </c>
      <c r="G663" s="128">
        <v>1.6145959080000001</v>
      </c>
      <c r="H663" s="129">
        <f t="shared" si="20"/>
        <v>-0.87704413902181155</v>
      </c>
      <c r="I663" s="107">
        <f t="shared" si="21"/>
        <v>1.6929825142001083E-5</v>
      </c>
      <c r="J663" s="108">
        <v>3.6455038368000001</v>
      </c>
      <c r="K663" s="108">
        <v>24.277052631578901</v>
      </c>
    </row>
    <row r="664" spans="1:11" x14ac:dyDescent="0.2">
      <c r="A664" s="106" t="s">
        <v>324</v>
      </c>
      <c r="B664" s="106" t="s">
        <v>325</v>
      </c>
      <c r="C664" s="106" t="s">
        <v>347</v>
      </c>
      <c r="D664" s="106" t="s">
        <v>451</v>
      </c>
      <c r="E664" s="106" t="s">
        <v>2189</v>
      </c>
      <c r="F664" s="128">
        <v>0.19657638</v>
      </c>
      <c r="G664" s="128">
        <v>0</v>
      </c>
      <c r="H664" s="129" t="str">
        <f t="shared" si="20"/>
        <v/>
      </c>
      <c r="I664" s="107">
        <f t="shared" si="21"/>
        <v>1.6763732533777189E-5</v>
      </c>
      <c r="J664" s="108">
        <v>7.4212499999999997</v>
      </c>
      <c r="K664" s="108">
        <v>51.474894736842103</v>
      </c>
    </row>
    <row r="665" spans="1:11" x14ac:dyDescent="0.2">
      <c r="A665" s="106" t="s">
        <v>710</v>
      </c>
      <c r="B665" s="106" t="s">
        <v>723</v>
      </c>
      <c r="C665" s="106" t="s">
        <v>1830</v>
      </c>
      <c r="D665" s="106" t="s">
        <v>450</v>
      </c>
      <c r="E665" s="106" t="s">
        <v>2189</v>
      </c>
      <c r="F665" s="128">
        <v>0.19591995000000001</v>
      </c>
      <c r="G665" s="128">
        <v>0.27058004999999996</v>
      </c>
      <c r="H665" s="129">
        <f t="shared" si="20"/>
        <v>-0.27592610763432102</v>
      </c>
      <c r="I665" s="107">
        <f t="shared" si="21"/>
        <v>1.6707753189019967E-5</v>
      </c>
      <c r="J665" s="108">
        <v>1.5003979999999999</v>
      </c>
      <c r="K665" s="108">
        <v>61.361789473684198</v>
      </c>
    </row>
    <row r="666" spans="1:11" x14ac:dyDescent="0.2">
      <c r="A666" s="106" t="s">
        <v>2120</v>
      </c>
      <c r="B666" s="106" t="s">
        <v>2121</v>
      </c>
      <c r="C666" s="106" t="s">
        <v>1395</v>
      </c>
      <c r="D666" s="106" t="s">
        <v>450</v>
      </c>
      <c r="E666" s="106" t="s">
        <v>2189</v>
      </c>
      <c r="F666" s="128">
        <v>0.19278779500000001</v>
      </c>
      <c r="G666" s="128">
        <v>5.4759714999999994E-2</v>
      </c>
      <c r="H666" s="129">
        <f t="shared" si="20"/>
        <v>2.5206135568820991</v>
      </c>
      <c r="I666" s="107">
        <f t="shared" si="21"/>
        <v>1.6440647809043325E-5</v>
      </c>
      <c r="J666" s="108">
        <v>3.1349954652140002</v>
      </c>
      <c r="K666" s="108">
        <v>88.368105263157901</v>
      </c>
    </row>
    <row r="667" spans="1:11" x14ac:dyDescent="0.2">
      <c r="A667" s="106" t="s">
        <v>2799</v>
      </c>
      <c r="B667" s="106" t="s">
        <v>2800</v>
      </c>
      <c r="C667" s="106" t="s">
        <v>1829</v>
      </c>
      <c r="D667" s="106" t="s">
        <v>1690</v>
      </c>
      <c r="E667" s="106" t="s">
        <v>452</v>
      </c>
      <c r="F667" s="128">
        <v>0.19212857999999999</v>
      </c>
      <c r="G667" s="128">
        <v>0.168796</v>
      </c>
      <c r="H667" s="129">
        <f t="shared" si="20"/>
        <v>0.13822946041375372</v>
      </c>
      <c r="I667" s="107">
        <f t="shared" si="21"/>
        <v>1.6384430963752682E-5</v>
      </c>
      <c r="J667" s="108">
        <v>10.194515279999999</v>
      </c>
      <c r="K667" s="108">
        <v>28.329473684210502</v>
      </c>
    </row>
    <row r="668" spans="1:11" x14ac:dyDescent="0.2">
      <c r="A668" s="106" t="s">
        <v>2220</v>
      </c>
      <c r="B668" s="106" t="s">
        <v>2221</v>
      </c>
      <c r="C668" s="106" t="s">
        <v>1830</v>
      </c>
      <c r="D668" s="106" t="s">
        <v>450</v>
      </c>
      <c r="E668" s="106" t="s">
        <v>2189</v>
      </c>
      <c r="F668" s="128">
        <v>0.19109018999999999</v>
      </c>
      <c r="G668" s="128">
        <v>0.11957145</v>
      </c>
      <c r="H668" s="129">
        <f t="shared" si="20"/>
        <v>0.59812555589147753</v>
      </c>
      <c r="I668" s="107">
        <f t="shared" si="21"/>
        <v>1.6295878655353529E-5</v>
      </c>
      <c r="J668" s="108">
        <v>40.529444159999997</v>
      </c>
      <c r="K668" s="108">
        <v>51.543473684210497</v>
      </c>
    </row>
    <row r="669" spans="1:11" x14ac:dyDescent="0.2">
      <c r="A669" s="106" t="s">
        <v>77</v>
      </c>
      <c r="B669" s="106" t="s">
        <v>89</v>
      </c>
      <c r="C669" s="106" t="s">
        <v>1827</v>
      </c>
      <c r="D669" s="106" t="s">
        <v>451</v>
      </c>
      <c r="E669" s="106" t="s">
        <v>452</v>
      </c>
      <c r="F669" s="128">
        <v>0.19040533700000001</v>
      </c>
      <c r="G669" s="128">
        <v>0.54849555100000003</v>
      </c>
      <c r="H669" s="129">
        <f t="shared" si="20"/>
        <v>-0.65285892173079807</v>
      </c>
      <c r="I669" s="107">
        <f t="shared" si="21"/>
        <v>1.6237475440699997E-5</v>
      </c>
      <c r="J669" s="108">
        <v>8.8477116300000009</v>
      </c>
      <c r="K669" s="108">
        <v>27.7896842105263</v>
      </c>
    </row>
    <row r="670" spans="1:11" x14ac:dyDescent="0.2">
      <c r="A670" s="106" t="s">
        <v>2141</v>
      </c>
      <c r="B670" s="106" t="s">
        <v>2142</v>
      </c>
      <c r="C670" s="106" t="s">
        <v>2078</v>
      </c>
      <c r="D670" s="106" t="s">
        <v>450</v>
      </c>
      <c r="E670" s="106" t="s">
        <v>2189</v>
      </c>
      <c r="F670" s="128">
        <v>0.18959000000000001</v>
      </c>
      <c r="G670" s="128">
        <v>8.3146599999999998E-3</v>
      </c>
      <c r="H670" s="129">
        <f t="shared" si="20"/>
        <v>21.801894485162354</v>
      </c>
      <c r="I670" s="107">
        <f t="shared" si="21"/>
        <v>1.6167944750426361E-5</v>
      </c>
      <c r="J670" s="108">
        <v>8.1445478686219985</v>
      </c>
      <c r="K670" s="108">
        <v>24.911999999999999</v>
      </c>
    </row>
    <row r="671" spans="1:11" x14ac:dyDescent="0.2">
      <c r="A671" s="106" t="s">
        <v>2369</v>
      </c>
      <c r="B671" s="106" t="s">
        <v>2373</v>
      </c>
      <c r="C671" s="106" t="s">
        <v>1024</v>
      </c>
      <c r="D671" s="106" t="s">
        <v>450</v>
      </c>
      <c r="E671" s="106" t="s">
        <v>2189</v>
      </c>
      <c r="F671" s="128">
        <v>0.1868822</v>
      </c>
      <c r="G671" s="128">
        <v>0.22547689000000001</v>
      </c>
      <c r="H671" s="129">
        <f t="shared" si="20"/>
        <v>-0.17116916061774679</v>
      </c>
      <c r="I671" s="107">
        <f t="shared" si="21"/>
        <v>1.593702771474302E-5</v>
      </c>
      <c r="J671" s="108">
        <v>19.333568</v>
      </c>
      <c r="K671" s="108">
        <v>86.331894736842102</v>
      </c>
    </row>
    <row r="672" spans="1:11" x14ac:dyDescent="0.2">
      <c r="A672" s="106" t="s">
        <v>467</v>
      </c>
      <c r="B672" s="106" t="s">
        <v>468</v>
      </c>
      <c r="C672" s="106" t="s">
        <v>1830</v>
      </c>
      <c r="D672" s="106" t="s">
        <v>450</v>
      </c>
      <c r="E672" s="106" t="s">
        <v>452</v>
      </c>
      <c r="F672" s="128">
        <v>0.183402856</v>
      </c>
      <c r="G672" s="128">
        <v>1.1698751890000001</v>
      </c>
      <c r="H672" s="129">
        <f t="shared" si="20"/>
        <v>-0.84322869847614146</v>
      </c>
      <c r="I672" s="107">
        <f t="shared" si="21"/>
        <v>1.5640314588735703E-5</v>
      </c>
      <c r="J672" s="108">
        <v>58.457462999999997</v>
      </c>
      <c r="K672" s="108">
        <v>49.227789473684197</v>
      </c>
    </row>
    <row r="673" spans="1:13" x14ac:dyDescent="0.2">
      <c r="A673" s="106" t="s">
        <v>1025</v>
      </c>
      <c r="B673" s="106" t="s">
        <v>2054</v>
      </c>
      <c r="C673" s="106" t="s">
        <v>1823</v>
      </c>
      <c r="D673" s="106" t="s">
        <v>450</v>
      </c>
      <c r="E673" s="106" t="s">
        <v>2189</v>
      </c>
      <c r="F673" s="128">
        <v>0.18199220000000002</v>
      </c>
      <c r="G673" s="128">
        <v>1.7680400000000002E-2</v>
      </c>
      <c r="H673" s="129">
        <f t="shared" si="20"/>
        <v>9.2934435872491576</v>
      </c>
      <c r="I673" s="107">
        <f t="shared" si="21"/>
        <v>1.5520016006163534E-5</v>
      </c>
      <c r="J673" s="108">
        <v>75.195296009999993</v>
      </c>
      <c r="K673" s="108">
        <v>37.319684210526297</v>
      </c>
    </row>
    <row r="674" spans="1:13" x14ac:dyDescent="0.2">
      <c r="A674" s="106" t="s">
        <v>2791</v>
      </c>
      <c r="B674" s="106" t="s">
        <v>2792</v>
      </c>
      <c r="C674" s="106" t="s">
        <v>1395</v>
      </c>
      <c r="D674" s="106" t="s">
        <v>450</v>
      </c>
      <c r="E674" s="106" t="s">
        <v>2189</v>
      </c>
      <c r="F674" s="128">
        <v>0.1816004</v>
      </c>
      <c r="G674" s="128">
        <v>0</v>
      </c>
      <c r="H674" s="129" t="str">
        <f t="shared" si="20"/>
        <v/>
      </c>
      <c r="I674" s="107">
        <f t="shared" si="21"/>
        <v>1.5486603902396366E-5</v>
      </c>
      <c r="J674" s="108">
        <v>2.8718154277000001</v>
      </c>
      <c r="K674" s="108">
        <v>61.947368421052602</v>
      </c>
    </row>
    <row r="675" spans="1:13" x14ac:dyDescent="0.2">
      <c r="A675" s="106" t="s">
        <v>2049</v>
      </c>
      <c r="B675" s="106" t="s">
        <v>2050</v>
      </c>
      <c r="C675" s="106" t="s">
        <v>1395</v>
      </c>
      <c r="D675" s="106" t="s">
        <v>450</v>
      </c>
      <c r="E675" s="106" t="s">
        <v>2189</v>
      </c>
      <c r="F675" s="128">
        <v>0.18030071</v>
      </c>
      <c r="G675" s="128">
        <v>8.7141200000000002E-2</v>
      </c>
      <c r="H675" s="129">
        <f t="shared" si="20"/>
        <v>1.0690638871165419</v>
      </c>
      <c r="I675" s="107">
        <f t="shared" si="21"/>
        <v>1.5375768330305636E-5</v>
      </c>
      <c r="J675" s="108">
        <v>1.6552447551009999</v>
      </c>
      <c r="K675" s="108">
        <v>147.388105263158</v>
      </c>
    </row>
    <row r="676" spans="1:13" x14ac:dyDescent="0.2">
      <c r="A676" s="106" t="s">
        <v>2063</v>
      </c>
      <c r="B676" s="106" t="s">
        <v>2064</v>
      </c>
      <c r="C676" s="106" t="s">
        <v>1825</v>
      </c>
      <c r="D676" s="106" t="s">
        <v>450</v>
      </c>
      <c r="E676" s="106" t="s">
        <v>2189</v>
      </c>
      <c r="F676" s="128">
        <v>0.17929</v>
      </c>
      <c r="G676" s="128">
        <v>0.19082731999999999</v>
      </c>
      <c r="H676" s="129">
        <f t="shared" si="20"/>
        <v>-6.0459477185971E-2</v>
      </c>
      <c r="I676" s="107">
        <f t="shared" si="21"/>
        <v>1.5289576529901062E-5</v>
      </c>
      <c r="J676" s="108">
        <v>2.0627727299999998</v>
      </c>
      <c r="K676" s="108">
        <v>41.320421052631602</v>
      </c>
    </row>
    <row r="677" spans="1:13" x14ac:dyDescent="0.2">
      <c r="A677" s="106" t="s">
        <v>1647</v>
      </c>
      <c r="B677" s="106" t="s">
        <v>1648</v>
      </c>
      <c r="C677" s="106" t="s">
        <v>1843</v>
      </c>
      <c r="D677" s="106" t="s">
        <v>451</v>
      </c>
      <c r="E677" s="106" t="s">
        <v>2189</v>
      </c>
      <c r="F677" s="128">
        <v>0.17574104999999998</v>
      </c>
      <c r="G677" s="128">
        <v>0.26741289000000001</v>
      </c>
      <c r="H677" s="129">
        <f t="shared" si="20"/>
        <v>-0.34281010163720993</v>
      </c>
      <c r="I677" s="107">
        <f t="shared" si="21"/>
        <v>1.4986927510849287E-5</v>
      </c>
      <c r="J677" s="108">
        <v>18.010020038690001</v>
      </c>
      <c r="K677" s="108">
        <v>101.010894736842</v>
      </c>
    </row>
    <row r="678" spans="1:13" x14ac:dyDescent="0.2">
      <c r="A678" s="106" t="s">
        <v>1969</v>
      </c>
      <c r="B678" s="106" t="s">
        <v>639</v>
      </c>
      <c r="C678" s="106" t="s">
        <v>1827</v>
      </c>
      <c r="D678" s="106" t="s">
        <v>451</v>
      </c>
      <c r="E678" s="106" t="s">
        <v>452</v>
      </c>
      <c r="F678" s="128">
        <v>0.17168265700000002</v>
      </c>
      <c r="G678" s="128">
        <v>0.57933790800000007</v>
      </c>
      <c r="H678" s="129">
        <f t="shared" si="20"/>
        <v>-0.70365713234149352</v>
      </c>
      <c r="I678" s="107">
        <f t="shared" si="21"/>
        <v>1.4640833973217996E-5</v>
      </c>
      <c r="J678" s="108">
        <v>5.7783223399999999</v>
      </c>
      <c r="K678" s="108">
        <v>48.752105263157901</v>
      </c>
    </row>
    <row r="679" spans="1:13" x14ac:dyDescent="0.2">
      <c r="A679" s="106" t="s">
        <v>267</v>
      </c>
      <c r="B679" s="106" t="s">
        <v>27</v>
      </c>
      <c r="C679" s="106" t="s">
        <v>1843</v>
      </c>
      <c r="D679" s="106" t="s">
        <v>1690</v>
      </c>
      <c r="E679" s="106" t="s">
        <v>2189</v>
      </c>
      <c r="F679" s="128">
        <v>0.17104339999999998</v>
      </c>
      <c r="G679" s="128">
        <v>5.4395449999999998E-2</v>
      </c>
      <c r="H679" s="129">
        <f t="shared" si="20"/>
        <v>2.1444431473588321</v>
      </c>
      <c r="I679" s="107">
        <f t="shared" si="21"/>
        <v>1.458631911559194E-5</v>
      </c>
      <c r="J679" s="108">
        <v>107.08089395</v>
      </c>
      <c r="K679" s="108">
        <v>30.9485789473684</v>
      </c>
      <c r="M679" s="92"/>
    </row>
    <row r="680" spans="1:13" x14ac:dyDescent="0.2">
      <c r="A680" s="106" t="s">
        <v>236</v>
      </c>
      <c r="B680" s="106" t="s">
        <v>237</v>
      </c>
      <c r="C680" s="106" t="s">
        <v>1395</v>
      </c>
      <c r="D680" s="106" t="s">
        <v>450</v>
      </c>
      <c r="E680" s="106" t="s">
        <v>452</v>
      </c>
      <c r="F680" s="128">
        <v>0.16785304000000001</v>
      </c>
      <c r="G680" s="128">
        <v>2.6517038399999997</v>
      </c>
      <c r="H680" s="129">
        <f t="shared" si="20"/>
        <v>-0.93669992950645653</v>
      </c>
      <c r="I680" s="107">
        <f t="shared" si="21"/>
        <v>1.4314250102384651E-5</v>
      </c>
      <c r="J680" s="108">
        <v>54.541876320625001</v>
      </c>
      <c r="K680" s="108">
        <v>36.374368421052601</v>
      </c>
    </row>
    <row r="681" spans="1:13" x14ac:dyDescent="0.2">
      <c r="A681" s="106" t="s">
        <v>2149</v>
      </c>
      <c r="B681" s="106" t="s">
        <v>2170</v>
      </c>
      <c r="C681" s="106" t="s">
        <v>1829</v>
      </c>
      <c r="D681" s="106" t="s">
        <v>451</v>
      </c>
      <c r="E681" s="106" t="s">
        <v>2189</v>
      </c>
      <c r="F681" s="128">
        <v>0.15879604999999999</v>
      </c>
      <c r="G681" s="128">
        <v>0.1309806</v>
      </c>
      <c r="H681" s="129">
        <f t="shared" si="20"/>
        <v>0.21236312858545459</v>
      </c>
      <c r="I681" s="107">
        <f t="shared" si="21"/>
        <v>1.3541883870383152E-5</v>
      </c>
      <c r="J681" s="108">
        <v>32.472000000000001</v>
      </c>
      <c r="K681" s="108">
        <v>38.4056315789474</v>
      </c>
    </row>
    <row r="682" spans="1:13" x14ac:dyDescent="0.2">
      <c r="A682" s="106" t="s">
        <v>2202</v>
      </c>
      <c r="B682" s="106" t="s">
        <v>2203</v>
      </c>
      <c r="C682" s="106" t="s">
        <v>1395</v>
      </c>
      <c r="D682" s="106" t="s">
        <v>450</v>
      </c>
      <c r="E682" s="106" t="s">
        <v>2189</v>
      </c>
      <c r="F682" s="128">
        <v>0.15556417</v>
      </c>
      <c r="G682" s="128">
        <v>0.52205509999999999</v>
      </c>
      <c r="H682" s="129">
        <f t="shared" si="20"/>
        <v>-0.70201580254651286</v>
      </c>
      <c r="I682" s="107">
        <f t="shared" si="21"/>
        <v>1.3266274095183997E-5</v>
      </c>
      <c r="J682" s="108">
        <v>8.6659594996989995</v>
      </c>
      <c r="K682" s="108">
        <v>64.259842105263104</v>
      </c>
    </row>
    <row r="683" spans="1:13" x14ac:dyDescent="0.2">
      <c r="A683" s="106" t="s">
        <v>746</v>
      </c>
      <c r="B683" s="106" t="s">
        <v>747</v>
      </c>
      <c r="C683" s="106" t="s">
        <v>1395</v>
      </c>
      <c r="D683" s="106" t="s">
        <v>450</v>
      </c>
      <c r="E683" s="106" t="s">
        <v>2189</v>
      </c>
      <c r="F683" s="128">
        <v>0.150398108</v>
      </c>
      <c r="G683" s="128">
        <v>1.3946360819999999</v>
      </c>
      <c r="H683" s="129">
        <f t="shared" si="20"/>
        <v>-0.89215960354021584</v>
      </c>
      <c r="I683" s="107">
        <f t="shared" si="21"/>
        <v>1.2825720242168135E-5</v>
      </c>
      <c r="J683" s="108">
        <v>46.077124331779004</v>
      </c>
      <c r="K683" s="108">
        <v>113.59684210526299</v>
      </c>
    </row>
    <row r="684" spans="1:13" x14ac:dyDescent="0.2">
      <c r="A684" s="106" t="s">
        <v>2153</v>
      </c>
      <c r="B684" s="106" t="s">
        <v>2174</v>
      </c>
      <c r="C684" s="106" t="s">
        <v>1395</v>
      </c>
      <c r="D684" s="106" t="s">
        <v>450</v>
      </c>
      <c r="E684" s="106" t="s">
        <v>2189</v>
      </c>
      <c r="F684" s="128">
        <v>0.14552970000000001</v>
      </c>
      <c r="G684" s="128">
        <v>1.095982E-2</v>
      </c>
      <c r="H684" s="129">
        <f t="shared" si="20"/>
        <v>12.278475376420417</v>
      </c>
      <c r="I684" s="107">
        <f t="shared" si="21"/>
        <v>1.2410549866269968E-5</v>
      </c>
      <c r="J684" s="108">
        <v>12.155418548885999</v>
      </c>
      <c r="K684" s="108">
        <v>108.650842105263</v>
      </c>
    </row>
    <row r="685" spans="1:13" x14ac:dyDescent="0.2">
      <c r="A685" s="106" t="s">
        <v>508</v>
      </c>
      <c r="B685" s="106" t="s">
        <v>509</v>
      </c>
      <c r="C685" s="106" t="s">
        <v>1395</v>
      </c>
      <c r="D685" s="106" t="s">
        <v>450</v>
      </c>
      <c r="E685" s="106" t="s">
        <v>2189</v>
      </c>
      <c r="F685" s="128">
        <v>0.14445448999999999</v>
      </c>
      <c r="G685" s="128">
        <v>0.42307568000000001</v>
      </c>
      <c r="H685" s="129">
        <f t="shared" si="20"/>
        <v>-0.65856111133591988</v>
      </c>
      <c r="I685" s="107">
        <f t="shared" si="21"/>
        <v>1.2318857604678607E-5</v>
      </c>
      <c r="J685" s="108">
        <v>5.3753849999999996</v>
      </c>
      <c r="K685" s="108">
        <v>68.863315789473702</v>
      </c>
    </row>
    <row r="686" spans="1:13" x14ac:dyDescent="0.2">
      <c r="A686" s="106" t="s">
        <v>2161</v>
      </c>
      <c r="B686" s="106" t="s">
        <v>2182</v>
      </c>
      <c r="C686" s="106" t="s">
        <v>1395</v>
      </c>
      <c r="D686" s="106" t="s">
        <v>450</v>
      </c>
      <c r="E686" s="106" t="s">
        <v>2189</v>
      </c>
      <c r="F686" s="128">
        <v>0.14172381000000001</v>
      </c>
      <c r="G686" s="128">
        <v>9.0579999999999994E-2</v>
      </c>
      <c r="H686" s="129">
        <f t="shared" si="20"/>
        <v>0.5646258555972623</v>
      </c>
      <c r="I686" s="107">
        <f t="shared" si="21"/>
        <v>1.208598939764715E-5</v>
      </c>
      <c r="J686" s="108">
        <v>11.053437588466</v>
      </c>
      <c r="K686" s="108">
        <v>39.657499999999999</v>
      </c>
    </row>
    <row r="687" spans="1:13" x14ac:dyDescent="0.2">
      <c r="A687" s="106" t="s">
        <v>2790</v>
      </c>
      <c r="B687" s="106" t="s">
        <v>2828</v>
      </c>
      <c r="C687" s="106" t="s">
        <v>1395</v>
      </c>
      <c r="D687" s="106" t="s">
        <v>450</v>
      </c>
      <c r="E687" s="106" t="s">
        <v>2189</v>
      </c>
      <c r="F687" s="128">
        <v>0.13819824</v>
      </c>
      <c r="G687" s="128">
        <v>0.14773924999999999</v>
      </c>
      <c r="H687" s="129">
        <f t="shared" si="20"/>
        <v>-6.4580062508778013E-2</v>
      </c>
      <c r="I687" s="107">
        <f t="shared" si="21"/>
        <v>1.1785334189177501E-5</v>
      </c>
      <c r="J687" s="108">
        <v>8.0654111272000009</v>
      </c>
      <c r="K687" s="108">
        <v>48.120631578947403</v>
      </c>
    </row>
    <row r="688" spans="1:13" x14ac:dyDescent="0.2">
      <c r="A688" s="106" t="s">
        <v>2056</v>
      </c>
      <c r="B688" s="106" t="s">
        <v>2057</v>
      </c>
      <c r="C688" s="106" t="s">
        <v>1825</v>
      </c>
      <c r="D688" s="106" t="s">
        <v>450</v>
      </c>
      <c r="E688" s="106" t="s">
        <v>2189</v>
      </c>
      <c r="F688" s="128">
        <v>0.13466700000000001</v>
      </c>
      <c r="G688" s="128">
        <v>0</v>
      </c>
      <c r="H688" s="129" t="str">
        <f t="shared" si="20"/>
        <v/>
      </c>
      <c r="I688" s="107">
        <f t="shared" si="21"/>
        <v>1.1484195451794224E-5</v>
      </c>
      <c r="J688" s="108">
        <v>1.02338825</v>
      </c>
      <c r="K688" s="108">
        <v>31.026684210526302</v>
      </c>
    </row>
    <row r="689" spans="1:15" x14ac:dyDescent="0.2">
      <c r="A689" s="106" t="s">
        <v>1846</v>
      </c>
      <c r="B689" s="106" t="s">
        <v>1847</v>
      </c>
      <c r="C689" s="106" t="s">
        <v>1395</v>
      </c>
      <c r="D689" s="106" t="s">
        <v>450</v>
      </c>
      <c r="E689" s="106" t="s">
        <v>2189</v>
      </c>
      <c r="F689" s="128">
        <v>0.13206619</v>
      </c>
      <c r="G689" s="128">
        <v>2.5467029999999998E-2</v>
      </c>
      <c r="H689" s="129">
        <f t="shared" si="20"/>
        <v>4.1857711715893062</v>
      </c>
      <c r="I689" s="107">
        <f t="shared" si="21"/>
        <v>1.1262402359403504E-5</v>
      </c>
      <c r="J689" s="108">
        <v>1.4785200000000001</v>
      </c>
      <c r="K689" s="108">
        <v>375.85336842105301</v>
      </c>
    </row>
    <row r="690" spans="1:15" x14ac:dyDescent="0.2">
      <c r="A690" s="106" t="s">
        <v>1393</v>
      </c>
      <c r="B690" s="106" t="s">
        <v>1389</v>
      </c>
      <c r="C690" s="106" t="s">
        <v>1830</v>
      </c>
      <c r="D690" s="106" t="s">
        <v>450</v>
      </c>
      <c r="E690" s="106" t="s">
        <v>452</v>
      </c>
      <c r="F690" s="128">
        <v>0.12952997999999999</v>
      </c>
      <c r="G690" s="128">
        <v>0.62315776000000001</v>
      </c>
      <c r="H690" s="129">
        <f t="shared" si="20"/>
        <v>-0.79213934525985841</v>
      </c>
      <c r="I690" s="107">
        <f t="shared" si="21"/>
        <v>1.1046118256046371E-5</v>
      </c>
      <c r="J690" s="108">
        <v>33.865006999999999</v>
      </c>
      <c r="K690" s="108">
        <v>26.447157894736801</v>
      </c>
    </row>
    <row r="691" spans="1:15" x14ac:dyDescent="0.2">
      <c r="A691" s="106" t="s">
        <v>238</v>
      </c>
      <c r="B691" s="106" t="s">
        <v>239</v>
      </c>
      <c r="C691" s="106" t="s">
        <v>1395</v>
      </c>
      <c r="D691" s="106" t="s">
        <v>450</v>
      </c>
      <c r="E691" s="106" t="s">
        <v>452</v>
      </c>
      <c r="F691" s="128">
        <v>0.12755027999999999</v>
      </c>
      <c r="G691" s="128">
        <v>0.57301453799999991</v>
      </c>
      <c r="H691" s="129">
        <f t="shared" si="20"/>
        <v>-0.77740480992822558</v>
      </c>
      <c r="I691" s="107">
        <f t="shared" si="21"/>
        <v>1.0877292472922687E-5</v>
      </c>
      <c r="J691" s="108">
        <v>192.70998975508002</v>
      </c>
      <c r="K691" s="108">
        <v>40.798526315789502</v>
      </c>
    </row>
    <row r="692" spans="1:15" x14ac:dyDescent="0.2">
      <c r="A692" s="106" t="s">
        <v>2523</v>
      </c>
      <c r="B692" s="106" t="s">
        <v>2522</v>
      </c>
      <c r="C692" s="106" t="s">
        <v>2078</v>
      </c>
      <c r="D692" s="106" t="s">
        <v>451</v>
      </c>
      <c r="E692" s="106" t="s">
        <v>452</v>
      </c>
      <c r="F692" s="128">
        <v>0.12517518999999999</v>
      </c>
      <c r="G692" s="128">
        <v>1.88462E-2</v>
      </c>
      <c r="H692" s="129">
        <f t="shared" si="20"/>
        <v>5.6419325911854905</v>
      </c>
      <c r="I692" s="107">
        <f t="shared" si="21"/>
        <v>1.0674748436331675E-5</v>
      </c>
      <c r="J692" s="108">
        <v>0.33128207302000001</v>
      </c>
      <c r="K692" s="108">
        <v>59.841000000000001</v>
      </c>
    </row>
    <row r="693" spans="1:15" x14ac:dyDescent="0.2">
      <c r="A693" s="106" t="s">
        <v>760</v>
      </c>
      <c r="B693" s="106" t="s">
        <v>761</v>
      </c>
      <c r="C693" s="106" t="s">
        <v>1826</v>
      </c>
      <c r="D693" s="106" t="s">
        <v>450</v>
      </c>
      <c r="E693" s="106" t="s">
        <v>2189</v>
      </c>
      <c r="F693" s="128">
        <v>0.12311908000000001</v>
      </c>
      <c r="G693" s="128">
        <v>9.8911399999999997E-2</v>
      </c>
      <c r="H693" s="129">
        <f t="shared" si="20"/>
        <v>0.24474105108207955</v>
      </c>
      <c r="I693" s="107">
        <f t="shared" si="21"/>
        <v>1.0499406525467183E-5</v>
      </c>
      <c r="J693" s="108">
        <v>39.149290660000005</v>
      </c>
      <c r="K693" s="108">
        <v>86.866894736842099</v>
      </c>
    </row>
    <row r="694" spans="1:15" x14ac:dyDescent="0.2">
      <c r="A694" s="106" t="s">
        <v>1629</v>
      </c>
      <c r="B694" s="106" t="s">
        <v>1630</v>
      </c>
      <c r="C694" s="106" t="s">
        <v>1843</v>
      </c>
      <c r="D694" s="106" t="s">
        <v>450</v>
      </c>
      <c r="E694" s="106" t="s">
        <v>2189</v>
      </c>
      <c r="F694" s="128">
        <v>0.12257219</v>
      </c>
      <c r="G694" s="128">
        <v>1.2827837</v>
      </c>
      <c r="H694" s="129">
        <f t="shared" si="20"/>
        <v>-0.90444827916039161</v>
      </c>
      <c r="I694" s="107">
        <f t="shared" si="21"/>
        <v>1.0452768584096009E-5</v>
      </c>
      <c r="J694" s="108">
        <v>24.10856557</v>
      </c>
      <c r="K694" s="108">
        <v>2.2366842105263198</v>
      </c>
    </row>
    <row r="695" spans="1:15" x14ac:dyDescent="0.2">
      <c r="A695" s="106" t="s">
        <v>1657</v>
      </c>
      <c r="B695" s="106" t="s">
        <v>1658</v>
      </c>
      <c r="C695" s="106" t="s">
        <v>1024</v>
      </c>
      <c r="D695" s="106" t="s">
        <v>450</v>
      </c>
      <c r="E695" s="106" t="s">
        <v>2189</v>
      </c>
      <c r="F695" s="128">
        <v>0.11915549</v>
      </c>
      <c r="G695" s="128">
        <v>0.58380860999999995</v>
      </c>
      <c r="H695" s="129">
        <f t="shared" si="20"/>
        <v>-0.79589973844339157</v>
      </c>
      <c r="I695" s="107">
        <f t="shared" si="21"/>
        <v>1.0161397642438846E-5</v>
      </c>
      <c r="J695" s="108">
        <v>6.9249959299999997</v>
      </c>
      <c r="K695" s="108">
        <v>44.7089473684211</v>
      </c>
    </row>
    <row r="696" spans="1:15" x14ac:dyDescent="0.2">
      <c r="A696" s="106" t="s">
        <v>3077</v>
      </c>
      <c r="B696" s="106" t="s">
        <v>3078</v>
      </c>
      <c r="C696" s="106" t="s">
        <v>1829</v>
      </c>
      <c r="D696" s="106" t="s">
        <v>451</v>
      </c>
      <c r="E696" s="106" t="s">
        <v>2189</v>
      </c>
      <c r="F696" s="128">
        <v>0.11431764999999999</v>
      </c>
      <c r="G696" s="128"/>
      <c r="H696" s="129" t="str">
        <f t="shared" si="20"/>
        <v/>
      </c>
      <c r="I696" s="107">
        <f t="shared" si="21"/>
        <v>9.7488340587508729E-6</v>
      </c>
      <c r="J696" s="108">
        <v>17.334568300000001</v>
      </c>
      <c r="K696" s="108">
        <v>97.698421052631602</v>
      </c>
      <c r="M696" s="92"/>
      <c r="N696" s="92"/>
      <c r="O696" s="92"/>
    </row>
    <row r="697" spans="1:15" x14ac:dyDescent="0.2">
      <c r="A697" s="106" t="s">
        <v>762</v>
      </c>
      <c r="B697" s="106" t="s">
        <v>763</v>
      </c>
      <c r="C697" s="106" t="s">
        <v>1826</v>
      </c>
      <c r="D697" s="106" t="s">
        <v>450</v>
      </c>
      <c r="E697" s="106" t="s">
        <v>2189</v>
      </c>
      <c r="F697" s="128">
        <v>0.11410598500000001</v>
      </c>
      <c r="G697" s="128">
        <v>0.26444837099999996</v>
      </c>
      <c r="H697" s="129">
        <f t="shared" si="20"/>
        <v>-0.56851318626576064</v>
      </c>
      <c r="I697" s="107">
        <f t="shared" si="21"/>
        <v>9.7307835918190795E-6</v>
      </c>
      <c r="J697" s="108">
        <v>17.022734159999999</v>
      </c>
      <c r="K697" s="108">
        <v>109.364894736842</v>
      </c>
    </row>
    <row r="698" spans="1:15" x14ac:dyDescent="0.2">
      <c r="A698" s="106" t="s">
        <v>1233</v>
      </c>
      <c r="B698" s="106" t="s">
        <v>1234</v>
      </c>
      <c r="C698" s="106" t="s">
        <v>1824</v>
      </c>
      <c r="D698" s="106" t="s">
        <v>450</v>
      </c>
      <c r="E698" s="106" t="s">
        <v>2189</v>
      </c>
      <c r="F698" s="128">
        <v>0.113411175</v>
      </c>
      <c r="G698" s="128">
        <v>2.2428650000000001E-2</v>
      </c>
      <c r="H698" s="129">
        <f t="shared" si="20"/>
        <v>4.0565314898578375</v>
      </c>
      <c r="I698" s="107">
        <f t="shared" si="21"/>
        <v>9.6715312594595464E-6</v>
      </c>
      <c r="J698" s="108">
        <v>24.84262507</v>
      </c>
      <c r="K698" s="108">
        <v>43.197894736842102</v>
      </c>
    </row>
    <row r="699" spans="1:15" x14ac:dyDescent="0.2">
      <c r="A699" s="106" t="s">
        <v>1023</v>
      </c>
      <c r="B699" s="106" t="s">
        <v>167</v>
      </c>
      <c r="C699" s="106" t="s">
        <v>1024</v>
      </c>
      <c r="D699" s="106" t="s">
        <v>450</v>
      </c>
      <c r="E699" s="106" t="s">
        <v>2189</v>
      </c>
      <c r="F699" s="128">
        <v>0.1121568</v>
      </c>
      <c r="G699" s="128">
        <v>9.8919710000000008E-2</v>
      </c>
      <c r="H699" s="129">
        <f t="shared" si="20"/>
        <v>0.13381650633630038</v>
      </c>
      <c r="I699" s="107">
        <f t="shared" si="21"/>
        <v>9.5645600811467868E-6</v>
      </c>
      <c r="J699" s="108">
        <v>4.2321205199999996</v>
      </c>
      <c r="K699" s="108">
        <v>117.182736842105</v>
      </c>
    </row>
    <row r="700" spans="1:15" x14ac:dyDescent="0.2">
      <c r="A700" s="106" t="s">
        <v>989</v>
      </c>
      <c r="B700" s="106" t="s">
        <v>2055</v>
      </c>
      <c r="C700" s="106" t="s">
        <v>1823</v>
      </c>
      <c r="D700" s="106" t="s">
        <v>450</v>
      </c>
      <c r="E700" s="106" t="s">
        <v>2189</v>
      </c>
      <c r="F700" s="128">
        <v>0.11056921</v>
      </c>
      <c r="G700" s="128">
        <v>0.22537741</v>
      </c>
      <c r="H700" s="129">
        <f t="shared" si="20"/>
        <v>-0.50940420337601711</v>
      </c>
      <c r="I700" s="107">
        <f t="shared" si="21"/>
        <v>9.4291728381153534E-6</v>
      </c>
      <c r="J700" s="108">
        <v>51.554544829999998</v>
      </c>
      <c r="K700" s="108">
        <v>16.527736842105298</v>
      </c>
    </row>
    <row r="701" spans="1:15" x14ac:dyDescent="0.2">
      <c r="A701" s="106" t="s">
        <v>699</v>
      </c>
      <c r="B701" s="106" t="s">
        <v>700</v>
      </c>
      <c r="C701" s="106" t="s">
        <v>701</v>
      </c>
      <c r="D701" s="106" t="s">
        <v>450</v>
      </c>
      <c r="E701" s="106" t="s">
        <v>2189</v>
      </c>
      <c r="F701" s="128">
        <v>0.11015441000000001</v>
      </c>
      <c r="G701" s="128">
        <v>0.21961123900000001</v>
      </c>
      <c r="H701" s="129">
        <f t="shared" si="20"/>
        <v>-0.49841178210373827</v>
      </c>
      <c r="I701" s="107">
        <f t="shared" si="21"/>
        <v>9.3937993295839083E-6</v>
      </c>
      <c r="J701" s="108">
        <v>30.750356320000002</v>
      </c>
      <c r="K701" s="108">
        <v>81.141315789473694</v>
      </c>
    </row>
    <row r="702" spans="1:15" x14ac:dyDescent="0.2">
      <c r="A702" s="106" t="s">
        <v>1053</v>
      </c>
      <c r="B702" s="106" t="s">
        <v>230</v>
      </c>
      <c r="C702" s="106" t="s">
        <v>1395</v>
      </c>
      <c r="D702" s="106" t="s">
        <v>450</v>
      </c>
      <c r="E702" s="106" t="s">
        <v>2189</v>
      </c>
      <c r="F702" s="128">
        <v>0.10962008000000001</v>
      </c>
      <c r="G702" s="128">
        <v>7.2680000000000002E-3</v>
      </c>
      <c r="H702" s="129">
        <f t="shared" si="20"/>
        <v>14.082564667033573</v>
      </c>
      <c r="I702" s="107">
        <f t="shared" si="21"/>
        <v>9.3482324857709682E-6</v>
      </c>
      <c r="J702" s="108">
        <v>3.0892603853999998</v>
      </c>
      <c r="K702" s="108">
        <v>26.608947368421099</v>
      </c>
    </row>
    <row r="703" spans="1:15" x14ac:dyDescent="0.2">
      <c r="A703" s="106" t="s">
        <v>1959</v>
      </c>
      <c r="B703" s="106" t="s">
        <v>1301</v>
      </c>
      <c r="C703" s="106" t="s">
        <v>1829</v>
      </c>
      <c r="D703" s="106" t="s">
        <v>451</v>
      </c>
      <c r="E703" s="106" t="s">
        <v>452</v>
      </c>
      <c r="F703" s="128">
        <v>0.10872704</v>
      </c>
      <c r="G703" s="128">
        <v>3.39328042</v>
      </c>
      <c r="H703" s="129">
        <f t="shared" si="20"/>
        <v>-0.96795813297387312</v>
      </c>
      <c r="I703" s="107">
        <f t="shared" si="21"/>
        <v>9.2720754026973835E-6</v>
      </c>
      <c r="J703" s="108">
        <v>252.73960000000002</v>
      </c>
      <c r="K703" s="108">
        <v>10.3480526315789</v>
      </c>
    </row>
    <row r="704" spans="1:15" x14ac:dyDescent="0.2">
      <c r="A704" s="106" t="s">
        <v>3079</v>
      </c>
      <c r="B704" s="111" t="s">
        <v>3080</v>
      </c>
      <c r="C704" s="106" t="s">
        <v>1829</v>
      </c>
      <c r="D704" s="106" t="s">
        <v>451</v>
      </c>
      <c r="E704" s="106" t="s">
        <v>2189</v>
      </c>
      <c r="F704" s="128">
        <v>0.10725175000000001</v>
      </c>
      <c r="G704" s="128"/>
      <c r="H704" s="129" t="str">
        <f t="shared" si="20"/>
        <v/>
      </c>
      <c r="I704" s="107">
        <f t="shared" si="21"/>
        <v>9.1462649316237177E-6</v>
      </c>
      <c r="J704" s="108">
        <v>48.607091999999994</v>
      </c>
      <c r="K704" s="108">
        <v>102.217526315789</v>
      </c>
    </row>
    <row r="705" spans="1:11" x14ac:dyDescent="0.2">
      <c r="A705" s="106" t="s">
        <v>475</v>
      </c>
      <c r="B705" s="106" t="s">
        <v>478</v>
      </c>
      <c r="C705" s="106" t="s">
        <v>1395</v>
      </c>
      <c r="D705" s="106" t="s">
        <v>450</v>
      </c>
      <c r="E705" s="106" t="s">
        <v>2189</v>
      </c>
      <c r="F705" s="128">
        <v>0.1071656</v>
      </c>
      <c r="G705" s="128">
        <v>5.5961000000000006E-3</v>
      </c>
      <c r="H705" s="129">
        <f t="shared" si="20"/>
        <v>18.150050928325083</v>
      </c>
      <c r="I705" s="107">
        <f t="shared" si="21"/>
        <v>9.1389181916044693E-6</v>
      </c>
      <c r="J705" s="108">
        <v>4.141860931579</v>
      </c>
      <c r="K705" s="108">
        <v>73.358842105263193</v>
      </c>
    </row>
    <row r="706" spans="1:11" x14ac:dyDescent="0.2">
      <c r="A706" s="106" t="s">
        <v>583</v>
      </c>
      <c r="B706" s="106" t="s">
        <v>584</v>
      </c>
      <c r="C706" s="106" t="s">
        <v>615</v>
      </c>
      <c r="D706" s="106" t="s">
        <v>1690</v>
      </c>
      <c r="E706" s="106" t="s">
        <v>452</v>
      </c>
      <c r="F706" s="128">
        <v>0.10635354</v>
      </c>
      <c r="G706" s="128">
        <v>1.8228844799999999</v>
      </c>
      <c r="H706" s="129">
        <f t="shared" si="20"/>
        <v>-0.94165645647495999</v>
      </c>
      <c r="I706" s="107">
        <f t="shared" si="21"/>
        <v>9.0696669588705097E-6</v>
      </c>
      <c r="J706" s="108">
        <v>35.764705234743019</v>
      </c>
      <c r="K706" s="108">
        <v>35.066421052631597</v>
      </c>
    </row>
    <row r="707" spans="1:11" x14ac:dyDescent="0.2">
      <c r="A707" s="106" t="s">
        <v>453</v>
      </c>
      <c r="B707" s="106" t="s">
        <v>454</v>
      </c>
      <c r="C707" s="106" t="s">
        <v>1824</v>
      </c>
      <c r="D707" s="106" t="s">
        <v>450</v>
      </c>
      <c r="E707" s="106" t="s">
        <v>2189</v>
      </c>
      <c r="F707" s="128">
        <v>0.10501885000000001</v>
      </c>
      <c r="G707" s="128">
        <v>8.6490499999999998E-2</v>
      </c>
      <c r="H707" s="129">
        <f t="shared" si="20"/>
        <v>0.21422410553760263</v>
      </c>
      <c r="I707" s="107">
        <f t="shared" si="21"/>
        <v>8.9558466403993554E-6</v>
      </c>
      <c r="J707" s="108">
        <v>30.97975078</v>
      </c>
      <c r="K707" s="108">
        <v>4.5218947368421096</v>
      </c>
    </row>
    <row r="708" spans="1:11" x14ac:dyDescent="0.2">
      <c r="A708" s="106" t="s">
        <v>53</v>
      </c>
      <c r="B708" s="106" t="s">
        <v>1187</v>
      </c>
      <c r="C708" s="106" t="s">
        <v>1828</v>
      </c>
      <c r="D708" s="106" t="s">
        <v>450</v>
      </c>
      <c r="E708" s="106" t="s">
        <v>2189</v>
      </c>
      <c r="F708" s="128">
        <v>0.10123006600000001</v>
      </c>
      <c r="G708" s="128">
        <v>0.59157786099999998</v>
      </c>
      <c r="H708" s="129">
        <f t="shared" si="20"/>
        <v>-0.82888124679162056</v>
      </c>
      <c r="I708" s="107">
        <f t="shared" si="21"/>
        <v>8.632744945250351E-6</v>
      </c>
      <c r="J708" s="108">
        <v>34.64773049039465</v>
      </c>
      <c r="K708" s="108">
        <v>103.92863157894701</v>
      </c>
    </row>
    <row r="709" spans="1:11" x14ac:dyDescent="0.2">
      <c r="A709" s="106" t="s">
        <v>840</v>
      </c>
      <c r="B709" s="106" t="s">
        <v>841</v>
      </c>
      <c r="C709" s="106" t="s">
        <v>1824</v>
      </c>
      <c r="D709" s="106" t="s">
        <v>450</v>
      </c>
      <c r="E709" s="106" t="s">
        <v>2189</v>
      </c>
      <c r="F709" s="128">
        <v>0.10079542</v>
      </c>
      <c r="G709" s="128">
        <v>1.40736079</v>
      </c>
      <c r="H709" s="129">
        <f t="shared" si="20"/>
        <v>-0.92837982931157259</v>
      </c>
      <c r="I709" s="107">
        <f t="shared" si="21"/>
        <v>8.5956790002427348E-6</v>
      </c>
      <c r="J709" s="108">
        <v>32.988948999999998</v>
      </c>
      <c r="K709" s="108">
        <v>11.871105263157901</v>
      </c>
    </row>
    <row r="710" spans="1:11" x14ac:dyDescent="0.2">
      <c r="A710" s="106" t="s">
        <v>374</v>
      </c>
      <c r="B710" s="106" t="s">
        <v>20</v>
      </c>
      <c r="C710" s="106" t="s">
        <v>2078</v>
      </c>
      <c r="D710" s="106" t="s">
        <v>451</v>
      </c>
      <c r="E710" s="106" t="s">
        <v>452</v>
      </c>
      <c r="F710" s="128">
        <v>0.10012142</v>
      </c>
      <c r="G710" s="128">
        <v>8.4899219999999997E-2</v>
      </c>
      <c r="H710" s="129">
        <f t="shared" si="20"/>
        <v>0.17929728918593124</v>
      </c>
      <c r="I710" s="107">
        <f t="shared" si="21"/>
        <v>8.538201312802537E-6</v>
      </c>
      <c r="J710" s="108">
        <v>5.4482074919079997</v>
      </c>
      <c r="K710" s="108">
        <v>41.760473684210503</v>
      </c>
    </row>
    <row r="711" spans="1:11" x14ac:dyDescent="0.2">
      <c r="A711" s="106" t="s">
        <v>2821</v>
      </c>
      <c r="B711" s="106" t="s">
        <v>2822</v>
      </c>
      <c r="C711" s="106" t="s">
        <v>1395</v>
      </c>
      <c r="D711" s="106" t="s">
        <v>450</v>
      </c>
      <c r="E711" s="106" t="s">
        <v>2189</v>
      </c>
      <c r="F711" s="128">
        <v>9.7756559999999992E-2</v>
      </c>
      <c r="G711" s="128">
        <v>1.340015E-2</v>
      </c>
      <c r="H711" s="129">
        <f t="shared" ref="H711:H774" si="22">IF(ISERROR(F711/G711-1),"",IF((F711/G711-1)&gt;10000%,"",F711/G711-1))</f>
        <v>6.2951840091342257</v>
      </c>
      <c r="I711" s="107">
        <f t="shared" ref="I711:I774" si="23">F711/$F$972</f>
        <v>8.336529674939288E-6</v>
      </c>
      <c r="J711" s="108">
        <v>11.86096</v>
      </c>
      <c r="K711" s="108">
        <v>116.336105263158</v>
      </c>
    </row>
    <row r="712" spans="1:11" x14ac:dyDescent="0.2">
      <c r="A712" s="106" t="s">
        <v>838</v>
      </c>
      <c r="B712" s="106" t="s">
        <v>839</v>
      </c>
      <c r="C712" s="106" t="s">
        <v>1824</v>
      </c>
      <c r="D712" s="106" t="s">
        <v>450</v>
      </c>
      <c r="E712" s="106" t="s">
        <v>2189</v>
      </c>
      <c r="F712" s="128">
        <v>9.7628279999999998E-2</v>
      </c>
      <c r="G712" s="128">
        <v>10.060919081</v>
      </c>
      <c r="H712" s="129">
        <f t="shared" si="22"/>
        <v>-0.99029628613310583</v>
      </c>
      <c r="I712" s="107">
        <f t="shared" si="23"/>
        <v>8.3255901530626869E-6</v>
      </c>
      <c r="J712" s="108">
        <v>69.338770830000001</v>
      </c>
      <c r="K712" s="108">
        <v>11.219421052631599</v>
      </c>
    </row>
    <row r="713" spans="1:11" x14ac:dyDescent="0.2">
      <c r="A713" s="106" t="s">
        <v>585</v>
      </c>
      <c r="B713" s="106" t="s">
        <v>586</v>
      </c>
      <c r="C713" s="106" t="s">
        <v>615</v>
      </c>
      <c r="D713" s="106" t="s">
        <v>451</v>
      </c>
      <c r="E713" s="106" t="s">
        <v>452</v>
      </c>
      <c r="F713" s="128">
        <v>9.6792000000000003E-2</v>
      </c>
      <c r="G713" s="128">
        <v>0.457306135</v>
      </c>
      <c r="H713" s="129">
        <f t="shared" si="22"/>
        <v>-0.78834309756198651</v>
      </c>
      <c r="I713" s="107">
        <f t="shared" si="23"/>
        <v>8.2542734758334748E-6</v>
      </c>
      <c r="J713" s="108">
        <v>36.187682869999996</v>
      </c>
      <c r="K713" s="108">
        <v>72.750052631578995</v>
      </c>
    </row>
    <row r="714" spans="1:11" x14ac:dyDescent="0.2">
      <c r="A714" s="106" t="s">
        <v>56</v>
      </c>
      <c r="B714" s="106" t="s">
        <v>1185</v>
      </c>
      <c r="C714" s="106" t="s">
        <v>1828</v>
      </c>
      <c r="D714" s="106" t="s">
        <v>450</v>
      </c>
      <c r="E714" s="106" t="s">
        <v>2189</v>
      </c>
      <c r="F714" s="128">
        <v>9.6648999999999999E-2</v>
      </c>
      <c r="G714" s="128">
        <v>1.078235E-2</v>
      </c>
      <c r="H714" s="129">
        <f t="shared" si="22"/>
        <v>7.963630377422362</v>
      </c>
      <c r="I714" s="107">
        <f t="shared" si="23"/>
        <v>8.2420786549077348E-6</v>
      </c>
      <c r="J714" s="108">
        <v>16.275647540084119</v>
      </c>
      <c r="K714" s="108">
        <v>109.081631578947</v>
      </c>
    </row>
    <row r="715" spans="1:11" x14ac:dyDescent="0.2">
      <c r="A715" s="106" t="s">
        <v>1971</v>
      </c>
      <c r="B715" s="106" t="s">
        <v>645</v>
      </c>
      <c r="C715" s="106" t="s">
        <v>1395</v>
      </c>
      <c r="D715" s="106" t="s">
        <v>450</v>
      </c>
      <c r="E715" s="106" t="s">
        <v>2189</v>
      </c>
      <c r="F715" s="128">
        <v>9.4762281000000004E-2</v>
      </c>
      <c r="G715" s="128">
        <v>0.73983168700000002</v>
      </c>
      <c r="H715" s="129">
        <f t="shared" si="22"/>
        <v>-0.87191373029146835</v>
      </c>
      <c r="I715" s="107">
        <f t="shared" si="23"/>
        <v>8.0811821490182902E-6</v>
      </c>
      <c r="J715" s="108">
        <v>12.4318576514</v>
      </c>
      <c r="K715" s="108">
        <v>58.483631578947403</v>
      </c>
    </row>
    <row r="716" spans="1:11" x14ac:dyDescent="0.2">
      <c r="A716" s="106" t="s">
        <v>268</v>
      </c>
      <c r="B716" s="106" t="s">
        <v>414</v>
      </c>
      <c r="C716" s="106" t="s">
        <v>1843</v>
      </c>
      <c r="D716" s="106" t="s">
        <v>451</v>
      </c>
      <c r="E716" s="106" t="s">
        <v>2189</v>
      </c>
      <c r="F716" s="128">
        <v>9.2762949999999997E-2</v>
      </c>
      <c r="G716" s="128">
        <v>1.3109626799999998</v>
      </c>
      <c r="H716" s="129">
        <f t="shared" si="22"/>
        <v>-0.92924058677246246</v>
      </c>
      <c r="I716" s="107">
        <f t="shared" si="23"/>
        <v>7.9106822642890597E-6</v>
      </c>
      <c r="J716" s="108">
        <v>45.243413689999997</v>
      </c>
      <c r="K716" s="108">
        <v>18.6381578947368</v>
      </c>
    </row>
    <row r="717" spans="1:11" x14ac:dyDescent="0.2">
      <c r="A717" s="106" t="s">
        <v>547</v>
      </c>
      <c r="B717" s="106" t="s">
        <v>948</v>
      </c>
      <c r="C717" s="106" t="s">
        <v>1824</v>
      </c>
      <c r="D717" s="106" t="s">
        <v>450</v>
      </c>
      <c r="E717" s="106" t="s">
        <v>2189</v>
      </c>
      <c r="F717" s="128">
        <v>8.9114780000000005E-2</v>
      </c>
      <c r="G717" s="128">
        <v>1.8091226869999999</v>
      </c>
      <c r="H717" s="129">
        <f t="shared" si="22"/>
        <v>-0.95074143912938502</v>
      </c>
      <c r="I717" s="107">
        <f t="shared" si="23"/>
        <v>7.5995719156411209E-6</v>
      </c>
      <c r="J717" s="108">
        <v>26.8320677</v>
      </c>
      <c r="K717" s="108">
        <v>38.2820526315789</v>
      </c>
    </row>
    <row r="718" spans="1:11" x14ac:dyDescent="0.2">
      <c r="A718" s="106" t="s">
        <v>1962</v>
      </c>
      <c r="B718" s="106" t="s">
        <v>775</v>
      </c>
      <c r="C718" s="106" t="s">
        <v>1827</v>
      </c>
      <c r="D718" s="106" t="s">
        <v>451</v>
      </c>
      <c r="E718" s="106" t="s">
        <v>452</v>
      </c>
      <c r="F718" s="128">
        <v>8.8077500000000003E-2</v>
      </c>
      <c r="G718" s="128">
        <v>2.5417599999999999E-2</v>
      </c>
      <c r="H718" s="129">
        <f t="shared" si="22"/>
        <v>2.4652170149817452</v>
      </c>
      <c r="I718" s="107">
        <f t="shared" si="23"/>
        <v>7.5111142663414625E-6</v>
      </c>
      <c r="J718" s="108">
        <v>3.25614062</v>
      </c>
      <c r="K718" s="108">
        <v>39.947052631578899</v>
      </c>
    </row>
    <row r="719" spans="1:11" x14ac:dyDescent="0.2">
      <c r="A719" s="106" t="s">
        <v>1951</v>
      </c>
      <c r="B719" s="106" t="s">
        <v>2017</v>
      </c>
      <c r="C719" s="106" t="s">
        <v>1829</v>
      </c>
      <c r="D719" s="106" t="s">
        <v>451</v>
      </c>
      <c r="E719" s="106" t="s">
        <v>452</v>
      </c>
      <c r="F719" s="128">
        <v>8.6863999999999997E-2</v>
      </c>
      <c r="G719" s="128">
        <v>0.17114167000000002</v>
      </c>
      <c r="H719" s="129">
        <f t="shared" si="22"/>
        <v>-0.49244389166004987</v>
      </c>
      <c r="I719" s="107">
        <f t="shared" si="23"/>
        <v>7.4076288454086997E-6</v>
      </c>
      <c r="J719" s="108">
        <v>13.164</v>
      </c>
      <c r="K719" s="108">
        <v>51.593157894736798</v>
      </c>
    </row>
    <row r="720" spans="1:11" x14ac:dyDescent="0.2">
      <c r="A720" s="106" t="s">
        <v>1834</v>
      </c>
      <c r="B720" s="106" t="s">
        <v>1835</v>
      </c>
      <c r="C720" s="106" t="s">
        <v>1824</v>
      </c>
      <c r="D720" s="106" t="s">
        <v>450</v>
      </c>
      <c r="E720" s="106" t="s">
        <v>2189</v>
      </c>
      <c r="F720" s="128">
        <v>8.5598600000000011E-2</v>
      </c>
      <c r="G720" s="128">
        <v>0.29907099999999998</v>
      </c>
      <c r="H720" s="129">
        <f t="shared" si="22"/>
        <v>-0.71378502094820284</v>
      </c>
      <c r="I720" s="107">
        <f t="shared" si="23"/>
        <v>7.2997174719861074E-6</v>
      </c>
      <c r="J720" s="108">
        <v>6.2125238400000002</v>
      </c>
      <c r="K720" s="108">
        <v>66.532210526315794</v>
      </c>
    </row>
    <row r="721" spans="1:11" x14ac:dyDescent="0.2">
      <c r="A721" s="106" t="s">
        <v>52</v>
      </c>
      <c r="B721" s="106" t="s">
        <v>1188</v>
      </c>
      <c r="C721" s="106" t="s">
        <v>1828</v>
      </c>
      <c r="D721" s="106" t="s">
        <v>450</v>
      </c>
      <c r="E721" s="106" t="s">
        <v>2189</v>
      </c>
      <c r="F721" s="128">
        <v>8.3996845000000001E-2</v>
      </c>
      <c r="G721" s="128">
        <v>0.23873450500000001</v>
      </c>
      <c r="H721" s="129">
        <f t="shared" si="22"/>
        <v>-0.64815791919144661</v>
      </c>
      <c r="I721" s="107">
        <f t="shared" si="23"/>
        <v>7.1631222594552815E-6</v>
      </c>
      <c r="J721" s="108">
        <v>8.4144383999999999</v>
      </c>
      <c r="K721" s="108">
        <v>97.242473684210495</v>
      </c>
    </row>
    <row r="722" spans="1:11" x14ac:dyDescent="0.2">
      <c r="A722" s="106" t="s">
        <v>110</v>
      </c>
      <c r="B722" s="106" t="s">
        <v>111</v>
      </c>
      <c r="C722" s="106" t="s">
        <v>1827</v>
      </c>
      <c r="D722" s="106" t="s">
        <v>451</v>
      </c>
      <c r="E722" s="106" t="s">
        <v>452</v>
      </c>
      <c r="F722" s="128">
        <v>8.113331E-2</v>
      </c>
      <c r="G722" s="128">
        <v>0.114287605</v>
      </c>
      <c r="H722" s="129">
        <f t="shared" si="22"/>
        <v>-0.29009528198617862</v>
      </c>
      <c r="I722" s="107">
        <f t="shared" si="23"/>
        <v>6.9189243815560663E-6</v>
      </c>
      <c r="J722" s="108">
        <v>1.8294021306335235</v>
      </c>
      <c r="K722" s="108">
        <v>84.294736842105294</v>
      </c>
    </row>
    <row r="723" spans="1:11" x14ac:dyDescent="0.2">
      <c r="A723" s="106" t="s">
        <v>1859</v>
      </c>
      <c r="B723" s="106" t="s">
        <v>1860</v>
      </c>
      <c r="C723" s="106" t="s">
        <v>1828</v>
      </c>
      <c r="D723" s="106" t="s">
        <v>450</v>
      </c>
      <c r="E723" s="106" t="s">
        <v>452</v>
      </c>
      <c r="F723" s="128">
        <v>8.0739199999999997E-2</v>
      </c>
      <c r="G723" s="128">
        <v>0.33693276999999999</v>
      </c>
      <c r="H723" s="129">
        <f t="shared" si="22"/>
        <v>-0.76036999903571267</v>
      </c>
      <c r="I723" s="107">
        <f t="shared" si="23"/>
        <v>6.8853152845277912E-6</v>
      </c>
      <c r="J723" s="108">
        <v>4.6498320325327498</v>
      </c>
      <c r="K723" s="108">
        <v>95.547368421052596</v>
      </c>
    </row>
    <row r="724" spans="1:11" x14ac:dyDescent="0.2">
      <c r="A724" s="106" t="s">
        <v>753</v>
      </c>
      <c r="B724" s="106" t="s">
        <v>754</v>
      </c>
      <c r="C724" s="106" t="s">
        <v>1395</v>
      </c>
      <c r="D724" s="106" t="s">
        <v>450</v>
      </c>
      <c r="E724" s="106" t="s">
        <v>452</v>
      </c>
      <c r="F724" s="128">
        <v>7.9082914000000004E-2</v>
      </c>
      <c r="G724" s="128">
        <v>4.4308237899999998</v>
      </c>
      <c r="H724" s="129">
        <f t="shared" si="22"/>
        <v>-0.98215164543927846</v>
      </c>
      <c r="I724" s="107">
        <f t="shared" si="23"/>
        <v>6.7440697518577958E-6</v>
      </c>
      <c r="J724" s="108">
        <v>20.822640152194001</v>
      </c>
      <c r="K724" s="108">
        <v>58.219578947368397</v>
      </c>
    </row>
    <row r="725" spans="1:11" x14ac:dyDescent="0.2">
      <c r="A725" s="106" t="s">
        <v>251</v>
      </c>
      <c r="B725" s="106" t="s">
        <v>32</v>
      </c>
      <c r="C725" s="106" t="s">
        <v>1843</v>
      </c>
      <c r="D725" s="106" t="s">
        <v>1690</v>
      </c>
      <c r="E725" s="106" t="s">
        <v>2189</v>
      </c>
      <c r="F725" s="128">
        <v>7.8345890000000001E-2</v>
      </c>
      <c r="G725" s="128">
        <v>6.9932099999999997E-3</v>
      </c>
      <c r="H725" s="129">
        <f t="shared" si="22"/>
        <v>10.203137042931644</v>
      </c>
      <c r="I725" s="107">
        <f t="shared" si="23"/>
        <v>6.681217474249597E-6</v>
      </c>
      <c r="J725" s="108">
        <v>79.532663680000013</v>
      </c>
      <c r="K725" s="108">
        <v>37.291421052631598</v>
      </c>
    </row>
    <row r="726" spans="1:11" x14ac:dyDescent="0.2">
      <c r="A726" s="106" t="s">
        <v>1641</v>
      </c>
      <c r="B726" s="106" t="s">
        <v>1642</v>
      </c>
      <c r="C726" s="106" t="s">
        <v>1843</v>
      </c>
      <c r="D726" s="106" t="s">
        <v>450</v>
      </c>
      <c r="E726" s="106" t="s">
        <v>2189</v>
      </c>
      <c r="F726" s="128">
        <v>7.7591399999999991E-2</v>
      </c>
      <c r="G726" s="128">
        <v>9.843600000000001E-4</v>
      </c>
      <c r="H726" s="129">
        <f t="shared" si="22"/>
        <v>77.824210654638534</v>
      </c>
      <c r="I726" s="107">
        <f t="shared" si="23"/>
        <v>6.6168757229190984E-6</v>
      </c>
      <c r="J726" s="108">
        <v>4.2209921824340002</v>
      </c>
      <c r="K726" s="108">
        <v>9.6370526315789498</v>
      </c>
    </row>
    <row r="727" spans="1:11" x14ac:dyDescent="0.2">
      <c r="A727" s="106" t="s">
        <v>1963</v>
      </c>
      <c r="B727" s="106" t="s">
        <v>776</v>
      </c>
      <c r="C727" s="106" t="s">
        <v>1827</v>
      </c>
      <c r="D727" s="106" t="s">
        <v>451</v>
      </c>
      <c r="E727" s="106" t="s">
        <v>452</v>
      </c>
      <c r="F727" s="128">
        <v>7.6817629999999998E-2</v>
      </c>
      <c r="G727" s="128">
        <v>0.21097187000000001</v>
      </c>
      <c r="H727" s="129">
        <f t="shared" si="22"/>
        <v>-0.63588686017714124</v>
      </c>
      <c r="I727" s="107">
        <f t="shared" si="23"/>
        <v>6.5508898027253256E-6</v>
      </c>
      <c r="J727" s="108">
        <v>3.0145746899999999</v>
      </c>
      <c r="K727" s="108">
        <v>41.492526315789497</v>
      </c>
    </row>
    <row r="728" spans="1:11" x14ac:dyDescent="0.2">
      <c r="A728" s="106" t="s">
        <v>1861</v>
      </c>
      <c r="B728" s="106" t="s">
        <v>1862</v>
      </c>
      <c r="C728" s="106" t="s">
        <v>1828</v>
      </c>
      <c r="D728" s="106" t="s">
        <v>450</v>
      </c>
      <c r="E728" s="106" t="s">
        <v>452</v>
      </c>
      <c r="F728" s="128">
        <v>7.651608E-2</v>
      </c>
      <c r="G728" s="128">
        <v>3.7736390000000002E-2</v>
      </c>
      <c r="H728" s="129">
        <f t="shared" si="22"/>
        <v>1.0276470536794853</v>
      </c>
      <c r="I728" s="107">
        <f t="shared" si="23"/>
        <v>6.5251740806962575E-6</v>
      </c>
      <c r="J728" s="108">
        <v>2.89971417947819</v>
      </c>
      <c r="K728" s="108">
        <v>106.796210526316</v>
      </c>
    </row>
    <row r="729" spans="1:11" x14ac:dyDescent="0.2">
      <c r="A729" s="106" t="s">
        <v>2130</v>
      </c>
      <c r="B729" s="106" t="s">
        <v>2131</v>
      </c>
      <c r="C729" s="106" t="s">
        <v>1395</v>
      </c>
      <c r="D729" s="106" t="s">
        <v>450</v>
      </c>
      <c r="E729" s="106" t="s">
        <v>2189</v>
      </c>
      <c r="F729" s="128">
        <v>7.3586974999999999E-2</v>
      </c>
      <c r="G729" s="128">
        <v>4.5016E-2</v>
      </c>
      <c r="H729" s="129">
        <f t="shared" si="22"/>
        <v>0.63468488981695392</v>
      </c>
      <c r="I729" s="107">
        <f t="shared" si="23"/>
        <v>6.275384493649485E-6</v>
      </c>
      <c r="J729" s="108">
        <v>2.7771078860789999</v>
      </c>
      <c r="K729" s="108">
        <v>81.248947368421099</v>
      </c>
    </row>
    <row r="730" spans="1:11" x14ac:dyDescent="0.2">
      <c r="A730" s="106" t="s">
        <v>106</v>
      </c>
      <c r="B730" s="106" t="s">
        <v>107</v>
      </c>
      <c r="C730" s="106" t="s">
        <v>1827</v>
      </c>
      <c r="D730" s="106" t="s">
        <v>451</v>
      </c>
      <c r="E730" s="106" t="s">
        <v>452</v>
      </c>
      <c r="F730" s="128">
        <v>7.2528800000000004E-2</v>
      </c>
      <c r="G730" s="128">
        <v>0.68970674199999993</v>
      </c>
      <c r="H730" s="129">
        <f t="shared" si="22"/>
        <v>-0.89484110335113987</v>
      </c>
      <c r="I730" s="107">
        <f t="shared" si="23"/>
        <v>6.1851449507607128E-6</v>
      </c>
      <c r="J730" s="108">
        <v>1.044451388522869</v>
      </c>
      <c r="K730" s="108">
        <v>23.2546842105263</v>
      </c>
    </row>
    <row r="731" spans="1:11" x14ac:dyDescent="0.2">
      <c r="A731" s="106" t="s">
        <v>1857</v>
      </c>
      <c r="B731" s="106" t="s">
        <v>1858</v>
      </c>
      <c r="C731" s="106" t="s">
        <v>1828</v>
      </c>
      <c r="D731" s="106" t="s">
        <v>450</v>
      </c>
      <c r="E731" s="106" t="s">
        <v>452</v>
      </c>
      <c r="F731" s="128">
        <v>7.1416198E-2</v>
      </c>
      <c r="G731" s="128">
        <v>0.12344100999999999</v>
      </c>
      <c r="H731" s="129">
        <f t="shared" si="22"/>
        <v>-0.42145484713710613</v>
      </c>
      <c r="I731" s="107">
        <f t="shared" si="23"/>
        <v>6.0902639566934414E-6</v>
      </c>
      <c r="J731" s="108">
        <v>9.1179918974441989</v>
      </c>
      <c r="K731" s="108">
        <v>103.370052631579</v>
      </c>
    </row>
    <row r="732" spans="1:11" x14ac:dyDescent="0.2">
      <c r="A732" s="106" t="s">
        <v>712</v>
      </c>
      <c r="B732" s="106" t="s">
        <v>725</v>
      </c>
      <c r="C732" s="106" t="s">
        <v>1830</v>
      </c>
      <c r="D732" s="106" t="s">
        <v>450</v>
      </c>
      <c r="E732" s="106" t="s">
        <v>2189</v>
      </c>
      <c r="F732" s="128">
        <v>7.0690530000000001E-2</v>
      </c>
      <c r="G732" s="128">
        <v>3.823588E-2</v>
      </c>
      <c r="H732" s="129">
        <f t="shared" si="22"/>
        <v>0.848800916835182</v>
      </c>
      <c r="I732" s="107">
        <f t="shared" si="23"/>
        <v>6.0283801013679904E-6</v>
      </c>
      <c r="J732" s="108">
        <v>5.0608009999999997</v>
      </c>
      <c r="K732" s="108">
        <v>80.533947368421096</v>
      </c>
    </row>
    <row r="733" spans="1:11" x14ac:dyDescent="0.2">
      <c r="A733" s="106" t="s">
        <v>1850</v>
      </c>
      <c r="B733" s="106" t="s">
        <v>1851</v>
      </c>
      <c r="C733" s="106" t="s">
        <v>1395</v>
      </c>
      <c r="D733" s="106" t="s">
        <v>450</v>
      </c>
      <c r="E733" s="106" t="s">
        <v>2189</v>
      </c>
      <c r="F733" s="128">
        <v>6.9956429999999986E-2</v>
      </c>
      <c r="G733" s="128">
        <v>0.72411318000000002</v>
      </c>
      <c r="H733" s="129">
        <f t="shared" si="22"/>
        <v>-0.90339019930558373</v>
      </c>
      <c r="I733" s="107">
        <f t="shared" si="23"/>
        <v>5.9657771780002581E-6</v>
      </c>
      <c r="J733" s="108">
        <v>7.2828219356000004</v>
      </c>
      <c r="K733" s="108">
        <v>311.49363157894697</v>
      </c>
    </row>
    <row r="734" spans="1:11" x14ac:dyDescent="0.2">
      <c r="A734" s="106" t="s">
        <v>2112</v>
      </c>
      <c r="B734" s="106" t="s">
        <v>2113</v>
      </c>
      <c r="C734" s="106" t="s">
        <v>1395</v>
      </c>
      <c r="D734" s="106" t="s">
        <v>450</v>
      </c>
      <c r="E734" s="106" t="s">
        <v>2189</v>
      </c>
      <c r="F734" s="128">
        <v>6.7673469999999999E-2</v>
      </c>
      <c r="G734" s="128">
        <v>0</v>
      </c>
      <c r="H734" s="129" t="str">
        <f t="shared" si="22"/>
        <v/>
      </c>
      <c r="I734" s="107">
        <f t="shared" si="23"/>
        <v>5.7710898466672073E-6</v>
      </c>
      <c r="J734" s="108">
        <v>2.3805999999999998</v>
      </c>
      <c r="K734" s="108">
        <v>68.655736842105298</v>
      </c>
    </row>
    <row r="735" spans="1:11" x14ac:dyDescent="0.2">
      <c r="A735" s="106" t="s">
        <v>202</v>
      </c>
      <c r="B735" s="106" t="s">
        <v>203</v>
      </c>
      <c r="C735" s="106" t="s">
        <v>1395</v>
      </c>
      <c r="D735" s="106" t="s">
        <v>450</v>
      </c>
      <c r="E735" s="106" t="s">
        <v>2189</v>
      </c>
      <c r="F735" s="128">
        <v>6.7060720000000004E-2</v>
      </c>
      <c r="G735" s="128">
        <v>1.0946100619999999</v>
      </c>
      <c r="H735" s="129">
        <f t="shared" si="22"/>
        <v>-0.9387355165752167</v>
      </c>
      <c r="I735" s="107">
        <f t="shared" si="23"/>
        <v>5.7188354653927535E-6</v>
      </c>
      <c r="J735" s="108">
        <v>7.5645545848000006</v>
      </c>
      <c r="K735" s="108">
        <v>14.8037894736842</v>
      </c>
    </row>
    <row r="736" spans="1:11" x14ac:dyDescent="0.2">
      <c r="A736" s="106" t="s">
        <v>256</v>
      </c>
      <c r="B736" s="106" t="s">
        <v>1186</v>
      </c>
      <c r="C736" s="112" t="s">
        <v>1828</v>
      </c>
      <c r="D736" s="106" t="s">
        <v>450</v>
      </c>
      <c r="E736" s="106" t="s">
        <v>2189</v>
      </c>
      <c r="F736" s="128">
        <v>6.4640799999999998E-2</v>
      </c>
      <c r="G736" s="128">
        <v>3.9129999999999998E-3</v>
      </c>
      <c r="H736" s="129">
        <f t="shared" si="22"/>
        <v>15.519499105545616</v>
      </c>
      <c r="I736" s="107">
        <f t="shared" si="23"/>
        <v>5.5124683950807544E-6</v>
      </c>
      <c r="J736" s="108">
        <v>4.6922367819760797</v>
      </c>
      <c r="K736" s="108">
        <v>70.199473684210503</v>
      </c>
    </row>
    <row r="737" spans="1:11" x14ac:dyDescent="0.2">
      <c r="A737" s="106" t="s">
        <v>160</v>
      </c>
      <c r="B737" s="106" t="s">
        <v>161</v>
      </c>
      <c r="C737" s="106" t="s">
        <v>1823</v>
      </c>
      <c r="D737" s="106" t="s">
        <v>450</v>
      </c>
      <c r="E737" s="106" t="s">
        <v>2189</v>
      </c>
      <c r="F737" s="128">
        <v>6.4469250000000006E-2</v>
      </c>
      <c r="G737" s="128">
        <v>2.0339920999999997E-2</v>
      </c>
      <c r="H737" s="129">
        <f t="shared" si="22"/>
        <v>2.1695919566255943</v>
      </c>
      <c r="I737" s="107">
        <f t="shared" si="23"/>
        <v>5.4978388738932682E-6</v>
      </c>
      <c r="J737" s="108">
        <v>51.808724840000004</v>
      </c>
      <c r="K737" s="108">
        <v>19.349157894736798</v>
      </c>
    </row>
    <row r="738" spans="1:11" x14ac:dyDescent="0.2">
      <c r="A738" s="106" t="s">
        <v>2196</v>
      </c>
      <c r="B738" s="106" t="s">
        <v>1166</v>
      </c>
      <c r="C738" s="106" t="s">
        <v>2078</v>
      </c>
      <c r="D738" s="106" t="s">
        <v>450</v>
      </c>
      <c r="E738" s="106" t="s">
        <v>2189</v>
      </c>
      <c r="F738" s="128">
        <v>6.3655214166792803E-2</v>
      </c>
      <c r="G738" s="128">
        <v>0</v>
      </c>
      <c r="H738" s="129" t="str">
        <f t="shared" si="22"/>
        <v/>
      </c>
      <c r="I738" s="107">
        <f t="shared" si="23"/>
        <v>5.4284191451303523E-6</v>
      </c>
      <c r="J738" s="108">
        <v>0.88486744424999997</v>
      </c>
      <c r="K738" s="108">
        <v>99.866315789473703</v>
      </c>
    </row>
    <row r="739" spans="1:11" x14ac:dyDescent="0.2">
      <c r="A739" s="106" t="s">
        <v>1970</v>
      </c>
      <c r="B739" s="106" t="s">
        <v>640</v>
      </c>
      <c r="C739" s="106" t="s">
        <v>1395</v>
      </c>
      <c r="D739" s="106" t="s">
        <v>450</v>
      </c>
      <c r="E739" s="106" t="s">
        <v>2189</v>
      </c>
      <c r="F739" s="128">
        <v>6.1474732000000004E-2</v>
      </c>
      <c r="G739" s="128">
        <v>1.391158E-2</v>
      </c>
      <c r="H739" s="129">
        <f t="shared" si="22"/>
        <v>3.4189611819793297</v>
      </c>
      <c r="I739" s="107">
        <f t="shared" si="23"/>
        <v>5.2424709664184158E-6</v>
      </c>
      <c r="J739" s="108">
        <v>15.5313053879</v>
      </c>
      <c r="K739" s="108">
        <v>34.232315789473702</v>
      </c>
    </row>
    <row r="740" spans="1:11" x14ac:dyDescent="0.2">
      <c r="A740" s="106" t="s">
        <v>2134</v>
      </c>
      <c r="B740" s="106" t="s">
        <v>2135</v>
      </c>
      <c r="C740" s="106" t="s">
        <v>1395</v>
      </c>
      <c r="D740" s="106" t="s">
        <v>450</v>
      </c>
      <c r="E740" s="106" t="s">
        <v>2189</v>
      </c>
      <c r="F740" s="128">
        <v>5.9004794999999999E-2</v>
      </c>
      <c r="G740" s="128">
        <v>3.3458149999999999E-2</v>
      </c>
      <c r="H740" s="129">
        <f t="shared" si="22"/>
        <v>0.76354027344608122</v>
      </c>
      <c r="I740" s="107">
        <f t="shared" si="23"/>
        <v>5.031838522971853E-6</v>
      </c>
      <c r="J740" s="108">
        <v>3.344666060447</v>
      </c>
      <c r="K740" s="108">
        <v>80.238578947368396</v>
      </c>
    </row>
    <row r="741" spans="1:11" x14ac:dyDescent="0.2">
      <c r="A741" s="106" t="s">
        <v>2737</v>
      </c>
      <c r="B741" s="106" t="s">
        <v>2738</v>
      </c>
      <c r="C741" s="106" t="s">
        <v>1024</v>
      </c>
      <c r="D741" s="106" t="s">
        <v>450</v>
      </c>
      <c r="E741" s="106" t="s">
        <v>2189</v>
      </c>
      <c r="F741" s="128">
        <v>5.8277849999999999E-2</v>
      </c>
      <c r="G741" s="128">
        <v>3.5151000000000002E-2</v>
      </c>
      <c r="H741" s="129">
        <f t="shared" si="22"/>
        <v>0.65792865067850115</v>
      </c>
      <c r="I741" s="107">
        <f t="shared" si="23"/>
        <v>4.9698457670427497E-6</v>
      </c>
      <c r="J741" s="108">
        <v>19.452139500000001</v>
      </c>
      <c r="K741" s="108">
        <v>84.794578947368393</v>
      </c>
    </row>
    <row r="742" spans="1:11" x14ac:dyDescent="0.2">
      <c r="A742" s="106" t="s">
        <v>328</v>
      </c>
      <c r="B742" s="106" t="s">
        <v>329</v>
      </c>
      <c r="C742" s="106" t="s">
        <v>347</v>
      </c>
      <c r="D742" s="106" t="s">
        <v>451</v>
      </c>
      <c r="E742" s="106" t="s">
        <v>2189</v>
      </c>
      <c r="F742" s="128">
        <v>5.7576300000000004E-2</v>
      </c>
      <c r="G742" s="128">
        <v>1.7288599999999998E-2</v>
      </c>
      <c r="H742" s="129">
        <f t="shared" si="22"/>
        <v>2.3303043624122259</v>
      </c>
      <c r="I742" s="107">
        <f t="shared" si="23"/>
        <v>4.9100186578088155E-6</v>
      </c>
      <c r="J742" s="108">
        <v>22.826250000000002</v>
      </c>
      <c r="K742" s="108">
        <v>51.196473684210503</v>
      </c>
    </row>
    <row r="743" spans="1:11" x14ac:dyDescent="0.2">
      <c r="A743" s="106" t="s">
        <v>2978</v>
      </c>
      <c r="B743" s="106" t="s">
        <v>2979</v>
      </c>
      <c r="C743" s="106" t="s">
        <v>1825</v>
      </c>
      <c r="D743" s="106" t="s">
        <v>450</v>
      </c>
      <c r="E743" s="106" t="s">
        <v>2189</v>
      </c>
      <c r="F743" s="128">
        <v>5.7332220000000003E-2</v>
      </c>
      <c r="G743" s="128">
        <v>3.2051000000000003E-2</v>
      </c>
      <c r="H743" s="129">
        <f t="shared" si="22"/>
        <v>0.78878100527284634</v>
      </c>
      <c r="I743" s="107">
        <f t="shared" si="23"/>
        <v>4.8892038893364065E-6</v>
      </c>
      <c r="J743" s="108">
        <v>63.613878</v>
      </c>
      <c r="K743" s="108">
        <v>22.1945625</v>
      </c>
    </row>
    <row r="744" spans="1:11" x14ac:dyDescent="0.2">
      <c r="A744" s="106" t="s">
        <v>564</v>
      </c>
      <c r="B744" s="106" t="s">
        <v>875</v>
      </c>
      <c r="C744" s="106" t="s">
        <v>1395</v>
      </c>
      <c r="D744" s="106" t="s">
        <v>450</v>
      </c>
      <c r="E744" s="106" t="s">
        <v>2189</v>
      </c>
      <c r="F744" s="128">
        <v>5.7037070000000002E-2</v>
      </c>
      <c r="G744" s="128">
        <v>0.97132386000000004</v>
      </c>
      <c r="H744" s="129">
        <f t="shared" si="22"/>
        <v>-0.94127903951623304</v>
      </c>
      <c r="I744" s="107">
        <f t="shared" si="23"/>
        <v>4.8640339495026155E-6</v>
      </c>
      <c r="J744" s="108">
        <v>12.950274478399999</v>
      </c>
      <c r="K744" s="108">
        <v>52.243789473684203</v>
      </c>
    </row>
    <row r="745" spans="1:11" x14ac:dyDescent="0.2">
      <c r="A745" s="106" t="s">
        <v>2132</v>
      </c>
      <c r="B745" s="106" t="s">
        <v>2133</v>
      </c>
      <c r="C745" s="106" t="s">
        <v>1395</v>
      </c>
      <c r="D745" s="106" t="s">
        <v>450</v>
      </c>
      <c r="E745" s="106" t="s">
        <v>2189</v>
      </c>
      <c r="F745" s="128">
        <v>5.6425984999999998E-2</v>
      </c>
      <c r="G745" s="128">
        <v>0</v>
      </c>
      <c r="H745" s="129" t="str">
        <f t="shared" si="22"/>
        <v/>
      </c>
      <c r="I745" s="107">
        <f t="shared" si="23"/>
        <v>4.8119215568774019E-6</v>
      </c>
      <c r="J745" s="108">
        <v>4.4078271357260004</v>
      </c>
      <c r="K745" s="108">
        <v>105.967684210526</v>
      </c>
    </row>
    <row r="746" spans="1:11" x14ac:dyDescent="0.2">
      <c r="A746" s="106" t="s">
        <v>711</v>
      </c>
      <c r="B746" s="106" t="s">
        <v>724</v>
      </c>
      <c r="C746" s="106" t="s">
        <v>1830</v>
      </c>
      <c r="D746" s="106" t="s">
        <v>450</v>
      </c>
      <c r="E746" s="106" t="s">
        <v>2189</v>
      </c>
      <c r="F746" s="128">
        <v>5.4275459999999998E-2</v>
      </c>
      <c r="G746" s="128">
        <v>1.3729999999999999E-2</v>
      </c>
      <c r="H746" s="129">
        <f t="shared" si="22"/>
        <v>2.9530560815731977</v>
      </c>
      <c r="I746" s="107">
        <f t="shared" si="23"/>
        <v>4.6285280794555408E-6</v>
      </c>
      <c r="J746" s="108">
        <v>16.259836</v>
      </c>
      <c r="K746" s="108">
        <v>61.3142631578947</v>
      </c>
    </row>
    <row r="747" spans="1:11" x14ac:dyDescent="0.2">
      <c r="A747" s="106" t="s">
        <v>1714</v>
      </c>
      <c r="B747" s="106" t="s">
        <v>1715</v>
      </c>
      <c r="C747" s="106" t="s">
        <v>347</v>
      </c>
      <c r="D747" s="106" t="s">
        <v>451</v>
      </c>
      <c r="E747" s="106" t="s">
        <v>452</v>
      </c>
      <c r="F747" s="128">
        <v>5.3238500000000001E-2</v>
      </c>
      <c r="G747" s="128">
        <v>2.5584724799999998</v>
      </c>
      <c r="H747" s="129">
        <f t="shared" si="22"/>
        <v>-0.97919129464312238</v>
      </c>
      <c r="I747" s="107">
        <f t="shared" si="23"/>
        <v>4.5400977192656463E-6</v>
      </c>
      <c r="J747" s="108">
        <v>14.702999999999999</v>
      </c>
      <c r="K747" s="108">
        <v>240.65526315789501</v>
      </c>
    </row>
    <row r="748" spans="1:11" x14ac:dyDescent="0.2">
      <c r="A748" s="106" t="s">
        <v>308</v>
      </c>
      <c r="B748" s="106" t="s">
        <v>316</v>
      </c>
      <c r="C748" s="106" t="s">
        <v>1824</v>
      </c>
      <c r="D748" s="106" t="s">
        <v>450</v>
      </c>
      <c r="E748" s="106" t="s">
        <v>2189</v>
      </c>
      <c r="F748" s="128">
        <v>5.3189649999999998E-2</v>
      </c>
      <c r="G748" s="128">
        <v>5.7570964999999995E-2</v>
      </c>
      <c r="H748" s="129">
        <f t="shared" si="22"/>
        <v>-7.6102858446093435E-2</v>
      </c>
      <c r="I748" s="107">
        <f t="shared" si="23"/>
        <v>4.5359318661032519E-6</v>
      </c>
      <c r="J748" s="108">
        <v>10.320713099999999</v>
      </c>
      <c r="K748" s="108">
        <v>35.020473684210501</v>
      </c>
    </row>
    <row r="749" spans="1:11" x14ac:dyDescent="0.2">
      <c r="A749" s="106" t="s">
        <v>1282</v>
      </c>
      <c r="B749" s="106" t="s">
        <v>1283</v>
      </c>
      <c r="C749" s="106" t="s">
        <v>1830</v>
      </c>
      <c r="D749" s="106" t="s">
        <v>450</v>
      </c>
      <c r="E749" s="106" t="s">
        <v>2189</v>
      </c>
      <c r="F749" s="128">
        <v>5.1261639999999997E-2</v>
      </c>
      <c r="G749" s="128">
        <v>0.52598146000000001</v>
      </c>
      <c r="H749" s="129">
        <f t="shared" si="22"/>
        <v>-0.90254097549369894</v>
      </c>
      <c r="I749" s="107">
        <f t="shared" si="23"/>
        <v>4.3715141269911177E-6</v>
      </c>
      <c r="J749" s="108">
        <v>348.38943999999998</v>
      </c>
      <c r="K749" s="108">
        <v>15.917894736842101</v>
      </c>
    </row>
    <row r="750" spans="1:11" x14ac:dyDescent="0.2">
      <c r="A750" s="106" t="s">
        <v>58</v>
      </c>
      <c r="B750" s="106" t="s">
        <v>351</v>
      </c>
      <c r="C750" s="106" t="s">
        <v>1395</v>
      </c>
      <c r="D750" s="106" t="s">
        <v>450</v>
      </c>
      <c r="E750" s="106" t="s">
        <v>2189</v>
      </c>
      <c r="F750" s="128">
        <v>5.0610019999999999E-2</v>
      </c>
      <c r="G750" s="128">
        <v>8.9492000000000009E-3</v>
      </c>
      <c r="H750" s="129">
        <f t="shared" si="22"/>
        <v>4.6552563357618553</v>
      </c>
      <c r="I750" s="107">
        <f t="shared" si="23"/>
        <v>4.3159449716650304E-6</v>
      </c>
      <c r="J750" s="108">
        <v>34.251958716201997</v>
      </c>
      <c r="K750" s="108">
        <v>25.425736842105302</v>
      </c>
    </row>
    <row r="751" spans="1:11" x14ac:dyDescent="0.2">
      <c r="A751" s="106" t="s">
        <v>2659</v>
      </c>
      <c r="B751" s="106" t="s">
        <v>2660</v>
      </c>
      <c r="C751" s="106" t="s">
        <v>1823</v>
      </c>
      <c r="D751" s="106" t="s">
        <v>450</v>
      </c>
      <c r="E751" s="106" t="s">
        <v>452</v>
      </c>
      <c r="F751" s="128">
        <v>5.0308019999999995E-2</v>
      </c>
      <c r="G751" s="128">
        <v>5.3474180000000003E-2</v>
      </c>
      <c r="H751" s="129">
        <f t="shared" si="22"/>
        <v>-5.9209136072774005E-2</v>
      </c>
      <c r="I751" s="107">
        <f t="shared" si="23"/>
        <v>4.2901908743253561E-6</v>
      </c>
      <c r="J751" s="108">
        <v>72.221724519999995</v>
      </c>
      <c r="K751" s="108">
        <v>14.659631578947399</v>
      </c>
    </row>
    <row r="752" spans="1:11" x14ac:dyDescent="0.2">
      <c r="A752" s="106" t="s">
        <v>2825</v>
      </c>
      <c r="B752" s="106" t="s">
        <v>2826</v>
      </c>
      <c r="C752" s="106" t="s">
        <v>347</v>
      </c>
      <c r="D752" s="106" t="s">
        <v>451</v>
      </c>
      <c r="E752" s="106" t="s">
        <v>2189</v>
      </c>
      <c r="F752" s="128">
        <v>4.9875000000000003E-2</v>
      </c>
      <c r="G752" s="128">
        <v>1.6601258999999999</v>
      </c>
      <c r="H752" s="129">
        <f t="shared" si="22"/>
        <v>-0.96995709783215833</v>
      </c>
      <c r="I752" s="107">
        <f t="shared" si="23"/>
        <v>4.2532635921067292E-6</v>
      </c>
      <c r="J752" s="108">
        <v>66.759</v>
      </c>
      <c r="K752" s="108">
        <v>89.646157894736803</v>
      </c>
    </row>
    <row r="753" spans="1:13" x14ac:dyDescent="0.2">
      <c r="A753" s="106" t="s">
        <v>2152</v>
      </c>
      <c r="B753" s="106" t="s">
        <v>2173</v>
      </c>
      <c r="C753" s="106" t="s">
        <v>1395</v>
      </c>
      <c r="D753" s="106" t="s">
        <v>450</v>
      </c>
      <c r="E753" s="106" t="s">
        <v>2189</v>
      </c>
      <c r="F753" s="128">
        <v>4.8909300000000003E-2</v>
      </c>
      <c r="G753" s="128">
        <v>0.35126770000000002</v>
      </c>
      <c r="H753" s="129">
        <f t="shared" si="22"/>
        <v>-0.86076345761366613</v>
      </c>
      <c r="I753" s="107">
        <f t="shared" si="23"/>
        <v>4.1709101755473818E-6</v>
      </c>
      <c r="J753" s="108">
        <v>10.211083403366999</v>
      </c>
      <c r="K753" s="108">
        <v>337.16447368421098</v>
      </c>
    </row>
    <row r="754" spans="1:13" x14ac:dyDescent="0.2">
      <c r="A754" s="106" t="s">
        <v>2156</v>
      </c>
      <c r="B754" s="106" t="s">
        <v>2177</v>
      </c>
      <c r="C754" s="106" t="s">
        <v>1395</v>
      </c>
      <c r="D754" s="106" t="s">
        <v>450</v>
      </c>
      <c r="E754" s="106" t="s">
        <v>2189</v>
      </c>
      <c r="F754" s="128">
        <v>4.4322599999999997E-2</v>
      </c>
      <c r="G754" s="128">
        <v>0.10060369999999999</v>
      </c>
      <c r="H754" s="129">
        <f t="shared" si="22"/>
        <v>-0.55943369876058235</v>
      </c>
      <c r="I754" s="107">
        <f t="shared" si="23"/>
        <v>3.7797634263159838E-6</v>
      </c>
      <c r="J754" s="108">
        <v>3.468880324508</v>
      </c>
      <c r="K754" s="108">
        <v>143.442105263158</v>
      </c>
    </row>
    <row r="755" spans="1:13" x14ac:dyDescent="0.2">
      <c r="A755" s="106" t="s">
        <v>565</v>
      </c>
      <c r="B755" s="106" t="s">
        <v>437</v>
      </c>
      <c r="C755" s="106" t="s">
        <v>1395</v>
      </c>
      <c r="D755" s="106" t="s">
        <v>450</v>
      </c>
      <c r="E755" s="106" t="s">
        <v>2189</v>
      </c>
      <c r="F755" s="128">
        <v>4.2898749999999999E-2</v>
      </c>
      <c r="G755" s="128">
        <v>0.17876386999999999</v>
      </c>
      <c r="H755" s="129">
        <f t="shared" si="22"/>
        <v>-0.76002561367685761</v>
      </c>
      <c r="I755" s="107">
        <f t="shared" si="23"/>
        <v>3.6583396796368631E-6</v>
      </c>
      <c r="J755" s="108">
        <v>9.6046200007000007</v>
      </c>
      <c r="K755" s="108">
        <v>154.72</v>
      </c>
    </row>
    <row r="756" spans="1:13" x14ac:dyDescent="0.2">
      <c r="A756" s="106" t="s">
        <v>100</v>
      </c>
      <c r="B756" s="106" t="s">
        <v>101</v>
      </c>
      <c r="C756" s="106" t="s">
        <v>1827</v>
      </c>
      <c r="D756" s="106" t="s">
        <v>451</v>
      </c>
      <c r="E756" s="106" t="s">
        <v>452</v>
      </c>
      <c r="F756" s="128">
        <v>4.2796177000000005E-2</v>
      </c>
      <c r="G756" s="128">
        <v>1.229159208</v>
      </c>
      <c r="H756" s="129">
        <f t="shared" si="22"/>
        <v>-0.96518255997965074</v>
      </c>
      <c r="I756" s="107">
        <f t="shared" si="23"/>
        <v>3.6495924113374514E-6</v>
      </c>
      <c r="J756" s="108">
        <v>24.04764844</v>
      </c>
      <c r="K756" s="108">
        <v>26.497842105263199</v>
      </c>
    </row>
    <row r="757" spans="1:13" x14ac:dyDescent="0.2">
      <c r="A757" s="106" t="s">
        <v>444</v>
      </c>
      <c r="B757" s="106" t="s">
        <v>445</v>
      </c>
      <c r="C757" s="106" t="s">
        <v>1830</v>
      </c>
      <c r="D757" s="106" t="s">
        <v>450</v>
      </c>
      <c r="E757" s="106" t="s">
        <v>452</v>
      </c>
      <c r="F757" s="128">
        <v>3.8841470000000003E-2</v>
      </c>
      <c r="G757" s="128">
        <v>0.56382627699999999</v>
      </c>
      <c r="H757" s="129">
        <f t="shared" si="22"/>
        <v>-0.93111092621176295</v>
      </c>
      <c r="I757" s="107">
        <f t="shared" si="23"/>
        <v>3.3123410569404665E-6</v>
      </c>
      <c r="J757" s="108">
        <v>10.398902</v>
      </c>
      <c r="K757" s="108">
        <v>57.167526315789502</v>
      </c>
    </row>
    <row r="758" spans="1:13" x14ac:dyDescent="0.2">
      <c r="A758" s="106" t="s">
        <v>714</v>
      </c>
      <c r="B758" s="106" t="s">
        <v>727</v>
      </c>
      <c r="C758" s="106" t="s">
        <v>1830</v>
      </c>
      <c r="D758" s="106" t="s">
        <v>450</v>
      </c>
      <c r="E758" s="106" t="s">
        <v>2189</v>
      </c>
      <c r="F758" s="128">
        <v>3.7011280000000001E-2</v>
      </c>
      <c r="G758" s="128">
        <v>0.16832250000000001</v>
      </c>
      <c r="H758" s="129">
        <f t="shared" si="22"/>
        <v>-0.78011685900577765</v>
      </c>
      <c r="I758" s="107">
        <f t="shared" si="23"/>
        <v>3.1562652575692822E-6</v>
      </c>
      <c r="J758" s="108">
        <v>1.8158300000000001</v>
      </c>
      <c r="K758" s="108">
        <v>61.767894736842102</v>
      </c>
    </row>
    <row r="759" spans="1:13" x14ac:dyDescent="0.2">
      <c r="A759" s="106" t="s">
        <v>182</v>
      </c>
      <c r="B759" s="106" t="s">
        <v>183</v>
      </c>
      <c r="C759" s="106" t="s">
        <v>1831</v>
      </c>
      <c r="D759" s="106" t="s">
        <v>451</v>
      </c>
      <c r="E759" s="106" t="s">
        <v>452</v>
      </c>
      <c r="F759" s="128">
        <v>3.6184258000000004E-2</v>
      </c>
      <c r="G759" s="128">
        <v>3.6240402000000005E-2</v>
      </c>
      <c r="H759" s="129">
        <f t="shared" si="22"/>
        <v>-1.5492101881210418E-3</v>
      </c>
      <c r="I759" s="107">
        <f t="shared" si="23"/>
        <v>3.0857380883969256E-6</v>
      </c>
      <c r="J759" s="108">
        <v>4.1762029829999996</v>
      </c>
      <c r="K759" s="108">
        <v>49.916263157894697</v>
      </c>
    </row>
    <row r="760" spans="1:13" x14ac:dyDescent="0.2">
      <c r="A760" s="106" t="s">
        <v>1149</v>
      </c>
      <c r="B760" s="106" t="s">
        <v>1150</v>
      </c>
      <c r="C760" s="106" t="s">
        <v>1829</v>
      </c>
      <c r="D760" s="106" t="s">
        <v>451</v>
      </c>
      <c r="E760" s="106" t="s">
        <v>452</v>
      </c>
      <c r="F760" s="128">
        <v>3.5386000000000001E-2</v>
      </c>
      <c r="G760" s="128">
        <v>3.6131999999999997E-2</v>
      </c>
      <c r="H760" s="129">
        <f t="shared" si="22"/>
        <v>-2.0646518321709162E-2</v>
      </c>
      <c r="I760" s="107">
        <f t="shared" si="23"/>
        <v>3.0176638690784704E-6</v>
      </c>
      <c r="J760" s="108">
        <v>15.896000000000001</v>
      </c>
      <c r="K760" s="108">
        <v>35.850578947368398</v>
      </c>
    </row>
    <row r="761" spans="1:13" x14ac:dyDescent="0.2">
      <c r="A761" s="106" t="s">
        <v>676</v>
      </c>
      <c r="B761" s="106" t="s">
        <v>677</v>
      </c>
      <c r="C761" s="106" t="s">
        <v>1843</v>
      </c>
      <c r="D761" s="106" t="s">
        <v>450</v>
      </c>
      <c r="E761" s="106" t="s">
        <v>2189</v>
      </c>
      <c r="F761" s="128">
        <v>3.3827980000000001E-2</v>
      </c>
      <c r="G761" s="128">
        <v>8.4159986999999992E-2</v>
      </c>
      <c r="H761" s="129">
        <f t="shared" si="22"/>
        <v>-0.59805150635301307</v>
      </c>
      <c r="I761" s="107">
        <f t="shared" si="23"/>
        <v>2.8847983103461573E-6</v>
      </c>
      <c r="J761" s="108">
        <v>16.280760925905</v>
      </c>
      <c r="K761" s="108">
        <v>80.582368421052607</v>
      </c>
    </row>
    <row r="762" spans="1:13" x14ac:dyDescent="0.2">
      <c r="A762" s="106" t="s">
        <v>2809</v>
      </c>
      <c r="B762" s="106" t="s">
        <v>2810</v>
      </c>
      <c r="C762" s="106" t="s">
        <v>1830</v>
      </c>
      <c r="D762" s="106" t="s">
        <v>450</v>
      </c>
      <c r="E762" s="106" t="s">
        <v>2189</v>
      </c>
      <c r="F762" s="128">
        <v>3.3597349999999998E-2</v>
      </c>
      <c r="G762" s="128">
        <v>3.2856999999999997E-2</v>
      </c>
      <c r="H762" s="129">
        <f t="shared" si="22"/>
        <v>2.2532489271692491E-2</v>
      </c>
      <c r="I762" s="107">
        <f t="shared" si="23"/>
        <v>2.8651305372685116E-6</v>
      </c>
      <c r="J762" s="108">
        <v>4.0505849999999999</v>
      </c>
      <c r="K762" s="108">
        <v>36.5587894736842</v>
      </c>
    </row>
    <row r="763" spans="1:13" x14ac:dyDescent="0.2">
      <c r="A763" s="106" t="s">
        <v>1035</v>
      </c>
      <c r="B763" s="106" t="s">
        <v>2059</v>
      </c>
      <c r="C763" s="106" t="s">
        <v>1823</v>
      </c>
      <c r="D763" s="106" t="s">
        <v>450</v>
      </c>
      <c r="E763" s="106" t="s">
        <v>2189</v>
      </c>
      <c r="F763" s="128">
        <v>3.2579580000000004E-2</v>
      </c>
      <c r="G763" s="128">
        <v>0</v>
      </c>
      <c r="H763" s="129" t="str">
        <f t="shared" si="22"/>
        <v/>
      </c>
      <c r="I763" s="107">
        <f t="shared" si="23"/>
        <v>2.7783366708797707E-6</v>
      </c>
      <c r="J763" s="108">
        <v>6.1411023499999997</v>
      </c>
      <c r="K763" s="108">
        <v>18.815736842105299</v>
      </c>
    </row>
    <row r="764" spans="1:13" x14ac:dyDescent="0.2">
      <c r="A764" s="106" t="s">
        <v>176</v>
      </c>
      <c r="B764" s="106" t="s">
        <v>177</v>
      </c>
      <c r="C764" s="106" t="s">
        <v>1831</v>
      </c>
      <c r="D764" s="106" t="s">
        <v>451</v>
      </c>
      <c r="E764" s="106" t="s">
        <v>452</v>
      </c>
      <c r="F764" s="128">
        <v>3.103626E-2</v>
      </c>
      <c r="G764" s="128">
        <v>6.3173900000000005E-2</v>
      </c>
      <c r="H764" s="129">
        <f t="shared" si="22"/>
        <v>-0.50871704928775974</v>
      </c>
      <c r="I764" s="107">
        <f t="shared" si="23"/>
        <v>2.6467247056272357E-6</v>
      </c>
      <c r="J764" s="108">
        <v>5.0940084900000002</v>
      </c>
      <c r="K764" s="108">
        <v>48.682263157894702</v>
      </c>
    </row>
    <row r="765" spans="1:13" x14ac:dyDescent="0.2">
      <c r="A765" s="106" t="s">
        <v>440</v>
      </c>
      <c r="B765" s="106" t="s">
        <v>441</v>
      </c>
      <c r="C765" s="106" t="s">
        <v>1830</v>
      </c>
      <c r="D765" s="106" t="s">
        <v>450</v>
      </c>
      <c r="E765" s="106" t="s">
        <v>452</v>
      </c>
      <c r="F765" s="128">
        <v>3.0893380000000002E-2</v>
      </c>
      <c r="G765" s="128">
        <v>9.9595586E-2</v>
      </c>
      <c r="H765" s="129">
        <f t="shared" si="22"/>
        <v>-0.68981175531212791</v>
      </c>
      <c r="I765" s="107">
        <f t="shared" si="23"/>
        <v>2.6345401181176579E-6</v>
      </c>
      <c r="J765" s="108">
        <v>5.9663599999999999</v>
      </c>
      <c r="K765" s="108">
        <v>84.024421052631595</v>
      </c>
    </row>
    <row r="766" spans="1:13" x14ac:dyDescent="0.2">
      <c r="A766" s="106" t="s">
        <v>1682</v>
      </c>
      <c r="B766" s="106" t="s">
        <v>1683</v>
      </c>
      <c r="C766" s="106" t="s">
        <v>1024</v>
      </c>
      <c r="D766" s="106" t="s">
        <v>450</v>
      </c>
      <c r="E766" s="106" t="s">
        <v>2189</v>
      </c>
      <c r="F766" s="128">
        <v>3.0011900000000001E-2</v>
      </c>
      <c r="G766" s="128">
        <v>1.4377600000000001E-2</v>
      </c>
      <c r="H766" s="129">
        <f t="shared" si="22"/>
        <v>1.0874067994658358</v>
      </c>
      <c r="I766" s="107">
        <f t="shared" si="23"/>
        <v>2.5593688541342948E-6</v>
      </c>
      <c r="J766" s="108">
        <v>6.0830487</v>
      </c>
      <c r="K766" s="108">
        <v>77.222684210526296</v>
      </c>
    </row>
    <row r="767" spans="1:13" x14ac:dyDescent="0.2">
      <c r="A767" s="106" t="s">
        <v>307</v>
      </c>
      <c r="B767" s="106" t="s">
        <v>315</v>
      </c>
      <c r="C767" s="106" t="s">
        <v>1395</v>
      </c>
      <c r="D767" s="106" t="s">
        <v>451</v>
      </c>
      <c r="E767" s="106" t="s">
        <v>452</v>
      </c>
      <c r="F767" s="128">
        <v>2.977575E-2</v>
      </c>
      <c r="G767" s="128">
        <v>1.0422947</v>
      </c>
      <c r="H767" s="129">
        <f t="shared" si="22"/>
        <v>-0.97143250368633749</v>
      </c>
      <c r="I767" s="107">
        <f t="shared" si="23"/>
        <v>2.5392303439132216E-6</v>
      </c>
      <c r="J767" s="108">
        <v>9.3507300000000004</v>
      </c>
      <c r="K767" s="108">
        <v>67.741789473684193</v>
      </c>
    </row>
    <row r="768" spans="1:13" x14ac:dyDescent="0.2">
      <c r="A768" s="106" t="s">
        <v>18</v>
      </c>
      <c r="B768" s="106" t="s">
        <v>19</v>
      </c>
      <c r="C768" s="106" t="s">
        <v>2078</v>
      </c>
      <c r="D768" s="106" t="s">
        <v>451</v>
      </c>
      <c r="E768" s="106" t="s">
        <v>452</v>
      </c>
      <c r="F768" s="128">
        <v>2.9035660000000001E-2</v>
      </c>
      <c r="G768" s="128">
        <v>0.23313479000000001</v>
      </c>
      <c r="H768" s="129">
        <f t="shared" si="22"/>
        <v>-0.87545548221267189</v>
      </c>
      <c r="I768" s="107">
        <f t="shared" si="23"/>
        <v>2.4761166025220986E-6</v>
      </c>
      <c r="J768" s="108">
        <v>73.094842155849008</v>
      </c>
      <c r="K768" s="108">
        <v>50.853315789473697</v>
      </c>
      <c r="M768" s="92"/>
    </row>
    <row r="769" spans="1:11" x14ac:dyDescent="0.2">
      <c r="A769" s="106" t="s">
        <v>2801</v>
      </c>
      <c r="B769" s="106" t="s">
        <v>2802</v>
      </c>
      <c r="C769" s="106" t="s">
        <v>1830</v>
      </c>
      <c r="D769" s="106" t="s">
        <v>450</v>
      </c>
      <c r="E769" s="106" t="s">
        <v>2189</v>
      </c>
      <c r="F769" s="128">
        <v>2.8769929999999999E-2</v>
      </c>
      <c r="G769" s="128">
        <v>0</v>
      </c>
      <c r="H769" s="129" t="str">
        <f t="shared" si="22"/>
        <v/>
      </c>
      <c r="I769" s="107">
        <f t="shared" si="23"/>
        <v>2.453455555217226E-6</v>
      </c>
      <c r="J769" s="108">
        <v>1.138876</v>
      </c>
      <c r="K769" s="108">
        <v>108.124105263158</v>
      </c>
    </row>
    <row r="770" spans="1:11" x14ac:dyDescent="0.2">
      <c r="A770" s="106" t="s">
        <v>850</v>
      </c>
      <c r="B770" s="106" t="s">
        <v>851</v>
      </c>
      <c r="C770" s="106" t="s">
        <v>1824</v>
      </c>
      <c r="D770" s="106" t="s">
        <v>450</v>
      </c>
      <c r="E770" s="106" t="s">
        <v>2189</v>
      </c>
      <c r="F770" s="128">
        <v>2.8675680000000002E-2</v>
      </c>
      <c r="G770" s="128">
        <v>1.0959E-4</v>
      </c>
      <c r="H770" s="129" t="str">
        <f t="shared" si="22"/>
        <v/>
      </c>
      <c r="I770" s="107">
        <f t="shared" si="23"/>
        <v>2.4454180596070798E-6</v>
      </c>
      <c r="J770" s="108">
        <v>77.204857669999996</v>
      </c>
      <c r="K770" s="108">
        <v>3.6318947368421099</v>
      </c>
    </row>
    <row r="771" spans="1:11" x14ac:dyDescent="0.2">
      <c r="A771" s="106" t="s">
        <v>2158</v>
      </c>
      <c r="B771" s="106" t="s">
        <v>2179</v>
      </c>
      <c r="C771" s="106" t="s">
        <v>1395</v>
      </c>
      <c r="D771" s="106" t="s">
        <v>450</v>
      </c>
      <c r="E771" s="106" t="s">
        <v>2189</v>
      </c>
      <c r="F771" s="128">
        <v>2.8080000000000001E-2</v>
      </c>
      <c r="G771" s="128">
        <v>0</v>
      </c>
      <c r="H771" s="129" t="str">
        <f t="shared" si="22"/>
        <v/>
      </c>
      <c r="I771" s="107">
        <f t="shared" si="23"/>
        <v>2.3946193817815931E-6</v>
      </c>
      <c r="J771" s="108">
        <v>5.6985229645840008</v>
      </c>
      <c r="K771" s="108">
        <v>157.91694736842101</v>
      </c>
    </row>
    <row r="772" spans="1:11" x14ac:dyDescent="0.2">
      <c r="A772" s="106" t="s">
        <v>442</v>
      </c>
      <c r="B772" s="106" t="s">
        <v>443</v>
      </c>
      <c r="C772" s="106" t="s">
        <v>1830</v>
      </c>
      <c r="D772" s="106" t="s">
        <v>450</v>
      </c>
      <c r="E772" s="106" t="s">
        <v>452</v>
      </c>
      <c r="F772" s="128">
        <v>2.800273E-2</v>
      </c>
      <c r="G772" s="128">
        <v>2.8499880000000002E-2</v>
      </c>
      <c r="H772" s="129">
        <f t="shared" si="22"/>
        <v>-1.7443933097262221E-2</v>
      </c>
      <c r="I772" s="107">
        <f t="shared" si="23"/>
        <v>2.3880299145582931E-6</v>
      </c>
      <c r="J772" s="108">
        <v>6.8811819999999999</v>
      </c>
      <c r="K772" s="108">
        <v>75.794368421052596</v>
      </c>
    </row>
    <row r="773" spans="1:11" x14ac:dyDescent="0.2">
      <c r="A773" s="106" t="s">
        <v>2046</v>
      </c>
      <c r="B773" s="106" t="s">
        <v>2047</v>
      </c>
      <c r="C773" s="106" t="s">
        <v>1825</v>
      </c>
      <c r="D773" s="106" t="s">
        <v>450</v>
      </c>
      <c r="E773" s="106" t="s">
        <v>2189</v>
      </c>
      <c r="F773" s="128">
        <v>2.7856860000000001E-2</v>
      </c>
      <c r="G773" s="128">
        <v>0.10490585000000001</v>
      </c>
      <c r="H773" s="129">
        <f t="shared" si="22"/>
        <v>-0.73445846918927782</v>
      </c>
      <c r="I773" s="107">
        <f t="shared" si="23"/>
        <v>2.3755903444293588E-6</v>
      </c>
      <c r="J773" s="108">
        <v>10.584814339999999</v>
      </c>
      <c r="K773" s="108">
        <v>45.756736842105298</v>
      </c>
    </row>
    <row r="774" spans="1:11" x14ac:dyDescent="0.2">
      <c r="A774" s="106" t="s">
        <v>3081</v>
      </c>
      <c r="B774" s="106" t="s">
        <v>3082</v>
      </c>
      <c r="C774" s="106" t="s">
        <v>1829</v>
      </c>
      <c r="D774" s="106" t="s">
        <v>451</v>
      </c>
      <c r="E774" s="106" t="s">
        <v>2189</v>
      </c>
      <c r="F774" s="128">
        <v>2.774078E-2</v>
      </c>
      <c r="G774" s="128"/>
      <c r="H774" s="129" t="str">
        <f t="shared" si="22"/>
        <v/>
      </c>
      <c r="I774" s="107">
        <f t="shared" si="23"/>
        <v>2.3656912198625062E-6</v>
      </c>
      <c r="J774" s="108">
        <v>3.9389546000000002</v>
      </c>
      <c r="K774" s="108">
        <v>77.420894736842101</v>
      </c>
    </row>
    <row r="775" spans="1:11" x14ac:dyDescent="0.2">
      <c r="A775" s="106" t="s">
        <v>975</v>
      </c>
      <c r="B775" s="106" t="s">
        <v>976</v>
      </c>
      <c r="C775" s="106" t="s">
        <v>1395</v>
      </c>
      <c r="D775" s="106" t="s">
        <v>451</v>
      </c>
      <c r="E775" s="106" t="s">
        <v>452</v>
      </c>
      <c r="F775" s="128">
        <v>2.7249019999999999E-2</v>
      </c>
      <c r="G775" s="128">
        <v>3.8343849999999999E-2</v>
      </c>
      <c r="H775" s="129">
        <f t="shared" ref="H775:H838" si="24">IF(ISERROR(F775/G775-1),"",IF((F775/G775-1)&gt;10000%,"",F775/G775-1))</f>
        <v>-0.28935096501785817</v>
      </c>
      <c r="I775" s="107">
        <f t="shared" ref="I775:I838" si="25">F775/$F$972</f>
        <v>2.323754680432844E-6</v>
      </c>
      <c r="J775" s="108">
        <v>5.0678117702000005</v>
      </c>
      <c r="K775" s="108">
        <v>110.667</v>
      </c>
    </row>
    <row r="776" spans="1:11" x14ac:dyDescent="0.2">
      <c r="A776" s="106" t="s">
        <v>186</v>
      </c>
      <c r="B776" s="106" t="s">
        <v>187</v>
      </c>
      <c r="C776" s="106" t="s">
        <v>1831</v>
      </c>
      <c r="D776" s="106" t="s">
        <v>451</v>
      </c>
      <c r="E776" s="106" t="s">
        <v>452</v>
      </c>
      <c r="F776" s="128">
        <v>2.6797612000000002E-2</v>
      </c>
      <c r="G776" s="128">
        <v>2.6263661000000001E-2</v>
      </c>
      <c r="H776" s="129">
        <f t="shared" si="24"/>
        <v>2.0330410143506006E-2</v>
      </c>
      <c r="I776" s="107">
        <f t="shared" si="25"/>
        <v>2.285259297744409E-6</v>
      </c>
      <c r="J776" s="108">
        <v>5.0141071630000003</v>
      </c>
      <c r="K776" s="108">
        <v>47.0319473684211</v>
      </c>
    </row>
    <row r="777" spans="1:11" x14ac:dyDescent="0.2">
      <c r="A777" s="106" t="s">
        <v>365</v>
      </c>
      <c r="B777" s="106" t="s">
        <v>366</v>
      </c>
      <c r="C777" s="106" t="s">
        <v>1830</v>
      </c>
      <c r="D777" s="106" t="s">
        <v>450</v>
      </c>
      <c r="E777" s="106" t="s">
        <v>452</v>
      </c>
      <c r="F777" s="128">
        <v>2.4192061000000001E-2</v>
      </c>
      <c r="G777" s="128">
        <v>0.17399957000000002</v>
      </c>
      <c r="H777" s="129">
        <f t="shared" si="24"/>
        <v>-0.86096482307398803</v>
      </c>
      <c r="I777" s="107">
        <f t="shared" si="25"/>
        <v>2.0630619001368442E-6</v>
      </c>
      <c r="J777" s="108">
        <v>43.399597999999997</v>
      </c>
      <c r="K777" s="108">
        <v>39.231473684210499</v>
      </c>
    </row>
    <row r="778" spans="1:11" x14ac:dyDescent="0.2">
      <c r="A778" s="106" t="s">
        <v>2795</v>
      </c>
      <c r="B778" s="106" t="s">
        <v>2796</v>
      </c>
      <c r="C778" s="106" t="s">
        <v>1395</v>
      </c>
      <c r="D778" s="106" t="s">
        <v>450</v>
      </c>
      <c r="E778" s="106" t="s">
        <v>452</v>
      </c>
      <c r="F778" s="128">
        <v>2.4090500000000001E-2</v>
      </c>
      <c r="G778" s="128">
        <v>0.52058369999999998</v>
      </c>
      <c r="H778" s="129">
        <f t="shared" si="24"/>
        <v>-0.95372406012712263</v>
      </c>
      <c r="I778" s="107">
        <f t="shared" si="25"/>
        <v>2.0544009336470608E-6</v>
      </c>
      <c r="J778" s="108">
        <v>5.2779431405999997</v>
      </c>
      <c r="K778" s="108">
        <v>14.7968947368421</v>
      </c>
    </row>
    <row r="779" spans="1:11" x14ac:dyDescent="0.2">
      <c r="A779" s="106" t="s">
        <v>1104</v>
      </c>
      <c r="B779" s="106" t="s">
        <v>1250</v>
      </c>
      <c r="C779" s="106" t="s">
        <v>1830</v>
      </c>
      <c r="D779" s="106" t="s">
        <v>450</v>
      </c>
      <c r="E779" s="106" t="s">
        <v>2189</v>
      </c>
      <c r="F779" s="128">
        <v>2.3245509999999997E-2</v>
      </c>
      <c r="G779" s="128">
        <v>0.11051956</v>
      </c>
      <c r="H779" s="129">
        <f t="shared" si="24"/>
        <v>-0.78967062481971517</v>
      </c>
      <c r="I779" s="107">
        <f t="shared" si="25"/>
        <v>1.9823414809614614E-6</v>
      </c>
      <c r="J779" s="108">
        <v>15.993976</v>
      </c>
      <c r="K779" s="108">
        <v>96.222263157894702</v>
      </c>
    </row>
    <row r="780" spans="1:11" x14ac:dyDescent="0.2">
      <c r="A780" s="106" t="s">
        <v>2124</v>
      </c>
      <c r="B780" s="106" t="s">
        <v>2125</v>
      </c>
      <c r="C780" s="106" t="s">
        <v>1395</v>
      </c>
      <c r="D780" s="106" t="s">
        <v>450</v>
      </c>
      <c r="E780" s="106" t="s">
        <v>2189</v>
      </c>
      <c r="F780" s="128">
        <v>2.3236075000000002E-2</v>
      </c>
      <c r="G780" s="128">
        <v>3.4052584999999996E-2</v>
      </c>
      <c r="H780" s="129">
        <f t="shared" si="24"/>
        <v>-0.31764137729925634</v>
      </c>
      <c r="I780" s="107">
        <f t="shared" si="25"/>
        <v>1.9815368786157669E-6</v>
      </c>
      <c r="J780" s="108">
        <v>2.92980809754</v>
      </c>
      <c r="K780" s="108">
        <v>81.226789473684207</v>
      </c>
    </row>
    <row r="781" spans="1:11" x14ac:dyDescent="0.2">
      <c r="A781" s="106" t="s">
        <v>2148</v>
      </c>
      <c r="B781" s="106" t="s">
        <v>2169</v>
      </c>
      <c r="C781" s="106" t="s">
        <v>1829</v>
      </c>
      <c r="D781" s="106" t="s">
        <v>451</v>
      </c>
      <c r="E781" s="106" t="s">
        <v>2189</v>
      </c>
      <c r="F781" s="128">
        <v>2.3115E-2</v>
      </c>
      <c r="G781" s="128">
        <v>0.56973180000000001</v>
      </c>
      <c r="H781" s="129">
        <f t="shared" si="24"/>
        <v>-0.95942827835834332</v>
      </c>
      <c r="I781" s="107">
        <f t="shared" si="25"/>
        <v>1.971211788101194E-6</v>
      </c>
      <c r="J781" s="108">
        <v>9.2560000000000002</v>
      </c>
      <c r="K781" s="108">
        <v>27.5899473684211</v>
      </c>
    </row>
    <row r="782" spans="1:11" x14ac:dyDescent="0.2">
      <c r="A782" s="106" t="s">
        <v>379</v>
      </c>
      <c r="B782" s="106" t="s">
        <v>169</v>
      </c>
      <c r="C782" s="106" t="s">
        <v>1831</v>
      </c>
      <c r="D782" s="106" t="s">
        <v>451</v>
      </c>
      <c r="E782" s="106" t="s">
        <v>452</v>
      </c>
      <c r="F782" s="128">
        <v>2.30355E-2</v>
      </c>
      <c r="G782" s="128">
        <v>2.4142935000000001E-2</v>
      </c>
      <c r="H782" s="129">
        <f t="shared" si="24"/>
        <v>-4.5869940833622724E-2</v>
      </c>
      <c r="I782" s="107">
        <f t="shared" si="25"/>
        <v>1.9644321498942269E-6</v>
      </c>
      <c r="J782" s="108">
        <v>4.8222053579999997</v>
      </c>
      <c r="K782" s="108">
        <v>47.0804210526316</v>
      </c>
    </row>
    <row r="783" spans="1:11" x14ac:dyDescent="0.2">
      <c r="A783" s="106" t="s">
        <v>581</v>
      </c>
      <c r="B783" s="106" t="s">
        <v>582</v>
      </c>
      <c r="C783" s="106" t="s">
        <v>615</v>
      </c>
      <c r="D783" s="106" t="s">
        <v>451</v>
      </c>
      <c r="E783" s="106" t="s">
        <v>452</v>
      </c>
      <c r="F783" s="128">
        <v>2.2669435000000002E-2</v>
      </c>
      <c r="G783" s="128">
        <v>7.0843139999999999E-2</v>
      </c>
      <c r="H783" s="129">
        <f t="shared" si="24"/>
        <v>-0.68000521998319097</v>
      </c>
      <c r="I783" s="107">
        <f t="shared" si="25"/>
        <v>1.9332146875013537E-6</v>
      </c>
      <c r="J783" s="108">
        <v>370.13668306689999</v>
      </c>
      <c r="K783" s="108">
        <v>31.0199473684211</v>
      </c>
    </row>
    <row r="784" spans="1:11" x14ac:dyDescent="0.2">
      <c r="A784" s="106" t="s">
        <v>1033</v>
      </c>
      <c r="B784" s="106" t="s">
        <v>2058</v>
      </c>
      <c r="C784" s="106" t="s">
        <v>1823</v>
      </c>
      <c r="D784" s="106" t="s">
        <v>450</v>
      </c>
      <c r="E784" s="106" t="s">
        <v>2189</v>
      </c>
      <c r="F784" s="128">
        <v>2.2172000000000001E-2</v>
      </c>
      <c r="G784" s="128">
        <v>0</v>
      </c>
      <c r="H784" s="129" t="str">
        <f t="shared" si="24"/>
        <v/>
      </c>
      <c r="I784" s="107">
        <f t="shared" si="25"/>
        <v>1.8907941927657223E-6</v>
      </c>
      <c r="J784" s="108">
        <v>11.020110200000001</v>
      </c>
      <c r="K784" s="108">
        <v>12.9580526315789</v>
      </c>
    </row>
    <row r="785" spans="1:11" x14ac:dyDescent="0.2">
      <c r="A785" s="106" t="s">
        <v>2154</v>
      </c>
      <c r="B785" s="106" t="s">
        <v>2175</v>
      </c>
      <c r="C785" s="106" t="s">
        <v>1395</v>
      </c>
      <c r="D785" s="106" t="s">
        <v>450</v>
      </c>
      <c r="E785" s="106" t="s">
        <v>2189</v>
      </c>
      <c r="F785" s="128">
        <v>2.2061900000000002E-2</v>
      </c>
      <c r="G785" s="128">
        <v>3.7880769999999994E-2</v>
      </c>
      <c r="H785" s="129">
        <f t="shared" si="24"/>
        <v>-0.41759631601997516</v>
      </c>
      <c r="I785" s="107">
        <f t="shared" si="25"/>
        <v>1.881405033437583E-6</v>
      </c>
      <c r="J785" s="108">
        <v>12.771115133624001</v>
      </c>
      <c r="K785" s="108">
        <v>335.163894736842</v>
      </c>
    </row>
    <row r="786" spans="1:11" x14ac:dyDescent="0.2">
      <c r="A786" s="106" t="s">
        <v>536</v>
      </c>
      <c r="B786" s="106" t="s">
        <v>2077</v>
      </c>
      <c r="C786" s="106" t="s">
        <v>1824</v>
      </c>
      <c r="D786" s="106" t="s">
        <v>450</v>
      </c>
      <c r="E786" s="106" t="s">
        <v>2189</v>
      </c>
      <c r="F786" s="128">
        <v>2.1507941999999999E-2</v>
      </c>
      <c r="G786" s="128">
        <v>1.3323700000000001E-2</v>
      </c>
      <c r="H786" s="129">
        <f t="shared" si="24"/>
        <v>0.61426195426195407</v>
      </c>
      <c r="I786" s="107">
        <f t="shared" si="25"/>
        <v>1.8341643438544998E-6</v>
      </c>
      <c r="J786" s="108">
        <v>11.52404164</v>
      </c>
      <c r="K786" s="108">
        <v>36.210684210526303</v>
      </c>
    </row>
    <row r="787" spans="1:11" x14ac:dyDescent="0.2">
      <c r="A787" s="106" t="s">
        <v>1728</v>
      </c>
      <c r="B787" s="106" t="s">
        <v>1729</v>
      </c>
      <c r="C787" s="106" t="s">
        <v>347</v>
      </c>
      <c r="D787" s="106" t="s">
        <v>451</v>
      </c>
      <c r="E787" s="106" t="s">
        <v>452</v>
      </c>
      <c r="F787" s="128">
        <v>2.1049783999999998E-2</v>
      </c>
      <c r="G787" s="128">
        <v>1.031255805</v>
      </c>
      <c r="H787" s="129">
        <f t="shared" si="24"/>
        <v>-0.97958820314228434</v>
      </c>
      <c r="I787" s="107">
        <f t="shared" si="25"/>
        <v>1.7950933315069823E-6</v>
      </c>
      <c r="J787" s="108">
        <v>16.605</v>
      </c>
      <c r="K787" s="108">
        <v>55.503052631578903</v>
      </c>
    </row>
    <row r="788" spans="1:11" x14ac:dyDescent="0.2">
      <c r="A788" s="106" t="s">
        <v>1983</v>
      </c>
      <c r="B788" s="106" t="s">
        <v>832</v>
      </c>
      <c r="C788" s="106" t="s">
        <v>1829</v>
      </c>
      <c r="D788" s="106" t="s">
        <v>451</v>
      </c>
      <c r="E788" s="106" t="s">
        <v>452</v>
      </c>
      <c r="F788" s="128">
        <v>1.9682160000000001E-2</v>
      </c>
      <c r="G788" s="128">
        <v>0.43513259999999998</v>
      </c>
      <c r="H788" s="129">
        <f t="shared" si="24"/>
        <v>-0.9547674433034895</v>
      </c>
      <c r="I788" s="107">
        <f t="shared" si="25"/>
        <v>1.6784644519703133E-6</v>
      </c>
      <c r="J788" s="108">
        <v>25.835999999999999</v>
      </c>
      <c r="K788" s="108">
        <v>18.174368421052598</v>
      </c>
    </row>
    <row r="789" spans="1:11" x14ac:dyDescent="0.2">
      <c r="A789" s="106" t="s">
        <v>510</v>
      </c>
      <c r="B789" s="106" t="s">
        <v>511</v>
      </c>
      <c r="C789" s="106" t="s">
        <v>1395</v>
      </c>
      <c r="D789" s="106" t="s">
        <v>450</v>
      </c>
      <c r="E789" s="106" t="s">
        <v>2189</v>
      </c>
      <c r="F789" s="128">
        <v>1.8909580000000002E-2</v>
      </c>
      <c r="G789" s="128">
        <v>5.7786699999999996E-2</v>
      </c>
      <c r="H789" s="129">
        <f t="shared" si="24"/>
        <v>-0.67276933965774122</v>
      </c>
      <c r="I789" s="107">
        <f t="shared" si="25"/>
        <v>1.612580013153475E-6</v>
      </c>
      <c r="J789" s="108">
        <v>6.9991847952509998</v>
      </c>
      <c r="K789" s="108">
        <v>36.018842105263197</v>
      </c>
    </row>
    <row r="790" spans="1:11" x14ac:dyDescent="0.2">
      <c r="A790" s="106" t="s">
        <v>344</v>
      </c>
      <c r="B790" s="106" t="s">
        <v>345</v>
      </c>
      <c r="C790" s="106" t="s">
        <v>348</v>
      </c>
      <c r="D790" s="106" t="s">
        <v>450</v>
      </c>
      <c r="E790" s="106" t="s">
        <v>2189</v>
      </c>
      <c r="F790" s="128">
        <v>1.860405E-2</v>
      </c>
      <c r="G790" s="128">
        <v>1.042616</v>
      </c>
      <c r="H790" s="129">
        <f t="shared" si="24"/>
        <v>-0.98215637396702138</v>
      </c>
      <c r="I790" s="107">
        <f t="shared" si="25"/>
        <v>1.5865248828217181E-6</v>
      </c>
      <c r="J790" s="108">
        <v>7.2489999999999997</v>
      </c>
      <c r="K790" s="108">
        <v>11.0765789473684</v>
      </c>
    </row>
    <row r="791" spans="1:11" x14ac:dyDescent="0.2">
      <c r="A791" s="106" t="s">
        <v>769</v>
      </c>
      <c r="B791" s="106" t="s">
        <v>770</v>
      </c>
      <c r="C791" s="106" t="s">
        <v>1826</v>
      </c>
      <c r="D791" s="106" t="s">
        <v>450</v>
      </c>
      <c r="E791" s="106" t="s">
        <v>2189</v>
      </c>
      <c r="F791" s="128">
        <v>1.8235990000000001E-2</v>
      </c>
      <c r="G791" s="128">
        <v>0.25998327999999998</v>
      </c>
      <c r="H791" s="129">
        <f t="shared" si="24"/>
        <v>-0.92985706619287212</v>
      </c>
      <c r="I791" s="107">
        <f t="shared" si="25"/>
        <v>1.5551372898851607E-6</v>
      </c>
      <c r="J791" s="108">
        <v>2.6796896000000001</v>
      </c>
      <c r="K791" s="108">
        <v>139.23673684210499</v>
      </c>
    </row>
    <row r="792" spans="1:11" x14ac:dyDescent="0.2">
      <c r="A792" s="106" t="s">
        <v>1863</v>
      </c>
      <c r="B792" s="106" t="s">
        <v>1883</v>
      </c>
      <c r="C792" s="106" t="s">
        <v>1828</v>
      </c>
      <c r="D792" s="106" t="s">
        <v>450</v>
      </c>
      <c r="E792" s="106" t="s">
        <v>452</v>
      </c>
      <c r="F792" s="128">
        <v>1.803128E-2</v>
      </c>
      <c r="G792" s="128">
        <v>0.62770619999999999</v>
      </c>
      <c r="H792" s="129">
        <f t="shared" si="24"/>
        <v>-0.9712743318450574</v>
      </c>
      <c r="I792" s="107">
        <f t="shared" si="25"/>
        <v>1.5376799346983905E-6</v>
      </c>
      <c r="J792" s="108">
        <v>14.821367307746401</v>
      </c>
      <c r="K792" s="108">
        <v>65.939105263157899</v>
      </c>
    </row>
    <row r="793" spans="1:11" x14ac:dyDescent="0.2">
      <c r="A793" s="106" t="s">
        <v>811</v>
      </c>
      <c r="B793" s="106" t="s">
        <v>620</v>
      </c>
      <c r="C793" s="106" t="s">
        <v>1830</v>
      </c>
      <c r="D793" s="106" t="s">
        <v>450</v>
      </c>
      <c r="E793" s="106" t="s">
        <v>452</v>
      </c>
      <c r="F793" s="128">
        <v>1.7660763999999999E-2</v>
      </c>
      <c r="G793" s="128">
        <v>5.7489350000000002E-2</v>
      </c>
      <c r="H793" s="129">
        <f t="shared" si="24"/>
        <v>-0.69279937936330827</v>
      </c>
      <c r="I793" s="107">
        <f t="shared" si="25"/>
        <v>1.506082897844395E-6</v>
      </c>
      <c r="J793" s="108">
        <v>20.108286</v>
      </c>
      <c r="K793" s="108">
        <v>86.168947368421101</v>
      </c>
    </row>
    <row r="794" spans="1:11" x14ac:dyDescent="0.2">
      <c r="A794" s="106" t="s">
        <v>717</v>
      </c>
      <c r="B794" s="106" t="s">
        <v>730</v>
      </c>
      <c r="C794" s="106" t="s">
        <v>1830</v>
      </c>
      <c r="D794" s="106" t="s">
        <v>450</v>
      </c>
      <c r="E794" s="106" t="s">
        <v>2189</v>
      </c>
      <c r="F794" s="128">
        <v>1.7339750000000001E-2</v>
      </c>
      <c r="G794" s="128">
        <v>0.25885569800000002</v>
      </c>
      <c r="H794" s="129">
        <f t="shared" si="24"/>
        <v>-0.93301383692160411</v>
      </c>
      <c r="I794" s="107">
        <f t="shared" si="25"/>
        <v>1.4787073157139381E-6</v>
      </c>
      <c r="J794" s="108">
        <v>2.3599899999999998</v>
      </c>
      <c r="K794" s="108">
        <v>60.855473684210502</v>
      </c>
    </row>
    <row r="795" spans="1:11" x14ac:dyDescent="0.2">
      <c r="A795" s="106" t="s">
        <v>599</v>
      </c>
      <c r="B795" s="106" t="s">
        <v>600</v>
      </c>
      <c r="C795" s="106" t="s">
        <v>1830</v>
      </c>
      <c r="D795" s="106" t="s">
        <v>450</v>
      </c>
      <c r="E795" s="106" t="s">
        <v>2189</v>
      </c>
      <c r="F795" s="128">
        <v>1.671394E-2</v>
      </c>
      <c r="G795" s="128">
        <v>2.3844E-4</v>
      </c>
      <c r="H795" s="129">
        <f t="shared" si="24"/>
        <v>69.097047475255835</v>
      </c>
      <c r="I795" s="107">
        <f t="shared" si="25"/>
        <v>1.4253391976472449E-6</v>
      </c>
      <c r="J795" s="108">
        <v>3.3304960000000001</v>
      </c>
      <c r="K795" s="108">
        <v>35.004052631579</v>
      </c>
    </row>
    <row r="796" spans="1:11" x14ac:dyDescent="0.2">
      <c r="A796" s="106" t="s">
        <v>1680</v>
      </c>
      <c r="B796" s="106" t="s">
        <v>1681</v>
      </c>
      <c r="C796" s="106" t="s">
        <v>1024</v>
      </c>
      <c r="D796" s="106" t="s">
        <v>450</v>
      </c>
      <c r="E796" s="106" t="s">
        <v>2189</v>
      </c>
      <c r="F796" s="128">
        <v>1.5988749999999999E-2</v>
      </c>
      <c r="G796" s="128">
        <v>0</v>
      </c>
      <c r="H796" s="129" t="str">
        <f t="shared" si="24"/>
        <v/>
      </c>
      <c r="I796" s="107">
        <f t="shared" si="25"/>
        <v>1.363496105429503E-6</v>
      </c>
      <c r="J796" s="108">
        <v>5.3429646000000002</v>
      </c>
      <c r="K796" s="108">
        <v>77.262684210526302</v>
      </c>
    </row>
    <row r="797" spans="1:11" x14ac:dyDescent="0.2">
      <c r="A797" s="106" t="s">
        <v>2116</v>
      </c>
      <c r="B797" s="106" t="s">
        <v>2117</v>
      </c>
      <c r="C797" s="106" t="s">
        <v>1395</v>
      </c>
      <c r="D797" s="106" t="s">
        <v>450</v>
      </c>
      <c r="E797" s="106" t="s">
        <v>2189</v>
      </c>
      <c r="F797" s="128">
        <v>1.307168E-2</v>
      </c>
      <c r="G797" s="128">
        <v>0.135431791</v>
      </c>
      <c r="H797" s="129">
        <f t="shared" si="24"/>
        <v>-0.90348145067357188</v>
      </c>
      <c r="I797" s="107">
        <f t="shared" si="25"/>
        <v>1.1147328447452569E-6</v>
      </c>
      <c r="J797" s="108">
        <v>3.3156920501879998</v>
      </c>
      <c r="K797" s="108">
        <v>80.258421052631604</v>
      </c>
    </row>
    <row r="798" spans="1:11" x14ac:dyDescent="0.2">
      <c r="A798" s="106" t="s">
        <v>2661</v>
      </c>
      <c r="B798" s="106" t="s">
        <v>2662</v>
      </c>
      <c r="C798" s="106" t="s">
        <v>1823</v>
      </c>
      <c r="D798" s="106" t="s">
        <v>450</v>
      </c>
      <c r="E798" s="106" t="s">
        <v>452</v>
      </c>
      <c r="F798" s="128">
        <v>1.1584000000000001E-2</v>
      </c>
      <c r="G798" s="128">
        <v>1.6424500000000002E-2</v>
      </c>
      <c r="H798" s="129">
        <f t="shared" si="24"/>
        <v>-0.29471216779810649</v>
      </c>
      <c r="I798" s="107">
        <f t="shared" si="25"/>
        <v>9.8786577345291925E-7</v>
      </c>
      <c r="J798" s="108">
        <v>24.23481409</v>
      </c>
      <c r="K798" s="108">
        <v>85.166736842105294</v>
      </c>
    </row>
    <row r="799" spans="1:11" x14ac:dyDescent="0.2">
      <c r="A799" s="106" t="s">
        <v>2122</v>
      </c>
      <c r="B799" s="106" t="s">
        <v>2123</v>
      </c>
      <c r="C799" s="106" t="s">
        <v>1395</v>
      </c>
      <c r="D799" s="106" t="s">
        <v>450</v>
      </c>
      <c r="E799" s="106" t="s">
        <v>2189</v>
      </c>
      <c r="F799" s="128">
        <v>1.1328E-2</v>
      </c>
      <c r="G799" s="128">
        <v>1.5555000000000001E-4</v>
      </c>
      <c r="H799" s="129">
        <f t="shared" si="24"/>
        <v>71.825458052073273</v>
      </c>
      <c r="I799" s="107">
        <f t="shared" si="25"/>
        <v>9.6603448564180512E-7</v>
      </c>
      <c r="J799" s="108">
        <v>2.8442127515609998</v>
      </c>
      <c r="K799" s="108">
        <v>80.838473684210499</v>
      </c>
    </row>
    <row r="800" spans="1:11" x14ac:dyDescent="0.2">
      <c r="A800" s="106" t="s">
        <v>570</v>
      </c>
      <c r="B800" s="106" t="s">
        <v>800</v>
      </c>
      <c r="C800" s="106" t="s">
        <v>1830</v>
      </c>
      <c r="D800" s="106" t="s">
        <v>450</v>
      </c>
      <c r="E800" s="106" t="s">
        <v>452</v>
      </c>
      <c r="F800" s="128">
        <v>1.0824799999999999E-2</v>
      </c>
      <c r="G800" s="128">
        <v>2.3286900000000003E-2</v>
      </c>
      <c r="H800" s="129">
        <f t="shared" si="24"/>
        <v>-0.53515495836715066</v>
      </c>
      <c r="I800" s="107">
        <f t="shared" si="25"/>
        <v>9.2312236053808351E-7</v>
      </c>
      <c r="J800" s="108">
        <v>11.708595000000001</v>
      </c>
      <c r="K800" s="108">
        <v>81.439631578947399</v>
      </c>
    </row>
    <row r="801" spans="1:11" x14ac:dyDescent="0.2">
      <c r="A801" s="106" t="s">
        <v>1005</v>
      </c>
      <c r="B801" s="106" t="s">
        <v>430</v>
      </c>
      <c r="C801" s="106" t="s">
        <v>1823</v>
      </c>
      <c r="D801" s="106" t="s">
        <v>450</v>
      </c>
      <c r="E801" s="106" t="s">
        <v>2189</v>
      </c>
      <c r="F801" s="128">
        <v>1.0647344999999999E-2</v>
      </c>
      <c r="G801" s="128">
        <v>0</v>
      </c>
      <c r="H801" s="129" t="str">
        <f t="shared" si="24"/>
        <v/>
      </c>
      <c r="I801" s="107">
        <f t="shared" si="25"/>
        <v>9.0798926999698485E-7</v>
      </c>
      <c r="J801" s="108">
        <v>31.023106859999999</v>
      </c>
      <c r="K801" s="108">
        <v>19.9846315789474</v>
      </c>
    </row>
    <row r="802" spans="1:11" x14ac:dyDescent="0.2">
      <c r="A802" s="106" t="s">
        <v>2980</v>
      </c>
      <c r="B802" s="106" t="s">
        <v>2981</v>
      </c>
      <c r="C802" s="106" t="s">
        <v>1830</v>
      </c>
      <c r="D802" s="106" t="s">
        <v>450</v>
      </c>
      <c r="E802" s="106" t="s">
        <v>2189</v>
      </c>
      <c r="F802" s="128">
        <v>1.064E-2</v>
      </c>
      <c r="G802" s="128"/>
      <c r="H802" s="129" t="str">
        <f t="shared" si="24"/>
        <v/>
      </c>
      <c r="I802" s="107">
        <f t="shared" si="25"/>
        <v>9.0736289964943559E-7</v>
      </c>
      <c r="J802" s="108">
        <v>8.3810699999999994</v>
      </c>
      <c r="K802" s="108">
        <v>51.256315789473703</v>
      </c>
    </row>
    <row r="803" spans="1:11" x14ac:dyDescent="0.2">
      <c r="A803" s="106" t="s">
        <v>2982</v>
      </c>
      <c r="B803" s="106" t="s">
        <v>2983</v>
      </c>
      <c r="C803" s="106" t="s">
        <v>1830</v>
      </c>
      <c r="D803" s="106" t="s">
        <v>450</v>
      </c>
      <c r="E803" s="106" t="s">
        <v>2189</v>
      </c>
      <c r="F803" s="128">
        <v>1.0604000000000001E-2</v>
      </c>
      <c r="G803" s="128"/>
      <c r="H803" s="129" t="str">
        <f t="shared" si="24"/>
        <v/>
      </c>
      <c r="I803" s="107">
        <f t="shared" si="25"/>
        <v>9.0429287480099761E-7</v>
      </c>
      <c r="J803" s="108">
        <v>8.42319</v>
      </c>
      <c r="K803" s="108">
        <v>51.239789473684198</v>
      </c>
    </row>
    <row r="804" spans="1:11" x14ac:dyDescent="0.2">
      <c r="A804" s="106" t="s">
        <v>50</v>
      </c>
      <c r="B804" s="106" t="s">
        <v>869</v>
      </c>
      <c r="C804" s="106" t="s">
        <v>1395</v>
      </c>
      <c r="D804" s="106" t="s">
        <v>450</v>
      </c>
      <c r="E804" s="106" t="s">
        <v>2189</v>
      </c>
      <c r="F804" s="128">
        <v>1.0503999999999999E-2</v>
      </c>
      <c r="G804" s="128">
        <v>0.26582448999999997</v>
      </c>
      <c r="H804" s="129">
        <f t="shared" si="24"/>
        <v>-0.96048520585894848</v>
      </c>
      <c r="I804" s="107">
        <f t="shared" si="25"/>
        <v>8.9576502799978109E-7</v>
      </c>
      <c r="J804" s="108">
        <v>7.4113352514000006</v>
      </c>
      <c r="K804" s="108">
        <v>24.932526315789499</v>
      </c>
    </row>
    <row r="805" spans="1:11" x14ac:dyDescent="0.2">
      <c r="A805" s="106" t="s">
        <v>1716</v>
      </c>
      <c r="B805" s="106" t="s">
        <v>1717</v>
      </c>
      <c r="C805" s="106" t="s">
        <v>1828</v>
      </c>
      <c r="D805" s="106" t="s">
        <v>450</v>
      </c>
      <c r="E805" s="106" t="s">
        <v>2189</v>
      </c>
      <c r="F805" s="128">
        <v>1.020825E-2</v>
      </c>
      <c r="G805" s="128">
        <v>0</v>
      </c>
      <c r="H805" s="129" t="str">
        <f t="shared" si="24"/>
        <v/>
      </c>
      <c r="I805" s="107">
        <f t="shared" si="25"/>
        <v>8.7054392108518329E-7</v>
      </c>
      <c r="J805" s="108">
        <v>1.8843467757099999</v>
      </c>
      <c r="K805" s="108">
        <v>75.3908947368421</v>
      </c>
    </row>
    <row r="806" spans="1:11" x14ac:dyDescent="0.2">
      <c r="A806" s="106" t="s">
        <v>2155</v>
      </c>
      <c r="B806" s="106" t="s">
        <v>2176</v>
      </c>
      <c r="C806" s="106" t="s">
        <v>1395</v>
      </c>
      <c r="D806" s="106" t="s">
        <v>450</v>
      </c>
      <c r="E806" s="106" t="s">
        <v>2189</v>
      </c>
      <c r="F806" s="128">
        <v>1.0067069999999999E-2</v>
      </c>
      <c r="G806" s="128">
        <v>6.0249999999999995E-4</v>
      </c>
      <c r="H806" s="129">
        <f t="shared" si="24"/>
        <v>15.708829875518671</v>
      </c>
      <c r="I806" s="107">
        <f t="shared" si="25"/>
        <v>8.5850430697122573E-7</v>
      </c>
      <c r="J806" s="108">
        <v>3.0542459941190003</v>
      </c>
      <c r="K806" s="108">
        <v>203.63573684210499</v>
      </c>
    </row>
    <row r="807" spans="1:11" x14ac:dyDescent="0.2">
      <c r="A807" s="106" t="s">
        <v>1726</v>
      </c>
      <c r="B807" s="106" t="s">
        <v>1727</v>
      </c>
      <c r="C807" s="106" t="s">
        <v>1828</v>
      </c>
      <c r="D807" s="106" t="s">
        <v>450</v>
      </c>
      <c r="E807" s="106" t="s">
        <v>2189</v>
      </c>
      <c r="F807" s="128">
        <v>1.00096E-2</v>
      </c>
      <c r="G807" s="128">
        <v>5.6035000000000004E-4</v>
      </c>
      <c r="H807" s="129">
        <f t="shared" si="24"/>
        <v>16.86312126349603</v>
      </c>
      <c r="I807" s="107">
        <f t="shared" si="25"/>
        <v>8.5360335341456678E-7</v>
      </c>
      <c r="J807" s="108">
        <v>3.8001822574999999</v>
      </c>
      <c r="K807" s="108">
        <v>71.596263157894697</v>
      </c>
    </row>
    <row r="808" spans="1:11" x14ac:dyDescent="0.2">
      <c r="A808" s="106" t="s">
        <v>264</v>
      </c>
      <c r="B808" s="106" t="s">
        <v>34</v>
      </c>
      <c r="C808" s="106" t="s">
        <v>1843</v>
      </c>
      <c r="D808" s="106" t="s">
        <v>451</v>
      </c>
      <c r="E808" s="106" t="s">
        <v>2189</v>
      </c>
      <c r="F808" s="128">
        <v>9.8985924019978997E-3</v>
      </c>
      <c r="G808" s="128">
        <v>0</v>
      </c>
      <c r="H808" s="129" t="str">
        <f t="shared" si="24"/>
        <v/>
      </c>
      <c r="I808" s="107">
        <f t="shared" si="25"/>
        <v>8.4413679551923729E-7</v>
      </c>
      <c r="J808" s="108">
        <v>43.197065620234</v>
      </c>
      <c r="K808" s="108">
        <v>58.547105263157903</v>
      </c>
    </row>
    <row r="809" spans="1:11" x14ac:dyDescent="0.2">
      <c r="A809" s="106" t="s">
        <v>1964</v>
      </c>
      <c r="B809" s="106" t="s">
        <v>774</v>
      </c>
      <c r="C809" s="106" t="s">
        <v>1827</v>
      </c>
      <c r="D809" s="106" t="s">
        <v>451</v>
      </c>
      <c r="E809" s="106" t="s">
        <v>452</v>
      </c>
      <c r="F809" s="128">
        <v>9.2558199999999997E-3</v>
      </c>
      <c r="G809" s="128">
        <v>2.5824000000000002E-4</v>
      </c>
      <c r="H809" s="129">
        <f t="shared" si="24"/>
        <v>34.841929987608424</v>
      </c>
      <c r="I809" s="107">
        <f t="shared" si="25"/>
        <v>7.8932214979635697E-7</v>
      </c>
      <c r="J809" s="108">
        <v>2.1814989300000001</v>
      </c>
      <c r="K809" s="108">
        <v>44.740210526315799</v>
      </c>
    </row>
    <row r="810" spans="1:11" x14ac:dyDescent="0.2">
      <c r="A810" s="106" t="s">
        <v>332</v>
      </c>
      <c r="B810" s="106" t="s">
        <v>333</v>
      </c>
      <c r="C810" s="106" t="s">
        <v>347</v>
      </c>
      <c r="D810" s="106" t="s">
        <v>451</v>
      </c>
      <c r="E810" s="106" t="s">
        <v>2189</v>
      </c>
      <c r="F810" s="128">
        <v>8.9669999999999993E-3</v>
      </c>
      <c r="G810" s="128">
        <v>2.2976596000000002</v>
      </c>
      <c r="H810" s="129">
        <f t="shared" si="24"/>
        <v>-0.9960973331297639</v>
      </c>
      <c r="I810" s="107">
        <f t="shared" si="25"/>
        <v>7.6469202266508342E-7</v>
      </c>
      <c r="J810" s="108">
        <v>42.824399999999997</v>
      </c>
      <c r="K810" s="108">
        <v>60.3317368421053</v>
      </c>
    </row>
    <row r="811" spans="1:11" x14ac:dyDescent="0.2">
      <c r="A811" s="106" t="s">
        <v>2087</v>
      </c>
      <c r="B811" s="106" t="s">
        <v>2088</v>
      </c>
      <c r="C811" s="106" t="s">
        <v>2089</v>
      </c>
      <c r="D811" s="106" t="s">
        <v>450</v>
      </c>
      <c r="E811" s="106" t="s">
        <v>2189</v>
      </c>
      <c r="F811" s="128">
        <v>8.8819899999999993E-3</v>
      </c>
      <c r="G811" s="128">
        <v>0.65374541000000008</v>
      </c>
      <c r="H811" s="129">
        <f t="shared" si="24"/>
        <v>-0.98641368663682094</v>
      </c>
      <c r="I811" s="107">
        <f t="shared" si="25"/>
        <v>7.574425000993693E-7</v>
      </c>
      <c r="J811" s="108">
        <v>86.639784000000006</v>
      </c>
      <c r="K811" s="108">
        <v>28.672263157894701</v>
      </c>
    </row>
    <row r="812" spans="1:11" x14ac:dyDescent="0.2">
      <c r="A812" s="106" t="s">
        <v>1562</v>
      </c>
      <c r="B812" s="106" t="s">
        <v>1566</v>
      </c>
      <c r="C812" s="106" t="s">
        <v>1830</v>
      </c>
      <c r="D812" s="106" t="s">
        <v>450</v>
      </c>
      <c r="E812" s="106" t="s">
        <v>452</v>
      </c>
      <c r="F812" s="128">
        <v>8.7043499999999996E-3</v>
      </c>
      <c r="G812" s="128">
        <v>2.4198000000000001E-2</v>
      </c>
      <c r="H812" s="129">
        <f t="shared" si="24"/>
        <v>-0.64028638730473597</v>
      </c>
      <c r="I812" s="107">
        <f t="shared" si="25"/>
        <v>7.4229363304168838E-7</v>
      </c>
      <c r="J812" s="108">
        <v>19.12518</v>
      </c>
      <c r="K812" s="108">
        <v>151.18063157894699</v>
      </c>
    </row>
    <row r="813" spans="1:11" x14ac:dyDescent="0.2">
      <c r="A813" s="106" t="s">
        <v>994</v>
      </c>
      <c r="B813" s="106" t="s">
        <v>421</v>
      </c>
      <c r="C813" s="106" t="s">
        <v>1823</v>
      </c>
      <c r="D813" s="106" t="s">
        <v>450</v>
      </c>
      <c r="E813" s="106" t="s">
        <v>2189</v>
      </c>
      <c r="F813" s="128">
        <v>8.6564999999999993E-3</v>
      </c>
      <c r="G813" s="128">
        <v>0</v>
      </c>
      <c r="H813" s="129" t="str">
        <f t="shared" si="24"/>
        <v/>
      </c>
      <c r="I813" s="107">
        <f t="shared" si="25"/>
        <v>7.3821305834730619E-7</v>
      </c>
      <c r="J813" s="108">
        <v>50.378973719999998</v>
      </c>
      <c r="K813" s="108">
        <v>14.489526315789499</v>
      </c>
    </row>
    <row r="814" spans="1:11" x14ac:dyDescent="0.2">
      <c r="A814" s="106" t="s">
        <v>1284</v>
      </c>
      <c r="B814" s="106" t="s">
        <v>1285</v>
      </c>
      <c r="C814" s="106" t="s">
        <v>1830</v>
      </c>
      <c r="D814" s="106" t="s">
        <v>450</v>
      </c>
      <c r="E814" s="106" t="s">
        <v>2189</v>
      </c>
      <c r="F814" s="128">
        <v>7.9464900000000005E-3</v>
      </c>
      <c r="G814" s="128">
        <v>0</v>
      </c>
      <c r="H814" s="129" t="str">
        <f t="shared" si="24"/>
        <v/>
      </c>
      <c r="I814" s="107">
        <f t="shared" si="25"/>
        <v>6.7766449327398905E-7</v>
      </c>
      <c r="J814" s="108">
        <v>148.63919999999999</v>
      </c>
      <c r="K814" s="108">
        <v>19.730473684210502</v>
      </c>
    </row>
    <row r="815" spans="1:11" x14ac:dyDescent="0.2">
      <c r="A815" s="106" t="s">
        <v>597</v>
      </c>
      <c r="B815" s="106" t="s">
        <v>598</v>
      </c>
      <c r="C815" s="106" t="s">
        <v>1830</v>
      </c>
      <c r="D815" s="106" t="s">
        <v>450</v>
      </c>
      <c r="E815" s="106" t="s">
        <v>2189</v>
      </c>
      <c r="F815" s="128">
        <v>7.809E-3</v>
      </c>
      <c r="G815" s="128">
        <v>0.25688299999999997</v>
      </c>
      <c r="H815" s="129">
        <f t="shared" si="24"/>
        <v>-0.96960094673450559</v>
      </c>
      <c r="I815" s="107">
        <f t="shared" si="25"/>
        <v>6.6593955670699645E-7</v>
      </c>
      <c r="J815" s="108">
        <v>2.7074120000000002</v>
      </c>
      <c r="K815" s="108">
        <v>36.964315789473702</v>
      </c>
    </row>
    <row r="816" spans="1:11" x14ac:dyDescent="0.2">
      <c r="A816" s="106" t="s">
        <v>455</v>
      </c>
      <c r="B816" s="106" t="s">
        <v>456</v>
      </c>
      <c r="C816" s="106" t="s">
        <v>1824</v>
      </c>
      <c r="D816" s="106" t="s">
        <v>450</v>
      </c>
      <c r="E816" s="106" t="s">
        <v>2189</v>
      </c>
      <c r="F816" s="128">
        <v>7.5376390000000005E-3</v>
      </c>
      <c r="G816" s="128">
        <v>5.6238449999999995E-2</v>
      </c>
      <c r="H816" s="129">
        <f t="shared" si="24"/>
        <v>-0.86597000806387792</v>
      </c>
      <c r="I816" s="107">
        <f t="shared" si="25"/>
        <v>6.427983063487474E-7</v>
      </c>
      <c r="J816" s="108">
        <v>31.916062180000001</v>
      </c>
      <c r="K816" s="108">
        <v>54.0134210526316</v>
      </c>
    </row>
    <row r="817" spans="1:11" x14ac:dyDescent="0.2">
      <c r="A817" s="106" t="s">
        <v>390</v>
      </c>
      <c r="B817" s="106" t="s">
        <v>168</v>
      </c>
      <c r="C817" s="106" t="s">
        <v>1831</v>
      </c>
      <c r="D817" s="106" t="s">
        <v>451</v>
      </c>
      <c r="E817" s="106" t="s">
        <v>452</v>
      </c>
      <c r="F817" s="128">
        <v>7.4849170000000007E-3</v>
      </c>
      <c r="G817" s="128">
        <v>4.0414815E-2</v>
      </c>
      <c r="H817" s="129">
        <f t="shared" si="24"/>
        <v>-0.81479769238087563</v>
      </c>
      <c r="I817" s="107">
        <f t="shared" si="25"/>
        <v>6.3830225495821006E-7</v>
      </c>
      <c r="J817" s="108">
        <v>10.324506883</v>
      </c>
      <c r="K817" s="108">
        <v>56.758105263157901</v>
      </c>
    </row>
    <row r="818" spans="1:11" x14ac:dyDescent="0.2">
      <c r="A818" s="106" t="s">
        <v>55</v>
      </c>
      <c r="B818" s="106" t="s">
        <v>768</v>
      </c>
      <c r="C818" s="106" t="s">
        <v>1826</v>
      </c>
      <c r="D818" s="106" t="s">
        <v>450</v>
      </c>
      <c r="E818" s="106" t="s">
        <v>2189</v>
      </c>
      <c r="F818" s="128">
        <v>6.6011999999999998E-3</v>
      </c>
      <c r="G818" s="128">
        <v>0</v>
      </c>
      <c r="H818" s="129" t="str">
        <f t="shared" si="24"/>
        <v/>
      </c>
      <c r="I818" s="107">
        <f t="shared" si="25"/>
        <v>5.6294022304190351E-7</v>
      </c>
      <c r="J818" s="108">
        <v>2.6323344900000003</v>
      </c>
      <c r="K818" s="108">
        <v>89.653736842105303</v>
      </c>
    </row>
    <row r="819" spans="1:11" x14ac:dyDescent="0.2">
      <c r="A819" s="106" t="s">
        <v>395</v>
      </c>
      <c r="B819" s="106" t="s">
        <v>2658</v>
      </c>
      <c r="C819" s="106" t="s">
        <v>1395</v>
      </c>
      <c r="D819" s="106" t="s">
        <v>450</v>
      </c>
      <c r="E819" s="106" t="s">
        <v>452</v>
      </c>
      <c r="F819" s="128">
        <v>6.5657900000000002E-3</v>
      </c>
      <c r="G819" s="128">
        <v>0</v>
      </c>
      <c r="H819" s="129" t="str">
        <f t="shared" si="24"/>
        <v/>
      </c>
      <c r="I819" s="107">
        <f t="shared" si="25"/>
        <v>5.5992051248959278E-7</v>
      </c>
      <c r="J819" s="108">
        <v>5.8332658608000001</v>
      </c>
      <c r="K819" s="108">
        <v>9.5676842105263198</v>
      </c>
    </row>
    <row r="820" spans="1:11" x14ac:dyDescent="0.2">
      <c r="A820" s="106" t="s">
        <v>2797</v>
      </c>
      <c r="B820" s="106" t="s">
        <v>2798</v>
      </c>
      <c r="C820" s="106" t="s">
        <v>1395</v>
      </c>
      <c r="D820" s="106" t="s">
        <v>450</v>
      </c>
      <c r="E820" s="106" t="s">
        <v>452</v>
      </c>
      <c r="F820" s="128">
        <v>5.8074300000000006E-3</v>
      </c>
      <c r="G820" s="128">
        <v>7.0229200000000002E-3</v>
      </c>
      <c r="H820" s="129">
        <f t="shared" si="24"/>
        <v>-0.17307473244747196</v>
      </c>
      <c r="I820" s="107">
        <f t="shared" si="25"/>
        <v>4.9524873348788738E-7</v>
      </c>
      <c r="J820" s="108">
        <v>33.082943972399995</v>
      </c>
      <c r="K820" s="108">
        <v>46.710999999999999</v>
      </c>
    </row>
    <row r="821" spans="1:11" x14ac:dyDescent="0.2">
      <c r="A821" s="106" t="s">
        <v>2813</v>
      </c>
      <c r="B821" s="106" t="s">
        <v>2814</v>
      </c>
      <c r="C821" s="106" t="s">
        <v>1830</v>
      </c>
      <c r="D821" s="106" t="s">
        <v>450</v>
      </c>
      <c r="E821" s="106" t="s">
        <v>2189</v>
      </c>
      <c r="F821" s="128">
        <v>5.4623599999999994E-3</v>
      </c>
      <c r="G821" s="128">
        <v>2.4105999999999997E-3</v>
      </c>
      <c r="H821" s="129">
        <f t="shared" si="24"/>
        <v>1.2659752758649301</v>
      </c>
      <c r="I821" s="107">
        <f t="shared" si="25"/>
        <v>4.6582169253092954E-7</v>
      </c>
      <c r="J821" s="108">
        <v>2.9911449999999999</v>
      </c>
      <c r="K821" s="108">
        <v>80.846736842105301</v>
      </c>
    </row>
    <row r="822" spans="1:11" x14ac:dyDescent="0.2">
      <c r="A822" s="106" t="s">
        <v>863</v>
      </c>
      <c r="B822" s="106" t="s">
        <v>291</v>
      </c>
      <c r="C822" s="106" t="s">
        <v>1395</v>
      </c>
      <c r="D822" s="106" t="s">
        <v>450</v>
      </c>
      <c r="E822" s="106" t="s">
        <v>2189</v>
      </c>
      <c r="F822" s="128">
        <v>5.3945E-3</v>
      </c>
      <c r="G822" s="128">
        <v>8.0816099999999995E-3</v>
      </c>
      <c r="H822" s="129">
        <f t="shared" si="24"/>
        <v>-0.3324968663422263</v>
      </c>
      <c r="I822" s="107">
        <f t="shared" si="25"/>
        <v>4.6003469569162406E-7</v>
      </c>
      <c r="J822" s="108">
        <v>13.0897383534</v>
      </c>
      <c r="K822" s="108">
        <v>64.735052631578995</v>
      </c>
    </row>
    <row r="823" spans="1:11" x14ac:dyDescent="0.2">
      <c r="A823" s="106" t="s">
        <v>2368</v>
      </c>
      <c r="B823" s="106" t="s">
        <v>2647</v>
      </c>
      <c r="C823" s="106" t="s">
        <v>1024</v>
      </c>
      <c r="D823" s="106" t="s">
        <v>450</v>
      </c>
      <c r="E823" s="106" t="s">
        <v>2189</v>
      </c>
      <c r="F823" s="128">
        <v>5.1744E-3</v>
      </c>
      <c r="G823" s="128">
        <v>0.25781095999999998</v>
      </c>
      <c r="H823" s="129">
        <f t="shared" si="24"/>
        <v>-0.97992948011209458</v>
      </c>
      <c r="I823" s="107">
        <f t="shared" si="25"/>
        <v>4.4126490488214656E-7</v>
      </c>
      <c r="J823" s="108">
        <v>32.755292640000008</v>
      </c>
      <c r="K823" s="108">
        <v>95.882052631578901</v>
      </c>
    </row>
    <row r="824" spans="1:11" x14ac:dyDescent="0.2">
      <c r="A824" s="106" t="s">
        <v>170</v>
      </c>
      <c r="B824" s="106" t="s">
        <v>171</v>
      </c>
      <c r="C824" s="106" t="s">
        <v>1831</v>
      </c>
      <c r="D824" s="106" t="s">
        <v>451</v>
      </c>
      <c r="E824" s="106" t="s">
        <v>452</v>
      </c>
      <c r="F824" s="128">
        <v>5.0355399999999998E-3</v>
      </c>
      <c r="G824" s="128">
        <v>0</v>
      </c>
      <c r="H824" s="129" t="str">
        <f t="shared" si="24"/>
        <v/>
      </c>
      <c r="I824" s="107">
        <f t="shared" si="25"/>
        <v>4.2942313681397731E-7</v>
      </c>
      <c r="J824" s="108">
        <v>9.4990067850000006</v>
      </c>
      <c r="K824" s="108">
        <v>44.742105263157903</v>
      </c>
    </row>
    <row r="825" spans="1:11" x14ac:dyDescent="0.2">
      <c r="A825" s="106" t="s">
        <v>12</v>
      </c>
      <c r="B825" s="106" t="s">
        <v>13</v>
      </c>
      <c r="C825" s="106" t="s">
        <v>2078</v>
      </c>
      <c r="D825" s="106" t="s">
        <v>451</v>
      </c>
      <c r="E825" s="106" t="s">
        <v>452</v>
      </c>
      <c r="F825" s="128">
        <v>4.9650299999999996E-3</v>
      </c>
      <c r="G825" s="128">
        <v>0.47304469999999998</v>
      </c>
      <c r="H825" s="129">
        <f t="shared" si="24"/>
        <v>-0.98950409971827191</v>
      </c>
      <c r="I825" s="107">
        <f t="shared" si="25"/>
        <v>4.2341015203443954E-7</v>
      </c>
      <c r="J825" s="108">
        <v>16.837003085051997</v>
      </c>
      <c r="K825" s="108">
        <v>45.960842105263197</v>
      </c>
    </row>
    <row r="826" spans="1:11" x14ac:dyDescent="0.2">
      <c r="A826" s="106" t="s">
        <v>2094</v>
      </c>
      <c r="B826" s="106" t="s">
        <v>2095</v>
      </c>
      <c r="C826" s="106" t="s">
        <v>1823</v>
      </c>
      <c r="D826" s="106" t="s">
        <v>450</v>
      </c>
      <c r="E826" s="106" t="s">
        <v>452</v>
      </c>
      <c r="F826" s="128">
        <v>4.0795800000000002E-3</v>
      </c>
      <c r="G826" s="128">
        <v>4.0994999999999996E-4</v>
      </c>
      <c r="H826" s="129">
        <f t="shared" si="24"/>
        <v>8.9514087083790717</v>
      </c>
      <c r="I826" s="107">
        <f t="shared" si="25"/>
        <v>3.4790033253306809E-7</v>
      </c>
      <c r="J826" s="108">
        <v>10.314076400000001</v>
      </c>
      <c r="K826" s="108">
        <v>20.058105263157898</v>
      </c>
    </row>
    <row r="827" spans="1:11" x14ac:dyDescent="0.2">
      <c r="A827" s="106" t="s">
        <v>2126</v>
      </c>
      <c r="B827" s="106" t="s">
        <v>2127</v>
      </c>
      <c r="C827" s="106" t="s">
        <v>1395</v>
      </c>
      <c r="D827" s="106" t="s">
        <v>450</v>
      </c>
      <c r="E827" s="106" t="s">
        <v>2189</v>
      </c>
      <c r="F827" s="128">
        <v>3.8225289999999999E-3</v>
      </c>
      <c r="G827" s="128">
        <v>9.7657119999999993E-3</v>
      </c>
      <c r="H827" s="129">
        <f t="shared" si="24"/>
        <v>-0.60857651751352071</v>
      </c>
      <c r="I827" s="107">
        <f t="shared" si="25"/>
        <v>3.2597941705207301E-7</v>
      </c>
      <c r="J827" s="108">
        <v>2.6931096993610004</v>
      </c>
      <c r="K827" s="108">
        <v>81.251000000000005</v>
      </c>
    </row>
    <row r="828" spans="1:11" x14ac:dyDescent="0.2">
      <c r="A828" s="106" t="s">
        <v>174</v>
      </c>
      <c r="B828" s="106" t="s">
        <v>175</v>
      </c>
      <c r="C828" s="106" t="s">
        <v>1831</v>
      </c>
      <c r="D828" s="106" t="s">
        <v>451</v>
      </c>
      <c r="E828" s="106" t="s">
        <v>452</v>
      </c>
      <c r="F828" s="128">
        <v>3.7623600000000002E-3</v>
      </c>
      <c r="G828" s="128">
        <v>1.1659899999999999E-2</v>
      </c>
      <c r="H828" s="129">
        <f t="shared" si="24"/>
        <v>-0.67732484841207896</v>
      </c>
      <c r="I828" s="107">
        <f t="shared" si="25"/>
        <v>3.2084829691024911E-7</v>
      </c>
      <c r="J828" s="108">
        <v>5.3040088399999998</v>
      </c>
      <c r="K828" s="108">
        <v>46.263210526315802</v>
      </c>
    </row>
    <row r="829" spans="1:11" x14ac:dyDescent="0.2">
      <c r="A829" s="106" t="s">
        <v>178</v>
      </c>
      <c r="B829" s="106" t="s">
        <v>179</v>
      </c>
      <c r="C829" s="106" t="s">
        <v>1831</v>
      </c>
      <c r="D829" s="106" t="s">
        <v>451</v>
      </c>
      <c r="E829" s="106" t="s">
        <v>452</v>
      </c>
      <c r="F829" s="128">
        <v>3.7106359999999998E-3</v>
      </c>
      <c r="G829" s="128">
        <v>0.58313301800000006</v>
      </c>
      <c r="H829" s="129">
        <f t="shared" si="24"/>
        <v>-0.99363672458005114</v>
      </c>
      <c r="I829" s="107">
        <f t="shared" si="25"/>
        <v>3.1643735343078785E-7</v>
      </c>
      <c r="J829" s="108">
        <v>7.1335064850000007</v>
      </c>
      <c r="K829" s="108">
        <v>23.7198947368421</v>
      </c>
    </row>
    <row r="830" spans="1:11" x14ac:dyDescent="0.2">
      <c r="A830" s="106" t="s">
        <v>2803</v>
      </c>
      <c r="B830" s="106" t="s">
        <v>2804</v>
      </c>
      <c r="C830" s="106" t="s">
        <v>1830</v>
      </c>
      <c r="D830" s="106" t="s">
        <v>450</v>
      </c>
      <c r="E830" s="106" t="s">
        <v>2189</v>
      </c>
      <c r="F830" s="128">
        <v>3.4306999999999996E-3</v>
      </c>
      <c r="G830" s="128">
        <v>0</v>
      </c>
      <c r="H830" s="129" t="str">
        <f t="shared" si="24"/>
        <v/>
      </c>
      <c r="I830" s="107">
        <f t="shared" si="25"/>
        <v>2.925648402093344E-7</v>
      </c>
      <c r="J830" s="108">
        <v>2.8381289999999999</v>
      </c>
      <c r="K830" s="108">
        <v>77.228526315789495</v>
      </c>
    </row>
    <row r="831" spans="1:11" x14ac:dyDescent="0.2">
      <c r="A831" s="106" t="s">
        <v>2150</v>
      </c>
      <c r="B831" s="106" t="s">
        <v>2171</v>
      </c>
      <c r="C831" s="106" t="s">
        <v>1395</v>
      </c>
      <c r="D831" s="106" t="s">
        <v>450</v>
      </c>
      <c r="E831" s="106" t="s">
        <v>2189</v>
      </c>
      <c r="F831" s="128">
        <v>3.3105000000000001E-3</v>
      </c>
      <c r="G831" s="128">
        <v>1.6854459999999998E-2</v>
      </c>
      <c r="H831" s="129">
        <f t="shared" si="24"/>
        <v>-0.80358314653806762</v>
      </c>
      <c r="I831" s="107">
        <f t="shared" si="25"/>
        <v>2.8231436835427223E-7</v>
      </c>
      <c r="J831" s="108">
        <v>7.5187707726069997</v>
      </c>
      <c r="K831" s="108">
        <v>153.44784210526299</v>
      </c>
    </row>
    <row r="832" spans="1:11" x14ac:dyDescent="0.2">
      <c r="A832" s="106" t="s">
        <v>609</v>
      </c>
      <c r="B832" s="106" t="s">
        <v>610</v>
      </c>
      <c r="C832" s="106" t="s">
        <v>615</v>
      </c>
      <c r="D832" s="106" t="s">
        <v>451</v>
      </c>
      <c r="E832" s="106" t="s">
        <v>452</v>
      </c>
      <c r="F832" s="128">
        <v>3.045E-3</v>
      </c>
      <c r="G832" s="128">
        <v>0.49402499999999999</v>
      </c>
      <c r="H832" s="129">
        <f t="shared" si="24"/>
        <v>-0.99383634431455903</v>
      </c>
      <c r="I832" s="107">
        <f t="shared" si="25"/>
        <v>2.596729350970424E-7</v>
      </c>
      <c r="J832" s="108">
        <v>181.6311290232</v>
      </c>
      <c r="K832" s="108">
        <v>41.738947368421101</v>
      </c>
    </row>
    <row r="833" spans="1:13" x14ac:dyDescent="0.2">
      <c r="A833" s="106" t="s">
        <v>1027</v>
      </c>
      <c r="B833" s="106" t="s">
        <v>2073</v>
      </c>
      <c r="C833" s="106" t="s">
        <v>1823</v>
      </c>
      <c r="D833" s="106" t="s">
        <v>450</v>
      </c>
      <c r="E833" s="106" t="s">
        <v>2189</v>
      </c>
      <c r="F833" s="128">
        <v>2.8514600000000001E-3</v>
      </c>
      <c r="G833" s="128">
        <v>0.85378781999999998</v>
      </c>
      <c r="H833" s="129">
        <f t="shared" si="24"/>
        <v>-0.99666022408237209</v>
      </c>
      <c r="I833" s="107">
        <f t="shared" si="25"/>
        <v>2.43168140397968E-7</v>
      </c>
      <c r="J833" s="108">
        <v>161.09207971999999</v>
      </c>
      <c r="K833" s="108">
        <v>37.527210526315798</v>
      </c>
    </row>
    <row r="834" spans="1:13" x14ac:dyDescent="0.2">
      <c r="A834" s="106" t="s">
        <v>54</v>
      </c>
      <c r="B834" s="106" t="s">
        <v>1189</v>
      </c>
      <c r="C834" s="106" t="s">
        <v>1828</v>
      </c>
      <c r="D834" s="106" t="s">
        <v>450</v>
      </c>
      <c r="E834" s="106" t="s">
        <v>2189</v>
      </c>
      <c r="F834" s="128">
        <v>2.7369999999999998E-3</v>
      </c>
      <c r="G834" s="128">
        <v>9.8326000000000004E-3</v>
      </c>
      <c r="H834" s="129">
        <f t="shared" si="24"/>
        <v>-0.72164025791753961</v>
      </c>
      <c r="I834" s="107">
        <f t="shared" si="25"/>
        <v>2.3340716694929557E-7</v>
      </c>
      <c r="J834" s="108">
        <v>5.5499748354250196</v>
      </c>
      <c r="K834" s="108">
        <v>23.589894736842101</v>
      </c>
    </row>
    <row r="835" spans="1:13" x14ac:dyDescent="0.2">
      <c r="A835" s="106" t="s">
        <v>2962</v>
      </c>
      <c r="B835" s="106" t="s">
        <v>2963</v>
      </c>
      <c r="C835" s="106" t="s">
        <v>2089</v>
      </c>
      <c r="D835" s="106" t="s">
        <v>450</v>
      </c>
      <c r="E835" s="106" t="s">
        <v>2189</v>
      </c>
      <c r="F835" s="128">
        <v>2.6243200000000003E-3</v>
      </c>
      <c r="G835" s="128">
        <v>3.5085249999999998E-2</v>
      </c>
      <c r="H835" s="129">
        <f t="shared" si="24"/>
        <v>-0.92520161606373041</v>
      </c>
      <c r="I835" s="107">
        <f t="shared" si="25"/>
        <v>2.2379798917368486E-7</v>
      </c>
      <c r="J835" s="108">
        <v>5.9926069999999996</v>
      </c>
      <c r="K835" s="108">
        <v>71.0538421052632</v>
      </c>
    </row>
    <row r="836" spans="1:13" x14ac:dyDescent="0.2">
      <c r="A836" s="106" t="s">
        <v>2268</v>
      </c>
      <c r="B836" s="106" t="s">
        <v>2258</v>
      </c>
      <c r="C836" s="106" t="s">
        <v>2078</v>
      </c>
      <c r="D836" s="106" t="s">
        <v>451</v>
      </c>
      <c r="E836" s="106" t="s">
        <v>452</v>
      </c>
      <c r="F836" s="128">
        <v>2.444E-3</v>
      </c>
      <c r="G836" s="128">
        <v>4.3804500000000001E-3</v>
      </c>
      <c r="H836" s="129">
        <f t="shared" si="24"/>
        <v>-0.44206645435971192</v>
      </c>
      <c r="I836" s="107">
        <f t="shared" si="25"/>
        <v>2.0842057582173126E-7</v>
      </c>
      <c r="J836" s="108">
        <v>4.7060593931390002</v>
      </c>
      <c r="K836" s="108">
        <v>34.968842105263199</v>
      </c>
    </row>
    <row r="837" spans="1:13" x14ac:dyDescent="0.2">
      <c r="A837" s="106" t="s">
        <v>1394</v>
      </c>
      <c r="B837" s="106" t="s">
        <v>696</v>
      </c>
      <c r="C837" s="106" t="s">
        <v>1825</v>
      </c>
      <c r="D837" s="106" t="s">
        <v>450</v>
      </c>
      <c r="E837" s="106" t="s">
        <v>2189</v>
      </c>
      <c r="F837" s="128">
        <v>2.3981999999999996E-3</v>
      </c>
      <c r="G837" s="128">
        <v>4.8582809999999997E-2</v>
      </c>
      <c r="H837" s="129">
        <f t="shared" si="24"/>
        <v>-0.95063686106258571</v>
      </c>
      <c r="I837" s="107">
        <f t="shared" si="25"/>
        <v>2.0451482198677405E-7</v>
      </c>
      <c r="J837" s="108">
        <v>10.7569438</v>
      </c>
      <c r="K837" s="108">
        <v>82.514052631578906</v>
      </c>
    </row>
    <row r="838" spans="1:13" x14ac:dyDescent="0.2">
      <c r="A838" s="106" t="s">
        <v>463</v>
      </c>
      <c r="B838" s="106" t="s">
        <v>464</v>
      </c>
      <c r="C838" s="106" t="s">
        <v>1830</v>
      </c>
      <c r="D838" s="106" t="s">
        <v>450</v>
      </c>
      <c r="E838" s="106" t="s">
        <v>452</v>
      </c>
      <c r="F838" s="128">
        <v>1.9793800000000002E-3</v>
      </c>
      <c r="G838" s="128">
        <v>0.31256908</v>
      </c>
      <c r="H838" s="129">
        <f t="shared" si="24"/>
        <v>-0.99366738386279285</v>
      </c>
      <c r="I838" s="107">
        <f t="shared" si="25"/>
        <v>1.6879849401391915E-7</v>
      </c>
      <c r="J838" s="108">
        <v>17.407520999999999</v>
      </c>
      <c r="K838" s="108">
        <v>26.6843157894737</v>
      </c>
    </row>
    <row r="839" spans="1:13" x14ac:dyDescent="0.2">
      <c r="A839" s="106" t="s">
        <v>1678</v>
      </c>
      <c r="B839" s="106" t="s">
        <v>1679</v>
      </c>
      <c r="C839" s="106" t="s">
        <v>1024</v>
      </c>
      <c r="D839" s="106" t="s">
        <v>450</v>
      </c>
      <c r="E839" s="106" t="s">
        <v>2189</v>
      </c>
      <c r="F839" s="128">
        <v>1.9375999999999998E-3</v>
      </c>
      <c r="G839" s="128">
        <v>0.17550403000000001</v>
      </c>
      <c r="H839" s="129">
        <f t="shared" ref="H839:H902" si="26">IF(ISERROR(F839/G839-1),"",IF((F839/G839-1)&gt;10000%,"",F839/G839-1))</f>
        <v>-0.98895979767530129</v>
      </c>
      <c r="I839" s="107">
        <f t="shared" ref="I839:I902" si="27">F839/$F$972</f>
        <v>1.6523555962037087E-7</v>
      </c>
      <c r="J839" s="108">
        <v>4.2431445999999999</v>
      </c>
      <c r="K839" s="108">
        <v>89.720526315789499</v>
      </c>
    </row>
    <row r="840" spans="1:13" x14ac:dyDescent="0.2">
      <c r="A840" s="106" t="s">
        <v>1659</v>
      </c>
      <c r="B840" s="106" t="s">
        <v>1660</v>
      </c>
      <c r="C840" s="106" t="s">
        <v>1024</v>
      </c>
      <c r="D840" s="106" t="s">
        <v>450</v>
      </c>
      <c r="E840" s="106" t="s">
        <v>2189</v>
      </c>
      <c r="F840" s="128">
        <v>1.78908E-3</v>
      </c>
      <c r="G840" s="128">
        <v>1.2437963999999999</v>
      </c>
      <c r="H840" s="129">
        <f t="shared" si="26"/>
        <v>-0.99856159738040728</v>
      </c>
      <c r="I840" s="107">
        <f t="shared" si="27"/>
        <v>1.5257000155120415E-7</v>
      </c>
      <c r="J840" s="108">
        <v>10.53970159</v>
      </c>
      <c r="K840" s="108">
        <v>50.844947368421103</v>
      </c>
    </row>
    <row r="841" spans="1:13" x14ac:dyDescent="0.2">
      <c r="A841" s="106" t="s">
        <v>2656</v>
      </c>
      <c r="B841" s="106" t="s">
        <v>2657</v>
      </c>
      <c r="C841" s="106" t="s">
        <v>1395</v>
      </c>
      <c r="D841" s="106" t="s">
        <v>450</v>
      </c>
      <c r="E841" s="106" t="s">
        <v>452</v>
      </c>
      <c r="F841" s="128">
        <v>1.784E-3</v>
      </c>
      <c r="G841" s="128">
        <v>0.5944798</v>
      </c>
      <c r="H841" s="129">
        <f t="shared" si="26"/>
        <v>-0.99699905699066649</v>
      </c>
      <c r="I841" s="107">
        <f t="shared" si="27"/>
        <v>1.5213678693370234E-7</v>
      </c>
      <c r="J841" s="108">
        <v>5.3675468872999996</v>
      </c>
      <c r="K841" s="108">
        <v>24.042000000000002</v>
      </c>
    </row>
    <row r="842" spans="1:13" x14ac:dyDescent="0.2">
      <c r="A842" s="106" t="s">
        <v>2654</v>
      </c>
      <c r="B842" s="106" t="s">
        <v>2655</v>
      </c>
      <c r="C842" s="106" t="s">
        <v>1395</v>
      </c>
      <c r="D842" s="106" t="s">
        <v>450</v>
      </c>
      <c r="E842" s="106" t="s">
        <v>2189</v>
      </c>
      <c r="F842" s="128">
        <v>1.6567999999999999E-3</v>
      </c>
      <c r="G842" s="128">
        <v>4.0146669999999995E-2</v>
      </c>
      <c r="H842" s="129">
        <f t="shared" si="26"/>
        <v>-0.95873132192533028</v>
      </c>
      <c r="I842" s="107">
        <f t="shared" si="27"/>
        <v>1.4128936580255495E-7</v>
      </c>
      <c r="J842" s="108">
        <v>4.9842217397999997</v>
      </c>
      <c r="K842" s="108">
        <v>12.7198947368421</v>
      </c>
    </row>
    <row r="843" spans="1:13" x14ac:dyDescent="0.2">
      <c r="A843" s="106" t="s">
        <v>1720</v>
      </c>
      <c r="B843" s="106" t="s">
        <v>1721</v>
      </c>
      <c r="C843" s="106" t="s">
        <v>1828</v>
      </c>
      <c r="D843" s="106" t="s">
        <v>450</v>
      </c>
      <c r="E843" s="106" t="s">
        <v>2189</v>
      </c>
      <c r="F843" s="128">
        <v>1.4909999999999999E-3</v>
      </c>
      <c r="G843" s="128">
        <v>0</v>
      </c>
      <c r="H843" s="129" t="str">
        <f t="shared" si="26"/>
        <v/>
      </c>
      <c r="I843" s="107">
        <f t="shared" si="27"/>
        <v>1.27150195806138E-7</v>
      </c>
      <c r="J843" s="108">
        <v>13.115810263649999</v>
      </c>
      <c r="K843" s="108">
        <v>27.8235789473684</v>
      </c>
      <c r="M843" s="92"/>
    </row>
    <row r="844" spans="1:13" x14ac:dyDescent="0.2">
      <c r="A844" s="106" t="s">
        <v>184</v>
      </c>
      <c r="B844" s="106" t="s">
        <v>185</v>
      </c>
      <c r="C844" s="106" t="s">
        <v>1831</v>
      </c>
      <c r="D844" s="106" t="s">
        <v>451</v>
      </c>
      <c r="E844" s="106" t="s">
        <v>452</v>
      </c>
      <c r="F844" s="128">
        <v>1.15E-3</v>
      </c>
      <c r="G844" s="128">
        <v>1.3668989999999999E-2</v>
      </c>
      <c r="H844" s="129">
        <f t="shared" si="26"/>
        <v>-0.91586796098321821</v>
      </c>
      <c r="I844" s="107">
        <f t="shared" si="27"/>
        <v>9.8070238213989739E-8</v>
      </c>
      <c r="J844" s="108">
        <v>3.9326056180000002</v>
      </c>
      <c r="K844" s="108">
        <v>63.037526315789499</v>
      </c>
    </row>
    <row r="845" spans="1:13" x14ac:dyDescent="0.2">
      <c r="A845" s="106" t="s">
        <v>1031</v>
      </c>
      <c r="B845" s="106" t="s">
        <v>2051</v>
      </c>
      <c r="C845" s="106" t="s">
        <v>1823</v>
      </c>
      <c r="D845" s="106" t="s">
        <v>450</v>
      </c>
      <c r="E845" s="106" t="s">
        <v>2189</v>
      </c>
      <c r="F845" s="128">
        <v>1.0321E-3</v>
      </c>
      <c r="G845" s="128">
        <v>2.4277449999999999E-2</v>
      </c>
      <c r="H845" s="129">
        <f t="shared" si="26"/>
        <v>-0.95748729788342679</v>
      </c>
      <c r="I845" s="107">
        <f t="shared" si="27"/>
        <v>8.8015906835355488E-8</v>
      </c>
      <c r="J845" s="108">
        <v>16.318501989999998</v>
      </c>
      <c r="K845" s="108">
        <v>20.505578947368399</v>
      </c>
    </row>
    <row r="846" spans="1:13" x14ac:dyDescent="0.2">
      <c r="A846" s="106" t="s">
        <v>1049</v>
      </c>
      <c r="B846" s="106" t="s">
        <v>225</v>
      </c>
      <c r="C846" s="106" t="s">
        <v>1395</v>
      </c>
      <c r="D846" s="106" t="s">
        <v>450</v>
      </c>
      <c r="E846" s="106" t="s">
        <v>2189</v>
      </c>
      <c r="F846" s="128">
        <v>1.0124999999999999E-3</v>
      </c>
      <c r="G846" s="128">
        <v>0.36628546000000001</v>
      </c>
      <c r="H846" s="129">
        <f t="shared" si="26"/>
        <v>-0.99723576251156676</v>
      </c>
      <c r="I846" s="107">
        <f t="shared" si="27"/>
        <v>8.6344448862317054E-8</v>
      </c>
      <c r="J846" s="108">
        <v>3.0211358848000001</v>
      </c>
      <c r="K846" s="108">
        <v>32.134631578947399</v>
      </c>
    </row>
    <row r="847" spans="1:13" x14ac:dyDescent="0.2">
      <c r="A847" s="106" t="s">
        <v>102</v>
      </c>
      <c r="B847" s="106" t="s">
        <v>103</v>
      </c>
      <c r="C847" s="106" t="s">
        <v>1827</v>
      </c>
      <c r="D847" s="106" t="s">
        <v>451</v>
      </c>
      <c r="E847" s="106" t="s">
        <v>452</v>
      </c>
      <c r="F847" s="128">
        <v>9.1425000000000002E-4</v>
      </c>
      <c r="G847" s="128">
        <v>9.8949999999999993E-3</v>
      </c>
      <c r="H847" s="129">
        <f t="shared" si="26"/>
        <v>-0.90760485093481558</v>
      </c>
      <c r="I847" s="107">
        <f t="shared" si="27"/>
        <v>7.7965839380121847E-8</v>
      </c>
      <c r="J847" s="108">
        <v>5.7105170199999993</v>
      </c>
      <c r="K847" s="108">
        <v>39.757421052631599</v>
      </c>
    </row>
    <row r="848" spans="1:13" x14ac:dyDescent="0.2">
      <c r="A848" s="106" t="s">
        <v>1345</v>
      </c>
      <c r="B848" s="106" t="s">
        <v>1340</v>
      </c>
      <c r="C848" s="106" t="s">
        <v>1824</v>
      </c>
      <c r="D848" s="106" t="s">
        <v>450</v>
      </c>
      <c r="E848" s="106" t="s">
        <v>2189</v>
      </c>
      <c r="F848" s="128">
        <v>7.5859600000000005E-4</v>
      </c>
      <c r="G848" s="128">
        <v>3.7886516490000002</v>
      </c>
      <c r="H848" s="129">
        <f t="shared" si="26"/>
        <v>-0.99979977150968735</v>
      </c>
      <c r="I848" s="107">
        <f t="shared" si="27"/>
        <v>6.4691904720156323E-8</v>
      </c>
      <c r="J848" s="108">
        <v>24.935258839999999</v>
      </c>
      <c r="K848" s="108">
        <v>48.884578947368396</v>
      </c>
    </row>
    <row r="849" spans="1:11" x14ac:dyDescent="0.2">
      <c r="A849" s="106" t="s">
        <v>977</v>
      </c>
      <c r="B849" s="106" t="s">
        <v>978</v>
      </c>
      <c r="C849" s="106" t="s">
        <v>1395</v>
      </c>
      <c r="D849" s="106" t="s">
        <v>451</v>
      </c>
      <c r="E849" s="106" t="s">
        <v>452</v>
      </c>
      <c r="F849" s="128">
        <v>7.5825000000000003E-4</v>
      </c>
      <c r="G849" s="128">
        <v>4.7850300000000005E-2</v>
      </c>
      <c r="H849" s="129">
        <f t="shared" si="26"/>
        <v>-0.98415370436548988</v>
      </c>
      <c r="I849" s="107">
        <f t="shared" si="27"/>
        <v>6.4662398370224113E-8</v>
      </c>
      <c r="J849" s="108">
        <v>5.0818815870000007</v>
      </c>
      <c r="K849" s="108">
        <v>86.190157894736799</v>
      </c>
    </row>
    <row r="850" spans="1:11" x14ac:dyDescent="0.2">
      <c r="A850" s="106" t="s">
        <v>537</v>
      </c>
      <c r="B850" s="106" t="s">
        <v>1335</v>
      </c>
      <c r="C850" s="106" t="s">
        <v>1824</v>
      </c>
      <c r="D850" s="106" t="s">
        <v>450</v>
      </c>
      <c r="E850" s="106" t="s">
        <v>2189</v>
      </c>
      <c r="F850" s="128">
        <v>7.3420000000000007E-4</v>
      </c>
      <c r="G850" s="128">
        <v>2.8720490000000001E-2</v>
      </c>
      <c r="H850" s="129">
        <f t="shared" si="26"/>
        <v>-0.9744363692959277</v>
      </c>
      <c r="I850" s="107">
        <f t="shared" si="27"/>
        <v>6.2611451214531541E-8</v>
      </c>
      <c r="J850" s="108">
        <v>10.680982759999999</v>
      </c>
      <c r="K850" s="108">
        <v>28.293052631578899</v>
      </c>
    </row>
    <row r="851" spans="1:11" x14ac:dyDescent="0.2">
      <c r="A851" s="106" t="s">
        <v>2807</v>
      </c>
      <c r="B851" s="106" t="s">
        <v>2808</v>
      </c>
      <c r="C851" s="106" t="s">
        <v>1830</v>
      </c>
      <c r="D851" s="106" t="s">
        <v>450</v>
      </c>
      <c r="E851" s="106" t="s">
        <v>2189</v>
      </c>
      <c r="F851" s="128">
        <v>4.3011999999999998E-4</v>
      </c>
      <c r="G851" s="128">
        <v>0</v>
      </c>
      <c r="H851" s="129" t="str">
        <f t="shared" si="26"/>
        <v/>
      </c>
      <c r="I851" s="107">
        <f t="shared" si="27"/>
        <v>3.6679974661392409E-8</v>
      </c>
      <c r="J851" s="108">
        <v>3.2577229999999999</v>
      </c>
      <c r="K851" s="108">
        <v>50.810157894736797</v>
      </c>
    </row>
    <row r="852" spans="1:11" x14ac:dyDescent="0.2">
      <c r="A852" s="106" t="s">
        <v>2272</v>
      </c>
      <c r="B852" s="106" t="s">
        <v>2262</v>
      </c>
      <c r="C852" s="106" t="s">
        <v>2078</v>
      </c>
      <c r="D852" s="106" t="s">
        <v>451</v>
      </c>
      <c r="E852" s="106" t="s">
        <v>452</v>
      </c>
      <c r="F852" s="128">
        <v>4.127E-4</v>
      </c>
      <c r="G852" s="128">
        <v>0</v>
      </c>
      <c r="H852" s="129" t="str">
        <f t="shared" si="26"/>
        <v/>
      </c>
      <c r="I852" s="107">
        <f t="shared" si="27"/>
        <v>3.5194423748620494E-8</v>
      </c>
      <c r="J852" s="108">
        <v>4.1095686308080008</v>
      </c>
      <c r="K852" s="108">
        <v>35.009052631578903</v>
      </c>
    </row>
    <row r="853" spans="1:11" x14ac:dyDescent="0.2">
      <c r="A853" s="106" t="s">
        <v>990</v>
      </c>
      <c r="B853" s="106" t="s">
        <v>424</v>
      </c>
      <c r="C853" s="106" t="s">
        <v>1823</v>
      </c>
      <c r="D853" s="106" t="s">
        <v>450</v>
      </c>
      <c r="E853" s="106" t="s">
        <v>2189</v>
      </c>
      <c r="F853" s="128">
        <v>2.4024000000000002E-4</v>
      </c>
      <c r="G853" s="128">
        <v>1.21441E-2</v>
      </c>
      <c r="H853" s="129">
        <f t="shared" si="26"/>
        <v>-0.98021755420327561</v>
      </c>
      <c r="I853" s="107">
        <f t="shared" si="27"/>
        <v>2.048729915524252E-8</v>
      </c>
      <c r="J853" s="108">
        <v>173.68912020000002</v>
      </c>
      <c r="K853" s="108">
        <v>6.56605263157895</v>
      </c>
    </row>
    <row r="854" spans="1:11" x14ac:dyDescent="0.2">
      <c r="A854" s="106" t="s">
        <v>707</v>
      </c>
      <c r="B854" s="106" t="s">
        <v>719</v>
      </c>
      <c r="C854" s="106" t="s">
        <v>1824</v>
      </c>
      <c r="D854" s="106" t="s">
        <v>450</v>
      </c>
      <c r="E854" s="106" t="s">
        <v>2189</v>
      </c>
      <c r="F854" s="128">
        <v>1.7409000000000001E-4</v>
      </c>
      <c r="G854" s="128">
        <v>1.3142799999999999E-3</v>
      </c>
      <c r="H854" s="129">
        <f t="shared" si="26"/>
        <v>-0.86753964147670204</v>
      </c>
      <c r="I854" s="107">
        <f t="shared" si="27"/>
        <v>1.4846128496237805E-8</v>
      </c>
      <c r="J854" s="108">
        <v>11.85421116</v>
      </c>
      <c r="K854" s="108">
        <v>34.999052631578898</v>
      </c>
    </row>
    <row r="855" spans="1:11" x14ac:dyDescent="0.2">
      <c r="A855" s="106" t="s">
        <v>2106</v>
      </c>
      <c r="B855" s="106" t="s">
        <v>2107</v>
      </c>
      <c r="C855" s="106" t="s">
        <v>2089</v>
      </c>
      <c r="D855" s="106" t="s">
        <v>450</v>
      </c>
      <c r="E855" s="106" t="s">
        <v>2189</v>
      </c>
      <c r="F855" s="128">
        <v>1.6357083865160002E-4</v>
      </c>
      <c r="G855" s="128">
        <v>0</v>
      </c>
      <c r="H855" s="129" t="str">
        <f t="shared" si="26"/>
        <v/>
      </c>
      <c r="I855" s="107">
        <f t="shared" si="27"/>
        <v>1.3949070531673474E-8</v>
      </c>
      <c r="J855" s="108">
        <v>57.482402</v>
      </c>
      <c r="K855" s="108">
        <v>27.745947368421099</v>
      </c>
    </row>
    <row r="856" spans="1:11" x14ac:dyDescent="0.2">
      <c r="A856" s="106" t="s">
        <v>2966</v>
      </c>
      <c r="B856" s="106" t="s">
        <v>2967</v>
      </c>
      <c r="C856" s="106" t="s">
        <v>1395</v>
      </c>
      <c r="D856" s="106" t="s">
        <v>450</v>
      </c>
      <c r="E856" s="106" t="s">
        <v>452</v>
      </c>
      <c r="F856" s="128">
        <v>0</v>
      </c>
      <c r="G856" s="128">
        <v>0</v>
      </c>
      <c r="H856" s="129" t="str">
        <f t="shared" si="26"/>
        <v/>
      </c>
      <c r="I856" s="107">
        <f t="shared" si="27"/>
        <v>0</v>
      </c>
      <c r="J856" s="108">
        <v>3.6757719999999998</v>
      </c>
      <c r="K856" s="108">
        <v>5.48589473684211</v>
      </c>
    </row>
    <row r="857" spans="1:11" x14ac:dyDescent="0.2">
      <c r="A857" s="106" t="s">
        <v>2972</v>
      </c>
      <c r="B857" s="106" t="s">
        <v>2973</v>
      </c>
      <c r="C857" s="106" t="s">
        <v>1830</v>
      </c>
      <c r="D857" s="106" t="s">
        <v>450</v>
      </c>
      <c r="E857" s="106" t="s">
        <v>2189</v>
      </c>
      <c r="F857" s="128">
        <v>0</v>
      </c>
      <c r="G857" s="128">
        <v>0</v>
      </c>
      <c r="H857" s="129" t="str">
        <f t="shared" si="26"/>
        <v/>
      </c>
      <c r="I857" s="107">
        <f t="shared" si="27"/>
        <v>0</v>
      </c>
      <c r="J857" s="108">
        <v>15.267300000000001</v>
      </c>
      <c r="K857" s="108">
        <v>7.0149473684210504</v>
      </c>
    </row>
    <row r="858" spans="1:11" x14ac:dyDescent="0.2">
      <c r="A858" s="106" t="s">
        <v>2883</v>
      </c>
      <c r="B858" s="106" t="s">
        <v>2884</v>
      </c>
      <c r="C858" s="106" t="s">
        <v>2078</v>
      </c>
      <c r="D858" s="106" t="s">
        <v>451</v>
      </c>
      <c r="E858" s="106" t="s">
        <v>452</v>
      </c>
      <c r="F858" s="128">
        <v>0</v>
      </c>
      <c r="G858" s="128">
        <v>0</v>
      </c>
      <c r="H858" s="129" t="str">
        <f t="shared" si="26"/>
        <v/>
      </c>
      <c r="I858" s="107">
        <f t="shared" si="27"/>
        <v>0</v>
      </c>
      <c r="J858" s="108">
        <v>0.91692469641200003</v>
      </c>
      <c r="K858" s="108">
        <v>7.2494736842105301</v>
      </c>
    </row>
    <row r="859" spans="1:11" x14ac:dyDescent="0.2">
      <c r="A859" s="106" t="s">
        <v>2885</v>
      </c>
      <c r="B859" s="106" t="s">
        <v>2886</v>
      </c>
      <c r="C859" s="106" t="s">
        <v>2078</v>
      </c>
      <c r="D859" s="106" t="s">
        <v>451</v>
      </c>
      <c r="E859" s="106" t="s">
        <v>452</v>
      </c>
      <c r="F859" s="128">
        <v>0</v>
      </c>
      <c r="G859" s="128">
        <v>3.0612038500000001</v>
      </c>
      <c r="H859" s="129">
        <f t="shared" si="26"/>
        <v>-1</v>
      </c>
      <c r="I859" s="107">
        <f t="shared" si="27"/>
        <v>0</v>
      </c>
      <c r="J859" s="108">
        <v>3.1078427978300001</v>
      </c>
      <c r="K859" s="108">
        <v>7.2522631578947401</v>
      </c>
    </row>
    <row r="860" spans="1:11" x14ac:dyDescent="0.2">
      <c r="A860" s="106" t="s">
        <v>2974</v>
      </c>
      <c r="B860" s="106" t="s">
        <v>2975</v>
      </c>
      <c r="C860" s="106" t="s">
        <v>1830</v>
      </c>
      <c r="D860" s="106" t="s">
        <v>450</v>
      </c>
      <c r="E860" s="106" t="s">
        <v>2189</v>
      </c>
      <c r="F860" s="128">
        <v>0</v>
      </c>
      <c r="G860" s="128">
        <v>0</v>
      </c>
      <c r="H860" s="129" t="str">
        <f t="shared" si="26"/>
        <v/>
      </c>
      <c r="I860" s="107">
        <f t="shared" si="27"/>
        <v>0</v>
      </c>
      <c r="J860" s="108">
        <v>15.596069999999999</v>
      </c>
      <c r="K860" s="108">
        <v>8.3127368421052594</v>
      </c>
    </row>
    <row r="861" spans="1:11" x14ac:dyDescent="0.2">
      <c r="A861" s="106" t="s">
        <v>2976</v>
      </c>
      <c r="B861" s="106" t="s">
        <v>2977</v>
      </c>
      <c r="C861" s="106" t="s">
        <v>1830</v>
      </c>
      <c r="D861" s="106" t="s">
        <v>450</v>
      </c>
      <c r="E861" s="106" t="s">
        <v>2189</v>
      </c>
      <c r="F861" s="128">
        <v>0</v>
      </c>
      <c r="G861" s="128">
        <v>0</v>
      </c>
      <c r="H861" s="129" t="str">
        <f t="shared" si="26"/>
        <v/>
      </c>
      <c r="I861" s="107">
        <f t="shared" si="27"/>
        <v>0</v>
      </c>
      <c r="J861" s="108">
        <v>15.83196</v>
      </c>
      <c r="K861" s="108">
        <v>9.7568421052631606</v>
      </c>
    </row>
    <row r="862" spans="1:11" x14ac:dyDescent="0.2">
      <c r="A862" s="106" t="s">
        <v>2793</v>
      </c>
      <c r="B862" s="106" t="s">
        <v>2794</v>
      </c>
      <c r="C862" s="106" t="s">
        <v>1395</v>
      </c>
      <c r="D862" s="106" t="s">
        <v>450</v>
      </c>
      <c r="E862" s="106" t="s">
        <v>452</v>
      </c>
      <c r="F862" s="128">
        <v>0</v>
      </c>
      <c r="G862" s="128">
        <v>5.6078760000000005E-2</v>
      </c>
      <c r="H862" s="129">
        <f t="shared" si="26"/>
        <v>-1</v>
      </c>
      <c r="I862" s="107">
        <f t="shared" si="27"/>
        <v>0</v>
      </c>
      <c r="J862" s="108">
        <v>11.258886133199999</v>
      </c>
      <c r="K862" s="108">
        <v>9.8373157894736796</v>
      </c>
    </row>
    <row r="863" spans="1:11" x14ac:dyDescent="0.2">
      <c r="A863" s="106" t="s">
        <v>1032</v>
      </c>
      <c r="B863" s="106" t="s">
        <v>2075</v>
      </c>
      <c r="C863" s="106" t="s">
        <v>1823</v>
      </c>
      <c r="D863" s="106" t="s">
        <v>450</v>
      </c>
      <c r="E863" s="106" t="s">
        <v>2189</v>
      </c>
      <c r="F863" s="128">
        <v>0</v>
      </c>
      <c r="G863" s="128">
        <v>0</v>
      </c>
      <c r="H863" s="129" t="str">
        <f t="shared" si="26"/>
        <v/>
      </c>
      <c r="I863" s="107">
        <f t="shared" si="27"/>
        <v>0</v>
      </c>
      <c r="J863" s="108">
        <v>12.51594916</v>
      </c>
      <c r="K863" s="108">
        <v>11.3762631578947</v>
      </c>
    </row>
    <row r="864" spans="1:11" x14ac:dyDescent="0.2">
      <c r="A864" s="106" t="s">
        <v>993</v>
      </c>
      <c r="B864" s="106" t="s">
        <v>420</v>
      </c>
      <c r="C864" s="106" t="s">
        <v>1823</v>
      </c>
      <c r="D864" s="106" t="s">
        <v>450</v>
      </c>
      <c r="E864" s="106" t="s">
        <v>2189</v>
      </c>
      <c r="F864" s="128">
        <v>0</v>
      </c>
      <c r="G864" s="128">
        <v>0</v>
      </c>
      <c r="H864" s="129" t="str">
        <f t="shared" si="26"/>
        <v/>
      </c>
      <c r="I864" s="107">
        <f t="shared" si="27"/>
        <v>0</v>
      </c>
      <c r="J864" s="108">
        <v>147.72927988000001</v>
      </c>
      <c r="K864" s="108">
        <v>12.844421052631599</v>
      </c>
    </row>
    <row r="865" spans="1:11" x14ac:dyDescent="0.2">
      <c r="A865" s="106" t="s">
        <v>999</v>
      </c>
      <c r="B865" s="106" t="s">
        <v>425</v>
      </c>
      <c r="C865" s="106" t="s">
        <v>1823</v>
      </c>
      <c r="D865" s="106" t="s">
        <v>450</v>
      </c>
      <c r="E865" s="106" t="s">
        <v>2189</v>
      </c>
      <c r="F865" s="128">
        <v>0</v>
      </c>
      <c r="G865" s="128">
        <v>3.4943720000000004E-2</v>
      </c>
      <c r="H865" s="129">
        <f t="shared" si="26"/>
        <v>-1</v>
      </c>
      <c r="I865" s="107">
        <f t="shared" si="27"/>
        <v>0</v>
      </c>
      <c r="J865" s="108">
        <v>27.5504514</v>
      </c>
      <c r="K865" s="108">
        <v>12.9413684210526</v>
      </c>
    </row>
    <row r="866" spans="1:11" x14ac:dyDescent="0.2">
      <c r="A866" s="106" t="s">
        <v>991</v>
      </c>
      <c r="B866" s="106" t="s">
        <v>418</v>
      </c>
      <c r="C866" s="106" t="s">
        <v>1823</v>
      </c>
      <c r="D866" s="106" t="s">
        <v>450</v>
      </c>
      <c r="E866" s="106" t="s">
        <v>2189</v>
      </c>
      <c r="F866" s="128">
        <v>0</v>
      </c>
      <c r="G866" s="128">
        <v>0</v>
      </c>
      <c r="H866" s="129" t="str">
        <f t="shared" si="26"/>
        <v/>
      </c>
      <c r="I866" s="107">
        <f t="shared" si="27"/>
        <v>0</v>
      </c>
      <c r="J866" s="108">
        <v>92.946177039999995</v>
      </c>
      <c r="K866" s="108">
        <v>13.001947368421099</v>
      </c>
    </row>
    <row r="867" spans="1:11" x14ac:dyDescent="0.2">
      <c r="A867" s="106" t="s">
        <v>2190</v>
      </c>
      <c r="B867" s="106" t="s">
        <v>1672</v>
      </c>
      <c r="C867" s="106" t="s">
        <v>1827</v>
      </c>
      <c r="D867" s="106" t="s">
        <v>451</v>
      </c>
      <c r="E867" s="106" t="s">
        <v>452</v>
      </c>
      <c r="F867" s="128">
        <v>0</v>
      </c>
      <c r="G867" s="128">
        <v>0</v>
      </c>
      <c r="H867" s="129" t="str">
        <f t="shared" si="26"/>
        <v/>
      </c>
      <c r="I867" s="107">
        <f t="shared" si="27"/>
        <v>0</v>
      </c>
      <c r="J867" s="108">
        <v>7.0853353800000001</v>
      </c>
      <c r="K867" s="108">
        <v>14.078842105263201</v>
      </c>
    </row>
    <row r="868" spans="1:11" x14ac:dyDescent="0.2">
      <c r="A868" s="106" t="s">
        <v>300</v>
      </c>
      <c r="B868" s="106" t="s">
        <v>301</v>
      </c>
      <c r="C868" s="106" t="s">
        <v>1395</v>
      </c>
      <c r="D868" s="106" t="s">
        <v>450</v>
      </c>
      <c r="E868" s="106" t="s">
        <v>2189</v>
      </c>
      <c r="F868" s="128">
        <v>0</v>
      </c>
      <c r="G868" s="128">
        <v>0.1165875</v>
      </c>
      <c r="H868" s="129">
        <f t="shared" si="26"/>
        <v>-1</v>
      </c>
      <c r="I868" s="107">
        <f t="shared" si="27"/>
        <v>0</v>
      </c>
      <c r="J868" s="108">
        <v>6.4967035038000001</v>
      </c>
      <c r="K868" s="108">
        <v>15.034947368421101</v>
      </c>
    </row>
    <row r="869" spans="1:11" x14ac:dyDescent="0.2">
      <c r="A869" s="106" t="s">
        <v>1009</v>
      </c>
      <c r="B869" s="106" t="s">
        <v>434</v>
      </c>
      <c r="C869" s="106" t="s">
        <v>1823</v>
      </c>
      <c r="D869" s="106" t="s">
        <v>450</v>
      </c>
      <c r="E869" s="106" t="s">
        <v>2189</v>
      </c>
      <c r="F869" s="128">
        <v>0</v>
      </c>
      <c r="G869" s="128">
        <v>0</v>
      </c>
      <c r="H869" s="129" t="str">
        <f t="shared" si="26"/>
        <v/>
      </c>
      <c r="I869" s="107">
        <f t="shared" si="27"/>
        <v>0</v>
      </c>
      <c r="J869" s="108">
        <v>12.51325026</v>
      </c>
      <c r="K869" s="108">
        <v>15.7048421052632</v>
      </c>
    </row>
    <row r="870" spans="1:11" x14ac:dyDescent="0.2">
      <c r="A870" s="106" t="s">
        <v>1034</v>
      </c>
      <c r="B870" s="106" t="s">
        <v>2076</v>
      </c>
      <c r="C870" s="106" t="s">
        <v>1823</v>
      </c>
      <c r="D870" s="106" t="s">
        <v>450</v>
      </c>
      <c r="E870" s="106" t="s">
        <v>2189</v>
      </c>
      <c r="F870" s="128">
        <v>0</v>
      </c>
      <c r="G870" s="128">
        <v>2.4539200000000001E-2</v>
      </c>
      <c r="H870" s="129">
        <f t="shared" si="26"/>
        <v>-1</v>
      </c>
      <c r="I870" s="107">
        <f t="shared" si="27"/>
        <v>0</v>
      </c>
      <c r="J870" s="108">
        <v>5.6235687199999997</v>
      </c>
      <c r="K870" s="108">
        <v>15.8045263157895</v>
      </c>
    </row>
    <row r="871" spans="1:11" x14ac:dyDescent="0.2">
      <c r="A871" s="106" t="s">
        <v>1010</v>
      </c>
      <c r="B871" s="106" t="s">
        <v>435</v>
      </c>
      <c r="C871" s="106" t="s">
        <v>1823</v>
      </c>
      <c r="D871" s="106" t="s">
        <v>450</v>
      </c>
      <c r="E871" s="106" t="s">
        <v>2189</v>
      </c>
      <c r="F871" s="128">
        <v>0</v>
      </c>
      <c r="G871" s="128">
        <v>0</v>
      </c>
      <c r="H871" s="129" t="str">
        <f t="shared" si="26"/>
        <v/>
      </c>
      <c r="I871" s="107">
        <f t="shared" si="27"/>
        <v>0</v>
      </c>
      <c r="J871" s="108">
        <v>7.4010740100000003</v>
      </c>
      <c r="K871" s="108">
        <v>16.223894736842102</v>
      </c>
    </row>
    <row r="872" spans="1:11" x14ac:dyDescent="0.2">
      <c r="A872" s="106" t="s">
        <v>842</v>
      </c>
      <c r="B872" s="106" t="s">
        <v>843</v>
      </c>
      <c r="C872" s="106" t="s">
        <v>1824</v>
      </c>
      <c r="D872" s="106" t="s">
        <v>450</v>
      </c>
      <c r="E872" s="106" t="s">
        <v>2189</v>
      </c>
      <c r="F872" s="128">
        <v>0</v>
      </c>
      <c r="G872" s="128">
        <v>0</v>
      </c>
      <c r="H872" s="129" t="str">
        <f t="shared" si="26"/>
        <v/>
      </c>
      <c r="I872" s="107">
        <f t="shared" si="27"/>
        <v>0</v>
      </c>
      <c r="J872" s="108">
        <v>31.420591949999999</v>
      </c>
      <c r="K872" s="108">
        <v>17.389157894736801</v>
      </c>
    </row>
    <row r="873" spans="1:11" x14ac:dyDescent="0.2">
      <c r="A873" s="106" t="s">
        <v>995</v>
      </c>
      <c r="B873" s="106" t="s">
        <v>422</v>
      </c>
      <c r="C873" s="106" t="s">
        <v>1823</v>
      </c>
      <c r="D873" s="106" t="s">
        <v>450</v>
      </c>
      <c r="E873" s="106" t="s">
        <v>2189</v>
      </c>
      <c r="F873" s="128">
        <v>0</v>
      </c>
      <c r="G873" s="128">
        <v>0</v>
      </c>
      <c r="H873" s="129" t="str">
        <f t="shared" si="26"/>
        <v/>
      </c>
      <c r="I873" s="107">
        <f t="shared" si="27"/>
        <v>0</v>
      </c>
      <c r="J873" s="108">
        <v>10.856043629999999</v>
      </c>
      <c r="K873" s="108">
        <v>17.550052631579</v>
      </c>
    </row>
    <row r="874" spans="1:11" x14ac:dyDescent="0.2">
      <c r="A874" s="106" t="s">
        <v>1001</v>
      </c>
      <c r="B874" s="106" t="s">
        <v>427</v>
      </c>
      <c r="C874" s="106" t="s">
        <v>1823</v>
      </c>
      <c r="D874" s="106" t="s">
        <v>450</v>
      </c>
      <c r="E874" s="106" t="s">
        <v>2189</v>
      </c>
      <c r="F874" s="128">
        <v>0</v>
      </c>
      <c r="G874" s="128">
        <v>0.37616945000000002</v>
      </c>
      <c r="H874" s="129">
        <f t="shared" si="26"/>
        <v>-1</v>
      </c>
      <c r="I874" s="107">
        <f t="shared" si="27"/>
        <v>0</v>
      </c>
      <c r="J874" s="108">
        <v>40.908859090000007</v>
      </c>
      <c r="K874" s="108">
        <v>17.594315789473701</v>
      </c>
    </row>
    <row r="875" spans="1:11" x14ac:dyDescent="0.2">
      <c r="A875" s="106" t="s">
        <v>261</v>
      </c>
      <c r="B875" s="106" t="s">
        <v>28</v>
      </c>
      <c r="C875" s="106" t="s">
        <v>1843</v>
      </c>
      <c r="D875" s="106" t="s">
        <v>451</v>
      </c>
      <c r="E875" s="106" t="s">
        <v>2189</v>
      </c>
      <c r="F875" s="128">
        <v>0</v>
      </c>
      <c r="G875" s="128">
        <v>0</v>
      </c>
      <c r="H875" s="129" t="str">
        <f t="shared" si="26"/>
        <v/>
      </c>
      <c r="I875" s="107">
        <f t="shared" si="27"/>
        <v>0</v>
      </c>
      <c r="J875" s="108">
        <v>37.634334350898996</v>
      </c>
      <c r="K875" s="108">
        <v>17.957263157894701</v>
      </c>
    </row>
    <row r="876" spans="1:11" x14ac:dyDescent="0.2">
      <c r="A876" s="106" t="s">
        <v>1080</v>
      </c>
      <c r="B876" s="106" t="s">
        <v>794</v>
      </c>
      <c r="C876" s="106" t="s">
        <v>1826</v>
      </c>
      <c r="D876" s="106" t="s">
        <v>450</v>
      </c>
      <c r="E876" s="106" t="s">
        <v>2189</v>
      </c>
      <c r="F876" s="128">
        <v>0</v>
      </c>
      <c r="G876" s="128">
        <v>1.02674105</v>
      </c>
      <c r="H876" s="129">
        <f t="shared" si="26"/>
        <v>-1</v>
      </c>
      <c r="I876" s="107">
        <f t="shared" si="27"/>
        <v>0</v>
      </c>
      <c r="J876" s="108">
        <v>35.654039759999996</v>
      </c>
      <c r="K876" s="108">
        <v>18.045789473684199</v>
      </c>
    </row>
    <row r="877" spans="1:11" x14ac:dyDescent="0.2">
      <c r="A877" s="106" t="s">
        <v>2193</v>
      </c>
      <c r="B877" s="106" t="s">
        <v>1670</v>
      </c>
      <c r="C877" s="106" t="s">
        <v>1827</v>
      </c>
      <c r="D877" s="106" t="s">
        <v>451</v>
      </c>
      <c r="E877" s="106" t="s">
        <v>452</v>
      </c>
      <c r="F877" s="128">
        <v>0</v>
      </c>
      <c r="G877" s="128">
        <v>5.1174999999999997E-3</v>
      </c>
      <c r="H877" s="129">
        <f t="shared" si="26"/>
        <v>-1</v>
      </c>
      <c r="I877" s="107">
        <f t="shared" si="27"/>
        <v>0</v>
      </c>
      <c r="J877" s="108">
        <v>8.6317764399999994</v>
      </c>
      <c r="K877" s="108">
        <v>18.720684210526301</v>
      </c>
    </row>
    <row r="878" spans="1:11" x14ac:dyDescent="0.2">
      <c r="A878" s="106" t="s">
        <v>1006</v>
      </c>
      <c r="B878" s="106" t="s">
        <v>431</v>
      </c>
      <c r="C878" s="106" t="s">
        <v>1823</v>
      </c>
      <c r="D878" s="106" t="s">
        <v>450</v>
      </c>
      <c r="E878" s="106" t="s">
        <v>2189</v>
      </c>
      <c r="F878" s="128">
        <v>0</v>
      </c>
      <c r="G878" s="128">
        <v>2.9973569999999998E-2</v>
      </c>
      <c r="H878" s="129">
        <f t="shared" si="26"/>
        <v>-1</v>
      </c>
      <c r="I878" s="107">
        <f t="shared" si="27"/>
        <v>0</v>
      </c>
      <c r="J878" s="108">
        <v>33.61699857</v>
      </c>
      <c r="K878" s="108">
        <v>19.1600526315789</v>
      </c>
    </row>
    <row r="879" spans="1:11" x14ac:dyDescent="0.2">
      <c r="A879" s="106" t="s">
        <v>679</v>
      </c>
      <c r="B879" s="106" t="s">
        <v>681</v>
      </c>
      <c r="C879" s="106" t="s">
        <v>1823</v>
      </c>
      <c r="D879" s="106" t="s">
        <v>450</v>
      </c>
      <c r="E879" s="106" t="s">
        <v>2189</v>
      </c>
      <c r="F879" s="128">
        <v>0</v>
      </c>
      <c r="G879" s="128">
        <v>2.5519999999999997E-4</v>
      </c>
      <c r="H879" s="129">
        <f t="shared" si="26"/>
        <v>-1</v>
      </c>
      <c r="I879" s="107">
        <f t="shared" si="27"/>
        <v>0</v>
      </c>
      <c r="J879" s="108">
        <v>65.646894670000009</v>
      </c>
      <c r="K879" s="108">
        <v>19.2530526315789</v>
      </c>
    </row>
    <row r="880" spans="1:11" x14ac:dyDescent="0.2">
      <c r="A880" s="106" t="s">
        <v>2889</v>
      </c>
      <c r="B880" s="106" t="s">
        <v>2890</v>
      </c>
      <c r="C880" s="106" t="s">
        <v>2078</v>
      </c>
      <c r="D880" s="106" t="s">
        <v>451</v>
      </c>
      <c r="E880" s="106" t="s">
        <v>452</v>
      </c>
      <c r="F880" s="128">
        <v>0</v>
      </c>
      <c r="G880" s="128">
        <v>0</v>
      </c>
      <c r="H880" s="129" t="str">
        <f t="shared" si="26"/>
        <v/>
      </c>
      <c r="I880" s="107">
        <f t="shared" si="27"/>
        <v>0</v>
      </c>
      <c r="J880" s="108">
        <v>9.1263151876049999</v>
      </c>
      <c r="K880" s="108">
        <v>19.7232105263158</v>
      </c>
    </row>
    <row r="881" spans="1:11" x14ac:dyDescent="0.2">
      <c r="A881" s="106" t="s">
        <v>1003</v>
      </c>
      <c r="B881" s="106" t="s">
        <v>2071</v>
      </c>
      <c r="C881" s="106" t="s">
        <v>1823</v>
      </c>
      <c r="D881" s="106" t="s">
        <v>450</v>
      </c>
      <c r="E881" s="106" t="s">
        <v>2189</v>
      </c>
      <c r="F881" s="128">
        <v>0</v>
      </c>
      <c r="G881" s="128">
        <v>0.72117500000000001</v>
      </c>
      <c r="H881" s="129">
        <f t="shared" si="26"/>
        <v>-1</v>
      </c>
      <c r="I881" s="107">
        <f t="shared" si="27"/>
        <v>0</v>
      </c>
      <c r="J881" s="108">
        <v>83.676685020000008</v>
      </c>
      <c r="K881" s="108">
        <v>20.057894736842101</v>
      </c>
    </row>
    <row r="882" spans="1:11" x14ac:dyDescent="0.2">
      <c r="A882" s="106" t="s">
        <v>535</v>
      </c>
      <c r="B882" s="106" t="s">
        <v>2052</v>
      </c>
      <c r="C882" s="106" t="s">
        <v>1824</v>
      </c>
      <c r="D882" s="106" t="s">
        <v>450</v>
      </c>
      <c r="E882" s="106" t="s">
        <v>2189</v>
      </c>
      <c r="F882" s="128">
        <v>0</v>
      </c>
      <c r="G882" s="128">
        <v>2.9077350000000003E-3</v>
      </c>
      <c r="H882" s="129">
        <f t="shared" si="26"/>
        <v>-1</v>
      </c>
      <c r="I882" s="107">
        <f t="shared" si="27"/>
        <v>0</v>
      </c>
      <c r="J882" s="108">
        <v>16.989005809999998</v>
      </c>
      <c r="K882" s="108">
        <v>20.345684210526301</v>
      </c>
    </row>
    <row r="883" spans="1:11" x14ac:dyDescent="0.2">
      <c r="A883" s="106" t="s">
        <v>996</v>
      </c>
      <c r="B883" s="106" t="s">
        <v>423</v>
      </c>
      <c r="C883" s="106" t="s">
        <v>1823</v>
      </c>
      <c r="D883" s="106" t="s">
        <v>450</v>
      </c>
      <c r="E883" s="106" t="s">
        <v>2189</v>
      </c>
      <c r="F883" s="128">
        <v>0</v>
      </c>
      <c r="G883" s="128">
        <v>0.13935249999999999</v>
      </c>
      <c r="H883" s="129">
        <f t="shared" si="26"/>
        <v>-1</v>
      </c>
      <c r="I883" s="107">
        <f t="shared" si="27"/>
        <v>0</v>
      </c>
      <c r="J883" s="108">
        <v>40.115202090000004</v>
      </c>
      <c r="K883" s="108">
        <v>20.884631578947399</v>
      </c>
    </row>
    <row r="884" spans="1:11" x14ac:dyDescent="0.2">
      <c r="A884" s="106" t="s">
        <v>992</v>
      </c>
      <c r="B884" s="106" t="s">
        <v>419</v>
      </c>
      <c r="C884" s="106" t="s">
        <v>1823</v>
      </c>
      <c r="D884" s="106" t="s">
        <v>450</v>
      </c>
      <c r="E884" s="106" t="s">
        <v>2189</v>
      </c>
      <c r="F884" s="128">
        <v>0</v>
      </c>
      <c r="G884" s="128">
        <v>0</v>
      </c>
      <c r="H884" s="129" t="str">
        <f t="shared" si="26"/>
        <v/>
      </c>
      <c r="I884" s="107">
        <f t="shared" si="27"/>
        <v>0</v>
      </c>
      <c r="J884" s="108">
        <v>7.1528153699999999</v>
      </c>
      <c r="K884" s="108">
        <v>22.121631578947401</v>
      </c>
    </row>
    <row r="885" spans="1:11" x14ac:dyDescent="0.2">
      <c r="A885" s="106" t="s">
        <v>2873</v>
      </c>
      <c r="B885" s="106" t="s">
        <v>2874</v>
      </c>
      <c r="C885" s="106" t="s">
        <v>2078</v>
      </c>
      <c r="D885" s="106" t="s">
        <v>451</v>
      </c>
      <c r="E885" s="106" t="s">
        <v>452</v>
      </c>
      <c r="F885" s="128">
        <v>0</v>
      </c>
      <c r="G885" s="128">
        <v>8.8387649999999998E-2</v>
      </c>
      <c r="H885" s="129">
        <f t="shared" si="26"/>
        <v>-1</v>
      </c>
      <c r="I885" s="107">
        <f t="shared" si="27"/>
        <v>0</v>
      </c>
      <c r="J885" s="108">
        <v>0.46938956041399993</v>
      </c>
      <c r="K885" s="108">
        <v>22.3837894736842</v>
      </c>
    </row>
    <row r="886" spans="1:11" x14ac:dyDescent="0.2">
      <c r="A886" s="106" t="s">
        <v>1000</v>
      </c>
      <c r="B886" s="106" t="s">
        <v>426</v>
      </c>
      <c r="C886" s="106" t="s">
        <v>1823</v>
      </c>
      <c r="D886" s="106" t="s">
        <v>450</v>
      </c>
      <c r="E886" s="106" t="s">
        <v>2189</v>
      </c>
      <c r="F886" s="128">
        <v>0</v>
      </c>
      <c r="G886" s="128">
        <v>0</v>
      </c>
      <c r="H886" s="129" t="str">
        <f t="shared" si="26"/>
        <v/>
      </c>
      <c r="I886" s="107">
        <f t="shared" si="27"/>
        <v>0</v>
      </c>
      <c r="J886" s="108">
        <v>100.69493616</v>
      </c>
      <c r="K886" s="108">
        <v>23.827526315789498</v>
      </c>
    </row>
    <row r="887" spans="1:11" x14ac:dyDescent="0.2">
      <c r="A887" s="106" t="s">
        <v>2092</v>
      </c>
      <c r="B887" s="106" t="s">
        <v>2093</v>
      </c>
      <c r="C887" s="106" t="s">
        <v>2089</v>
      </c>
      <c r="D887" s="106" t="s">
        <v>450</v>
      </c>
      <c r="E887" s="106" t="s">
        <v>2189</v>
      </c>
      <c r="F887" s="128">
        <v>0</v>
      </c>
      <c r="G887" s="128">
        <v>0</v>
      </c>
      <c r="H887" s="129" t="str">
        <f t="shared" si="26"/>
        <v/>
      </c>
      <c r="I887" s="107">
        <f t="shared" si="27"/>
        <v>0</v>
      </c>
      <c r="J887" s="108">
        <v>23.101429</v>
      </c>
      <c r="K887" s="108">
        <v>24.6077368421053</v>
      </c>
    </row>
    <row r="888" spans="1:11" x14ac:dyDescent="0.2">
      <c r="A888" s="106" t="s">
        <v>2143</v>
      </c>
      <c r="B888" s="106" t="s">
        <v>2144</v>
      </c>
      <c r="C888" s="106" t="s">
        <v>2078</v>
      </c>
      <c r="D888" s="106" t="s">
        <v>450</v>
      </c>
      <c r="E888" s="106" t="s">
        <v>2189</v>
      </c>
      <c r="F888" s="128">
        <v>0</v>
      </c>
      <c r="G888" s="128">
        <v>0</v>
      </c>
      <c r="H888" s="129" t="str">
        <f t="shared" si="26"/>
        <v/>
      </c>
      <c r="I888" s="107">
        <f t="shared" si="27"/>
        <v>0</v>
      </c>
      <c r="J888" s="108">
        <v>0.88726423249999997</v>
      </c>
      <c r="K888" s="108">
        <v>25.13</v>
      </c>
    </row>
    <row r="889" spans="1:11" x14ac:dyDescent="0.2">
      <c r="A889" s="106" t="s">
        <v>2102</v>
      </c>
      <c r="B889" s="106" t="s">
        <v>2103</v>
      </c>
      <c r="C889" s="106" t="s">
        <v>2089</v>
      </c>
      <c r="D889" s="106" t="s">
        <v>450</v>
      </c>
      <c r="E889" s="106" t="s">
        <v>2189</v>
      </c>
      <c r="F889" s="128">
        <v>0</v>
      </c>
      <c r="G889" s="128">
        <v>0</v>
      </c>
      <c r="H889" s="129" t="str">
        <f t="shared" si="26"/>
        <v/>
      </c>
      <c r="I889" s="107">
        <f t="shared" si="27"/>
        <v>0</v>
      </c>
      <c r="J889" s="108">
        <v>25.626049999999999</v>
      </c>
      <c r="K889" s="108">
        <v>25.317105263157899</v>
      </c>
    </row>
    <row r="890" spans="1:11" x14ac:dyDescent="0.2">
      <c r="A890" s="106" t="s">
        <v>844</v>
      </c>
      <c r="B890" s="106" t="s">
        <v>845</v>
      </c>
      <c r="C890" s="106" t="s">
        <v>1824</v>
      </c>
      <c r="D890" s="106" t="s">
        <v>450</v>
      </c>
      <c r="E890" s="106" t="s">
        <v>2189</v>
      </c>
      <c r="F890" s="128">
        <v>0</v>
      </c>
      <c r="G890" s="128">
        <v>0</v>
      </c>
      <c r="H890" s="129" t="str">
        <f t="shared" si="26"/>
        <v/>
      </c>
      <c r="I890" s="107">
        <f t="shared" si="27"/>
        <v>0</v>
      </c>
      <c r="J890" s="108">
        <v>10.369746390000001</v>
      </c>
      <c r="K890" s="108">
        <v>25.4318947368421</v>
      </c>
    </row>
    <row r="891" spans="1:11" x14ac:dyDescent="0.2">
      <c r="A891" s="106" t="s">
        <v>1643</v>
      </c>
      <c r="B891" s="106" t="s">
        <v>1644</v>
      </c>
      <c r="C891" s="106" t="s">
        <v>2078</v>
      </c>
      <c r="D891" s="106" t="s">
        <v>450</v>
      </c>
      <c r="E891" s="106" t="s">
        <v>2189</v>
      </c>
      <c r="F891" s="128">
        <v>0</v>
      </c>
      <c r="G891" s="128">
        <v>0</v>
      </c>
      <c r="H891" s="129" t="str">
        <f t="shared" si="26"/>
        <v/>
      </c>
      <c r="I891" s="107">
        <f t="shared" si="27"/>
        <v>0</v>
      </c>
      <c r="J891" s="108">
        <v>29.311787409432</v>
      </c>
      <c r="K891" s="108">
        <v>26.464666666666702</v>
      </c>
    </row>
    <row r="892" spans="1:11" x14ac:dyDescent="0.2">
      <c r="A892" s="106" t="s">
        <v>846</v>
      </c>
      <c r="B892" s="106" t="s">
        <v>847</v>
      </c>
      <c r="C892" s="106" t="s">
        <v>1824</v>
      </c>
      <c r="D892" s="106" t="s">
        <v>450</v>
      </c>
      <c r="E892" s="106" t="s">
        <v>2189</v>
      </c>
      <c r="F892" s="128">
        <v>0</v>
      </c>
      <c r="G892" s="128">
        <v>0</v>
      </c>
      <c r="H892" s="129" t="str">
        <f t="shared" si="26"/>
        <v/>
      </c>
      <c r="I892" s="107">
        <f t="shared" si="27"/>
        <v>0</v>
      </c>
      <c r="J892" s="108">
        <v>11.2877832</v>
      </c>
      <c r="K892" s="108">
        <v>27.754789473684198</v>
      </c>
    </row>
    <row r="893" spans="1:11" x14ac:dyDescent="0.2">
      <c r="A893" s="106" t="s">
        <v>1030</v>
      </c>
      <c r="B893" s="106" t="s">
        <v>2065</v>
      </c>
      <c r="C893" s="106" t="s">
        <v>1823</v>
      </c>
      <c r="D893" s="106" t="s">
        <v>450</v>
      </c>
      <c r="E893" s="106" t="s">
        <v>2189</v>
      </c>
      <c r="F893" s="128">
        <v>0</v>
      </c>
      <c r="G893" s="128">
        <v>0</v>
      </c>
      <c r="H893" s="129" t="str">
        <f t="shared" si="26"/>
        <v/>
      </c>
      <c r="I893" s="107">
        <f t="shared" si="27"/>
        <v>0</v>
      </c>
      <c r="J893" s="108">
        <v>10.71610716</v>
      </c>
      <c r="K893" s="108">
        <v>28.982842105263199</v>
      </c>
    </row>
    <row r="894" spans="1:11" x14ac:dyDescent="0.2">
      <c r="A894" s="106" t="s">
        <v>2787</v>
      </c>
      <c r="B894" s="106" t="s">
        <v>2827</v>
      </c>
      <c r="C894" s="106" t="s">
        <v>1395</v>
      </c>
      <c r="D894" s="106" t="s">
        <v>450</v>
      </c>
      <c r="E894" s="106" t="s">
        <v>2189</v>
      </c>
      <c r="F894" s="128">
        <v>0</v>
      </c>
      <c r="G894" s="128">
        <v>0</v>
      </c>
      <c r="H894" s="129" t="str">
        <f t="shared" si="26"/>
        <v/>
      </c>
      <c r="I894" s="107">
        <f t="shared" si="27"/>
        <v>0</v>
      </c>
      <c r="J894" s="108">
        <v>5.4059863095000003</v>
      </c>
      <c r="K894" s="108">
        <v>29.5978947368421</v>
      </c>
    </row>
    <row r="895" spans="1:11" x14ac:dyDescent="0.2">
      <c r="A895" s="106" t="s">
        <v>2875</v>
      </c>
      <c r="B895" s="106" t="s">
        <v>2876</v>
      </c>
      <c r="C895" s="106" t="s">
        <v>2078</v>
      </c>
      <c r="D895" s="106" t="s">
        <v>451</v>
      </c>
      <c r="E895" s="106" t="s">
        <v>452</v>
      </c>
      <c r="F895" s="128">
        <v>0</v>
      </c>
      <c r="G895" s="128">
        <v>0</v>
      </c>
      <c r="H895" s="129" t="str">
        <f t="shared" si="26"/>
        <v/>
      </c>
      <c r="I895" s="107">
        <f t="shared" si="27"/>
        <v>0</v>
      </c>
      <c r="J895" s="108">
        <v>0.61527497454299995</v>
      </c>
      <c r="K895" s="108">
        <v>29.635578947368401</v>
      </c>
    </row>
    <row r="896" spans="1:11" x14ac:dyDescent="0.2">
      <c r="A896" s="106" t="s">
        <v>2515</v>
      </c>
      <c r="B896" s="106" t="s">
        <v>2514</v>
      </c>
      <c r="C896" s="106" t="s">
        <v>2078</v>
      </c>
      <c r="D896" s="106" t="s">
        <v>451</v>
      </c>
      <c r="E896" s="106" t="s">
        <v>452</v>
      </c>
      <c r="F896" s="128">
        <v>0</v>
      </c>
      <c r="G896" s="128">
        <v>0</v>
      </c>
      <c r="H896" s="129" t="str">
        <f t="shared" si="26"/>
        <v/>
      </c>
      <c r="I896" s="107">
        <f t="shared" si="27"/>
        <v>0</v>
      </c>
      <c r="J896" s="108">
        <v>1.659871040699</v>
      </c>
      <c r="K896" s="108">
        <v>30</v>
      </c>
    </row>
    <row r="897" spans="1:11" x14ac:dyDescent="0.2">
      <c r="A897" s="106" t="s">
        <v>2513</v>
      </c>
      <c r="B897" s="106" t="s">
        <v>2512</v>
      </c>
      <c r="C897" s="106" t="s">
        <v>2078</v>
      </c>
      <c r="D897" s="106" t="s">
        <v>451</v>
      </c>
      <c r="E897" s="106" t="s">
        <v>452</v>
      </c>
      <c r="F897" s="128">
        <v>0</v>
      </c>
      <c r="G897" s="128">
        <v>0</v>
      </c>
      <c r="H897" s="129" t="str">
        <f t="shared" si="26"/>
        <v/>
      </c>
      <c r="I897" s="107">
        <f t="shared" si="27"/>
        <v>0</v>
      </c>
      <c r="J897" s="108">
        <v>1.6544578670930001</v>
      </c>
      <c r="K897" s="108">
        <v>30.013473684210499</v>
      </c>
    </row>
    <row r="898" spans="1:11" x14ac:dyDescent="0.2">
      <c r="A898" s="106" t="s">
        <v>2788</v>
      </c>
      <c r="B898" s="106" t="s">
        <v>2789</v>
      </c>
      <c r="C898" s="106" t="s">
        <v>1395</v>
      </c>
      <c r="D898" s="106" t="s">
        <v>450</v>
      </c>
      <c r="E898" s="106" t="s">
        <v>2189</v>
      </c>
      <c r="F898" s="128">
        <v>0</v>
      </c>
      <c r="G898" s="128">
        <v>0</v>
      </c>
      <c r="H898" s="129" t="str">
        <f t="shared" si="26"/>
        <v/>
      </c>
      <c r="I898" s="107">
        <f t="shared" si="27"/>
        <v>0</v>
      </c>
      <c r="J898" s="108">
        <v>4.1770290933999998</v>
      </c>
      <c r="K898" s="108">
        <v>30.658578947368401</v>
      </c>
    </row>
    <row r="899" spans="1:11" x14ac:dyDescent="0.2">
      <c r="A899" s="106" t="s">
        <v>2897</v>
      </c>
      <c r="B899" s="106" t="s">
        <v>2898</v>
      </c>
      <c r="C899" s="106" t="s">
        <v>347</v>
      </c>
      <c r="D899" s="106" t="s">
        <v>1690</v>
      </c>
      <c r="E899" s="106" t="s">
        <v>2189</v>
      </c>
      <c r="F899" s="128">
        <v>0</v>
      </c>
      <c r="G899" s="128">
        <v>0</v>
      </c>
      <c r="H899" s="129" t="str">
        <f t="shared" si="26"/>
        <v/>
      </c>
      <c r="I899" s="107">
        <f t="shared" si="27"/>
        <v>0</v>
      </c>
      <c r="J899" s="108">
        <v>7.2239999999999993</v>
      </c>
      <c r="K899" s="108">
        <v>30.830052631578901</v>
      </c>
    </row>
    <row r="900" spans="1:11" x14ac:dyDescent="0.2">
      <c r="A900" s="106" t="s">
        <v>1645</v>
      </c>
      <c r="B900" s="106" t="s">
        <v>1646</v>
      </c>
      <c r="C900" s="106" t="s">
        <v>2078</v>
      </c>
      <c r="D900" s="106" t="s">
        <v>450</v>
      </c>
      <c r="E900" s="106" t="s">
        <v>2189</v>
      </c>
      <c r="F900" s="128">
        <v>0</v>
      </c>
      <c r="G900" s="128">
        <v>0.76863918775572104</v>
      </c>
      <c r="H900" s="129">
        <f t="shared" si="26"/>
        <v>-1</v>
      </c>
      <c r="I900" s="107">
        <f t="shared" si="27"/>
        <v>0</v>
      </c>
      <c r="J900" s="108">
        <v>20.537532401049997</v>
      </c>
      <c r="K900" s="108">
        <v>31.813315789473702</v>
      </c>
    </row>
    <row r="901" spans="1:11" x14ac:dyDescent="0.2">
      <c r="A901" s="106" t="s">
        <v>1637</v>
      </c>
      <c r="B901" s="106" t="s">
        <v>1638</v>
      </c>
      <c r="C901" s="106" t="s">
        <v>2078</v>
      </c>
      <c r="D901" s="106" t="s">
        <v>450</v>
      </c>
      <c r="E901" s="106" t="s">
        <v>2189</v>
      </c>
      <c r="F901" s="128">
        <v>0</v>
      </c>
      <c r="G901" s="128">
        <v>0.10988850226928901</v>
      </c>
      <c r="H901" s="129">
        <f t="shared" si="26"/>
        <v>-1</v>
      </c>
      <c r="I901" s="107">
        <f t="shared" si="27"/>
        <v>0</v>
      </c>
      <c r="J901" s="108">
        <v>13.802247046729001</v>
      </c>
      <c r="K901" s="108">
        <v>32.3607894736842</v>
      </c>
    </row>
    <row r="902" spans="1:11" x14ac:dyDescent="0.2">
      <c r="A902" s="106" t="s">
        <v>848</v>
      </c>
      <c r="B902" s="106" t="s">
        <v>849</v>
      </c>
      <c r="C902" s="106" t="s">
        <v>1824</v>
      </c>
      <c r="D902" s="106" t="s">
        <v>450</v>
      </c>
      <c r="E902" s="106" t="s">
        <v>2189</v>
      </c>
      <c r="F902" s="128">
        <v>0</v>
      </c>
      <c r="G902" s="128">
        <v>0</v>
      </c>
      <c r="H902" s="129" t="str">
        <f t="shared" si="26"/>
        <v/>
      </c>
      <c r="I902" s="107">
        <f t="shared" si="27"/>
        <v>0</v>
      </c>
      <c r="J902" s="108">
        <v>10.8386874</v>
      </c>
      <c r="K902" s="108">
        <v>33.61</v>
      </c>
    </row>
    <row r="903" spans="1:11" x14ac:dyDescent="0.2">
      <c r="A903" s="106" t="s">
        <v>1029</v>
      </c>
      <c r="B903" s="106" t="s">
        <v>2074</v>
      </c>
      <c r="C903" s="106" t="s">
        <v>1823</v>
      </c>
      <c r="D903" s="106" t="s">
        <v>450</v>
      </c>
      <c r="E903" s="106" t="s">
        <v>2189</v>
      </c>
      <c r="F903" s="128">
        <v>0</v>
      </c>
      <c r="G903" s="128">
        <v>0.32417982000000001</v>
      </c>
      <c r="H903" s="129">
        <f t="shared" ref="H903:H966" si="28">IF(ISERROR(F903/G903-1),"",IF((F903/G903-1)&gt;10000%,"",F903/G903-1))</f>
        <v>-1</v>
      </c>
      <c r="I903" s="107">
        <f t="shared" ref="I903:I966" si="29">F903/$F$972</f>
        <v>0</v>
      </c>
      <c r="J903" s="108">
        <v>29.432878379999998</v>
      </c>
      <c r="K903" s="108">
        <v>33.642789473684203</v>
      </c>
    </row>
    <row r="904" spans="1:11" x14ac:dyDescent="0.2">
      <c r="A904" s="106" t="s">
        <v>274</v>
      </c>
      <c r="B904" s="106" t="s">
        <v>21</v>
      </c>
      <c r="C904" s="106" t="s">
        <v>1843</v>
      </c>
      <c r="D904" s="106" t="s">
        <v>451</v>
      </c>
      <c r="E904" s="106" t="s">
        <v>2189</v>
      </c>
      <c r="F904" s="128">
        <v>0</v>
      </c>
      <c r="G904" s="128">
        <v>2.4100799999999998E-3</v>
      </c>
      <c r="H904" s="129">
        <f t="shared" si="28"/>
        <v>-1</v>
      </c>
      <c r="I904" s="107">
        <f t="shared" si="29"/>
        <v>0</v>
      </c>
      <c r="J904" s="108">
        <v>66.525156828990788</v>
      </c>
      <c r="K904" s="108">
        <v>33.819263157894703</v>
      </c>
    </row>
    <row r="905" spans="1:11" x14ac:dyDescent="0.2">
      <c r="A905" s="106" t="s">
        <v>1051</v>
      </c>
      <c r="B905" s="106" t="s">
        <v>228</v>
      </c>
      <c r="C905" s="106" t="s">
        <v>1395</v>
      </c>
      <c r="D905" s="106" t="s">
        <v>450</v>
      </c>
      <c r="E905" s="106" t="s">
        <v>2189</v>
      </c>
      <c r="F905" s="128">
        <v>0</v>
      </c>
      <c r="G905" s="128">
        <v>0.27456469999999999</v>
      </c>
      <c r="H905" s="129">
        <f t="shared" si="28"/>
        <v>-1</v>
      </c>
      <c r="I905" s="107">
        <f t="shared" si="29"/>
        <v>0</v>
      </c>
      <c r="J905" s="108">
        <v>3.9720428936000003</v>
      </c>
      <c r="K905" s="108">
        <v>33.933421052631601</v>
      </c>
    </row>
    <row r="906" spans="1:11" x14ac:dyDescent="0.2">
      <c r="A906" s="106" t="s">
        <v>263</v>
      </c>
      <c r="B906" s="106" t="s">
        <v>30</v>
      </c>
      <c r="C906" s="106" t="s">
        <v>1843</v>
      </c>
      <c r="D906" s="106" t="s">
        <v>1690</v>
      </c>
      <c r="E906" s="106" t="s">
        <v>2189</v>
      </c>
      <c r="F906" s="128">
        <v>0</v>
      </c>
      <c r="G906" s="128">
        <v>0.118137670196672</v>
      </c>
      <c r="H906" s="129">
        <f t="shared" si="28"/>
        <v>-1</v>
      </c>
      <c r="I906" s="107">
        <f t="shared" si="29"/>
        <v>0</v>
      </c>
      <c r="J906" s="108">
        <v>7.6721905148580003</v>
      </c>
      <c r="K906" s="108">
        <v>34.293105263157898</v>
      </c>
    </row>
    <row r="907" spans="1:11" x14ac:dyDescent="0.2">
      <c r="A907" s="106" t="s">
        <v>2269</v>
      </c>
      <c r="B907" s="106" t="s">
        <v>2259</v>
      </c>
      <c r="C907" s="106" t="s">
        <v>2078</v>
      </c>
      <c r="D907" s="106" t="s">
        <v>451</v>
      </c>
      <c r="E907" s="106" t="s">
        <v>452</v>
      </c>
      <c r="F907" s="128">
        <v>0</v>
      </c>
      <c r="G907" s="128">
        <v>0</v>
      </c>
      <c r="H907" s="129" t="str">
        <f t="shared" si="28"/>
        <v/>
      </c>
      <c r="I907" s="107">
        <f t="shared" si="29"/>
        <v>0</v>
      </c>
      <c r="J907" s="108">
        <v>4.7089936729400002</v>
      </c>
      <c r="K907" s="108">
        <v>34.9997368421053</v>
      </c>
    </row>
    <row r="908" spans="1:11" x14ac:dyDescent="0.2">
      <c r="A908" s="106" t="s">
        <v>2266</v>
      </c>
      <c r="B908" s="106" t="s">
        <v>2256</v>
      </c>
      <c r="C908" s="106" t="s">
        <v>2078</v>
      </c>
      <c r="D908" s="106" t="s">
        <v>451</v>
      </c>
      <c r="E908" s="106" t="s">
        <v>452</v>
      </c>
      <c r="F908" s="128">
        <v>0</v>
      </c>
      <c r="G908" s="128">
        <v>0.10738300000000001</v>
      </c>
      <c r="H908" s="129">
        <f t="shared" si="28"/>
        <v>-1</v>
      </c>
      <c r="I908" s="107">
        <f t="shared" si="29"/>
        <v>0</v>
      </c>
      <c r="J908" s="108">
        <v>4.4554747026210002</v>
      </c>
      <c r="K908" s="108">
        <v>35.001105263157903</v>
      </c>
    </row>
    <row r="909" spans="1:11" x14ac:dyDescent="0.2">
      <c r="A909" s="106" t="s">
        <v>2271</v>
      </c>
      <c r="B909" s="106" t="s">
        <v>2261</v>
      </c>
      <c r="C909" s="106" t="s">
        <v>2078</v>
      </c>
      <c r="D909" s="106" t="s">
        <v>451</v>
      </c>
      <c r="E909" s="106" t="s">
        <v>452</v>
      </c>
      <c r="F909" s="128">
        <v>0</v>
      </c>
      <c r="G909" s="128">
        <v>0</v>
      </c>
      <c r="H909" s="129" t="str">
        <f t="shared" si="28"/>
        <v/>
      </c>
      <c r="I909" s="107">
        <f t="shared" si="29"/>
        <v>0</v>
      </c>
      <c r="J909" s="108">
        <v>5.4331990565770001</v>
      </c>
      <c r="K909" s="108">
        <v>35.010578947368401</v>
      </c>
    </row>
    <row r="910" spans="1:11" x14ac:dyDescent="0.2">
      <c r="A910" s="106" t="s">
        <v>1651</v>
      </c>
      <c r="B910" s="106" t="s">
        <v>1652</v>
      </c>
      <c r="C910" s="106" t="s">
        <v>1843</v>
      </c>
      <c r="D910" s="106" t="s">
        <v>450</v>
      </c>
      <c r="E910" s="106" t="s">
        <v>2189</v>
      </c>
      <c r="F910" s="128">
        <v>0</v>
      </c>
      <c r="G910" s="128">
        <v>8.747379999999999E-3</v>
      </c>
      <c r="H910" s="129">
        <f t="shared" si="28"/>
        <v>-1</v>
      </c>
      <c r="I910" s="107">
        <f t="shared" si="29"/>
        <v>0</v>
      </c>
      <c r="J910" s="108">
        <v>21.469091151074</v>
      </c>
      <c r="K910" s="108">
        <v>36.2713684210526</v>
      </c>
    </row>
    <row r="911" spans="1:11" x14ac:dyDescent="0.2">
      <c r="A911" s="106" t="s">
        <v>14</v>
      </c>
      <c r="B911" s="106" t="s">
        <v>15</v>
      </c>
      <c r="C911" s="106" t="s">
        <v>2078</v>
      </c>
      <c r="D911" s="106" t="s">
        <v>451</v>
      </c>
      <c r="E911" s="106" t="s">
        <v>452</v>
      </c>
      <c r="F911" s="128">
        <v>0</v>
      </c>
      <c r="G911" s="128">
        <v>0</v>
      </c>
      <c r="H911" s="129" t="str">
        <f t="shared" si="28"/>
        <v/>
      </c>
      <c r="I911" s="107">
        <f t="shared" si="29"/>
        <v>0</v>
      </c>
      <c r="J911" s="108">
        <v>21.999097134475999</v>
      </c>
      <c r="K911" s="108">
        <v>37.501842105263201</v>
      </c>
    </row>
    <row r="912" spans="1:11" x14ac:dyDescent="0.2">
      <c r="A912" s="106" t="s">
        <v>2110</v>
      </c>
      <c r="B912" s="106" t="s">
        <v>2111</v>
      </c>
      <c r="C912" s="106" t="s">
        <v>1823</v>
      </c>
      <c r="D912" s="106" t="s">
        <v>450</v>
      </c>
      <c r="E912" s="106" t="s">
        <v>2189</v>
      </c>
      <c r="F912" s="128">
        <v>0</v>
      </c>
      <c r="G912" s="128">
        <v>1.02498E-2</v>
      </c>
      <c r="H912" s="129">
        <f t="shared" si="28"/>
        <v>-1</v>
      </c>
      <c r="I912" s="107">
        <f t="shared" si="29"/>
        <v>0</v>
      </c>
      <c r="J912" s="108">
        <v>5.4155533700000005</v>
      </c>
      <c r="K912" s="108">
        <v>37.504105263157903</v>
      </c>
    </row>
    <row r="913" spans="1:11" x14ac:dyDescent="0.2">
      <c r="A913" s="106" t="s">
        <v>1706</v>
      </c>
      <c r="B913" s="106" t="s">
        <v>1707</v>
      </c>
      <c r="C913" s="106" t="s">
        <v>347</v>
      </c>
      <c r="D913" s="106" t="s">
        <v>451</v>
      </c>
      <c r="E913" s="106" t="s">
        <v>452</v>
      </c>
      <c r="F913" s="128">
        <v>0</v>
      </c>
      <c r="G913" s="128">
        <v>0</v>
      </c>
      <c r="H913" s="129" t="str">
        <f t="shared" si="28"/>
        <v/>
      </c>
      <c r="I913" s="107">
        <f t="shared" si="29"/>
        <v>0</v>
      </c>
      <c r="J913" s="108">
        <v>1.23187</v>
      </c>
      <c r="K913" s="108">
        <v>38.027526315789501</v>
      </c>
    </row>
    <row r="914" spans="1:11" x14ac:dyDescent="0.2">
      <c r="A914" s="106" t="s">
        <v>311</v>
      </c>
      <c r="B914" s="106" t="s">
        <v>319</v>
      </c>
      <c r="C914" s="106" t="s">
        <v>1395</v>
      </c>
      <c r="D914" s="106" t="s">
        <v>451</v>
      </c>
      <c r="E914" s="106" t="s">
        <v>452</v>
      </c>
      <c r="F914" s="128">
        <v>0</v>
      </c>
      <c r="G914" s="128">
        <v>0</v>
      </c>
      <c r="H914" s="129" t="str">
        <f t="shared" si="28"/>
        <v/>
      </c>
      <c r="I914" s="107">
        <f t="shared" si="29"/>
        <v>0</v>
      </c>
      <c r="J914" s="108">
        <v>3.9246751263170001</v>
      </c>
      <c r="K914" s="108">
        <v>38.378894736842099</v>
      </c>
    </row>
    <row r="915" spans="1:11" x14ac:dyDescent="0.2">
      <c r="A915" s="106" t="s">
        <v>2877</v>
      </c>
      <c r="B915" s="106" t="s">
        <v>2878</v>
      </c>
      <c r="C915" s="106" t="s">
        <v>2078</v>
      </c>
      <c r="D915" s="106" t="s">
        <v>451</v>
      </c>
      <c r="E915" s="106" t="s">
        <v>452</v>
      </c>
      <c r="F915" s="128">
        <v>0</v>
      </c>
      <c r="G915" s="128">
        <v>0</v>
      </c>
      <c r="H915" s="129" t="str">
        <f t="shared" si="28"/>
        <v/>
      </c>
      <c r="I915" s="107">
        <f t="shared" si="29"/>
        <v>0</v>
      </c>
      <c r="J915" s="108">
        <v>0.56716331432600009</v>
      </c>
      <c r="K915" s="108">
        <v>38.8282105263158</v>
      </c>
    </row>
    <row r="916" spans="1:11" x14ac:dyDescent="0.2">
      <c r="A916" s="106" t="s">
        <v>1399</v>
      </c>
      <c r="B916" s="106" t="s">
        <v>625</v>
      </c>
      <c r="C916" s="106" t="s">
        <v>1395</v>
      </c>
      <c r="D916" s="106" t="s">
        <v>450</v>
      </c>
      <c r="E916" s="106" t="s">
        <v>2189</v>
      </c>
      <c r="F916" s="128">
        <v>0</v>
      </c>
      <c r="G916" s="128">
        <v>1.0312999999999999E-2</v>
      </c>
      <c r="H916" s="129">
        <f t="shared" si="28"/>
        <v>-1</v>
      </c>
      <c r="I916" s="107">
        <f t="shared" si="29"/>
        <v>0</v>
      </c>
      <c r="J916" s="108">
        <v>6.2758140983999997</v>
      </c>
      <c r="K916" s="108">
        <v>40.749052631578898</v>
      </c>
    </row>
    <row r="917" spans="1:11" x14ac:dyDescent="0.2">
      <c r="A917" s="106" t="s">
        <v>78</v>
      </c>
      <c r="B917" s="106" t="s">
        <v>90</v>
      </c>
      <c r="C917" s="106" t="s">
        <v>1827</v>
      </c>
      <c r="D917" s="106" t="s">
        <v>451</v>
      </c>
      <c r="E917" s="106" t="s">
        <v>452</v>
      </c>
      <c r="F917" s="128">
        <v>0</v>
      </c>
      <c r="G917" s="128">
        <v>0</v>
      </c>
      <c r="H917" s="129" t="str">
        <f t="shared" si="28"/>
        <v/>
      </c>
      <c r="I917" s="107">
        <f t="shared" si="29"/>
        <v>0</v>
      </c>
      <c r="J917" s="108">
        <v>8.9668890000000001</v>
      </c>
      <c r="K917" s="108">
        <v>41.690052631578901</v>
      </c>
    </row>
    <row r="918" spans="1:11" x14ac:dyDescent="0.2">
      <c r="A918" s="106" t="s">
        <v>2100</v>
      </c>
      <c r="B918" s="106" t="s">
        <v>2101</v>
      </c>
      <c r="C918" s="106" t="s">
        <v>347</v>
      </c>
      <c r="D918" s="106" t="s">
        <v>451</v>
      </c>
      <c r="E918" s="106" t="s">
        <v>452</v>
      </c>
      <c r="F918" s="128">
        <v>0</v>
      </c>
      <c r="G918" s="128">
        <v>8.0000000000000007E-5</v>
      </c>
      <c r="H918" s="129">
        <f t="shared" si="28"/>
        <v>-1</v>
      </c>
      <c r="I918" s="107">
        <f t="shared" si="29"/>
        <v>0</v>
      </c>
      <c r="J918" s="108">
        <v>8.3262400000000003</v>
      </c>
      <c r="K918" s="108">
        <v>42.0617894736842</v>
      </c>
    </row>
    <row r="919" spans="1:11" x14ac:dyDescent="0.2">
      <c r="A919" s="106" t="s">
        <v>987</v>
      </c>
      <c r="B919" s="106" t="s">
        <v>2066</v>
      </c>
      <c r="C919" s="106" t="s">
        <v>1823</v>
      </c>
      <c r="D919" s="106" t="s">
        <v>450</v>
      </c>
      <c r="E919" s="106" t="s">
        <v>2189</v>
      </c>
      <c r="F919" s="128">
        <v>0</v>
      </c>
      <c r="G919" s="128">
        <v>0</v>
      </c>
      <c r="H919" s="129" t="str">
        <f t="shared" si="28"/>
        <v/>
      </c>
      <c r="I919" s="107">
        <f t="shared" si="29"/>
        <v>0</v>
      </c>
      <c r="J919" s="108">
        <v>56.853000000000009</v>
      </c>
      <c r="K919" s="108">
        <v>43.8886842105263</v>
      </c>
    </row>
    <row r="920" spans="1:11" x14ac:dyDescent="0.2">
      <c r="A920" s="106" t="s">
        <v>2984</v>
      </c>
      <c r="B920" s="106" t="s">
        <v>2985</v>
      </c>
      <c r="C920" s="106" t="s">
        <v>1830</v>
      </c>
      <c r="D920" s="106" t="s">
        <v>450</v>
      </c>
      <c r="E920" s="106" t="s">
        <v>2189</v>
      </c>
      <c r="F920" s="128">
        <v>0</v>
      </c>
      <c r="G920" s="128"/>
      <c r="H920" s="129" t="str">
        <f t="shared" si="28"/>
        <v/>
      </c>
      <c r="I920" s="107">
        <f t="shared" si="29"/>
        <v>0</v>
      </c>
      <c r="J920" s="108">
        <v>3.17936</v>
      </c>
      <c r="K920" s="108">
        <v>44.926421052631603</v>
      </c>
    </row>
    <row r="921" spans="1:11" x14ac:dyDescent="0.2">
      <c r="A921" s="106" t="s">
        <v>1665</v>
      </c>
      <c r="B921" s="106" t="s">
        <v>1666</v>
      </c>
      <c r="C921" s="106" t="s">
        <v>1024</v>
      </c>
      <c r="D921" s="106" t="s">
        <v>450</v>
      </c>
      <c r="E921" s="106" t="s">
        <v>2189</v>
      </c>
      <c r="F921" s="128">
        <v>0</v>
      </c>
      <c r="G921" s="128">
        <v>0.68435391000000001</v>
      </c>
      <c r="H921" s="129">
        <f t="shared" si="28"/>
        <v>-1</v>
      </c>
      <c r="I921" s="107">
        <f t="shared" si="29"/>
        <v>0</v>
      </c>
      <c r="J921" s="108">
        <v>4.8783816699999996</v>
      </c>
      <c r="K921" s="108">
        <v>47.652157894736803</v>
      </c>
    </row>
    <row r="922" spans="1:11" x14ac:dyDescent="0.2">
      <c r="A922" s="106" t="s">
        <v>2879</v>
      </c>
      <c r="B922" s="106" t="s">
        <v>2880</v>
      </c>
      <c r="C922" s="106" t="s">
        <v>2078</v>
      </c>
      <c r="D922" s="106" t="s">
        <v>451</v>
      </c>
      <c r="E922" s="106" t="s">
        <v>452</v>
      </c>
      <c r="F922" s="128">
        <v>0</v>
      </c>
      <c r="G922" s="128">
        <v>9.0372090000000002E-2</v>
      </c>
      <c r="H922" s="129">
        <f t="shared" si="28"/>
        <v>-1</v>
      </c>
      <c r="I922" s="107">
        <f t="shared" si="29"/>
        <v>0</v>
      </c>
      <c r="J922" s="108">
        <v>0.61396293003699987</v>
      </c>
      <c r="K922" s="108">
        <v>48.999368421052601</v>
      </c>
    </row>
    <row r="923" spans="1:11" x14ac:dyDescent="0.2">
      <c r="A923" s="106" t="s">
        <v>595</v>
      </c>
      <c r="B923" s="106" t="s">
        <v>596</v>
      </c>
      <c r="C923" s="106" t="s">
        <v>1825</v>
      </c>
      <c r="D923" s="106" t="s">
        <v>450</v>
      </c>
      <c r="E923" s="106" t="s">
        <v>2189</v>
      </c>
      <c r="F923" s="128">
        <v>0</v>
      </c>
      <c r="G923" s="128">
        <v>0</v>
      </c>
      <c r="H923" s="129" t="str">
        <f t="shared" si="28"/>
        <v/>
      </c>
      <c r="I923" s="107">
        <f t="shared" si="29"/>
        <v>0</v>
      </c>
      <c r="J923" s="108">
        <v>1.0466741099999999</v>
      </c>
      <c r="K923" s="108">
        <v>49.340263157894697</v>
      </c>
    </row>
    <row r="924" spans="1:11" x14ac:dyDescent="0.2">
      <c r="A924" s="106" t="s">
        <v>310</v>
      </c>
      <c r="B924" s="106" t="s">
        <v>318</v>
      </c>
      <c r="C924" s="106" t="s">
        <v>1824</v>
      </c>
      <c r="D924" s="106" t="s">
        <v>450</v>
      </c>
      <c r="E924" s="106" t="s">
        <v>2189</v>
      </c>
      <c r="F924" s="128">
        <v>0</v>
      </c>
      <c r="G924" s="128">
        <v>0</v>
      </c>
      <c r="H924" s="129" t="str">
        <f t="shared" si="28"/>
        <v/>
      </c>
      <c r="I924" s="107">
        <f t="shared" si="29"/>
        <v>0</v>
      </c>
      <c r="J924" s="108">
        <v>5.0563485300000002</v>
      </c>
      <c r="K924" s="108">
        <v>49.886368421052602</v>
      </c>
    </row>
    <row r="925" spans="1:11" x14ac:dyDescent="0.2">
      <c r="A925" s="106" t="s">
        <v>985</v>
      </c>
      <c r="B925" s="106" t="s">
        <v>2067</v>
      </c>
      <c r="C925" s="106" t="s">
        <v>1823</v>
      </c>
      <c r="D925" s="106" t="s">
        <v>450</v>
      </c>
      <c r="E925" s="106" t="s">
        <v>2189</v>
      </c>
      <c r="F925" s="128">
        <v>0</v>
      </c>
      <c r="G925" s="128">
        <v>0</v>
      </c>
      <c r="H925" s="129" t="str">
        <f t="shared" si="28"/>
        <v/>
      </c>
      <c r="I925" s="107">
        <f t="shared" si="29"/>
        <v>0</v>
      </c>
      <c r="J925" s="108">
        <v>21.37125</v>
      </c>
      <c r="K925" s="108">
        <v>49.936</v>
      </c>
    </row>
    <row r="926" spans="1:11" x14ac:dyDescent="0.2">
      <c r="A926" s="106" t="s">
        <v>2509</v>
      </c>
      <c r="B926" s="106" t="s">
        <v>2508</v>
      </c>
      <c r="C926" s="106" t="s">
        <v>2078</v>
      </c>
      <c r="D926" s="106" t="s">
        <v>451</v>
      </c>
      <c r="E926" s="106" t="s">
        <v>452</v>
      </c>
      <c r="F926" s="128">
        <v>0</v>
      </c>
      <c r="G926" s="128">
        <v>2.4494999999999999E-2</v>
      </c>
      <c r="H926" s="129">
        <f t="shared" si="28"/>
        <v>-1</v>
      </c>
      <c r="I926" s="107">
        <f t="shared" si="29"/>
        <v>0</v>
      </c>
      <c r="J926" s="108">
        <v>1.4027781743509999</v>
      </c>
      <c r="K926" s="108">
        <v>49.983789473684197</v>
      </c>
    </row>
    <row r="927" spans="1:11" x14ac:dyDescent="0.2">
      <c r="A927" s="106" t="s">
        <v>2511</v>
      </c>
      <c r="B927" s="106" t="s">
        <v>2510</v>
      </c>
      <c r="C927" s="106" t="s">
        <v>2078</v>
      </c>
      <c r="D927" s="106" t="s">
        <v>451</v>
      </c>
      <c r="E927" s="106" t="s">
        <v>452</v>
      </c>
      <c r="F927" s="128">
        <v>0</v>
      </c>
      <c r="G927" s="128">
        <v>0</v>
      </c>
      <c r="H927" s="129" t="str">
        <f t="shared" si="28"/>
        <v/>
      </c>
      <c r="I927" s="107">
        <f t="shared" si="29"/>
        <v>0</v>
      </c>
      <c r="J927" s="108">
        <v>1.4036897987019998</v>
      </c>
      <c r="K927" s="108">
        <v>50</v>
      </c>
    </row>
    <row r="928" spans="1:11" x14ac:dyDescent="0.2">
      <c r="A928" s="106" t="s">
        <v>2519</v>
      </c>
      <c r="B928" s="106" t="s">
        <v>2518</v>
      </c>
      <c r="C928" s="106" t="s">
        <v>2078</v>
      </c>
      <c r="D928" s="106" t="s">
        <v>451</v>
      </c>
      <c r="E928" s="106" t="s">
        <v>452</v>
      </c>
      <c r="F928" s="128">
        <v>0</v>
      </c>
      <c r="G928" s="128">
        <v>0</v>
      </c>
      <c r="H928" s="129" t="str">
        <f t="shared" si="28"/>
        <v/>
      </c>
      <c r="I928" s="107">
        <f t="shared" si="29"/>
        <v>0</v>
      </c>
      <c r="J928" s="108">
        <v>1.7635168239930001</v>
      </c>
      <c r="K928" s="108">
        <v>50</v>
      </c>
    </row>
    <row r="929" spans="1:11" x14ac:dyDescent="0.2">
      <c r="A929" s="106" t="s">
        <v>2517</v>
      </c>
      <c r="B929" s="106" t="s">
        <v>2516</v>
      </c>
      <c r="C929" s="106" t="s">
        <v>2078</v>
      </c>
      <c r="D929" s="106" t="s">
        <v>451</v>
      </c>
      <c r="E929" s="106" t="s">
        <v>452</v>
      </c>
      <c r="F929" s="128">
        <v>0</v>
      </c>
      <c r="G929" s="128">
        <v>7.4832500000000003E-3</v>
      </c>
      <c r="H929" s="129">
        <f t="shared" si="28"/>
        <v>-1</v>
      </c>
      <c r="I929" s="107">
        <f t="shared" si="29"/>
        <v>0</v>
      </c>
      <c r="J929" s="108">
        <v>1.7620529615259997</v>
      </c>
      <c r="K929" s="108">
        <v>50.001210526315802</v>
      </c>
    </row>
    <row r="930" spans="1:11" x14ac:dyDescent="0.2">
      <c r="A930" s="106" t="s">
        <v>1078</v>
      </c>
      <c r="B930" s="106" t="s">
        <v>637</v>
      </c>
      <c r="C930" s="106" t="s">
        <v>1825</v>
      </c>
      <c r="D930" s="106" t="s">
        <v>450</v>
      </c>
      <c r="E930" s="106" t="s">
        <v>2189</v>
      </c>
      <c r="F930" s="128">
        <v>0</v>
      </c>
      <c r="G930" s="128">
        <v>0.10714538999999999</v>
      </c>
      <c r="H930" s="129">
        <f t="shared" si="28"/>
        <v>-1</v>
      </c>
      <c r="I930" s="107">
        <f t="shared" si="29"/>
        <v>0</v>
      </c>
      <c r="J930" s="108">
        <v>7.1838438</v>
      </c>
      <c r="K930" s="108">
        <v>50.223263157894699</v>
      </c>
    </row>
    <row r="931" spans="1:11" x14ac:dyDescent="0.2">
      <c r="A931" s="106" t="s">
        <v>1102</v>
      </c>
      <c r="B931" s="106" t="s">
        <v>1153</v>
      </c>
      <c r="C931" s="106" t="s">
        <v>1829</v>
      </c>
      <c r="D931" s="106" t="s">
        <v>1690</v>
      </c>
      <c r="E931" s="106" t="s">
        <v>452</v>
      </c>
      <c r="F931" s="128">
        <v>0</v>
      </c>
      <c r="G931" s="128">
        <v>5.0899660000000006E-2</v>
      </c>
      <c r="H931" s="129">
        <f t="shared" si="28"/>
        <v>-1</v>
      </c>
      <c r="I931" s="107">
        <f t="shared" si="29"/>
        <v>0</v>
      </c>
      <c r="J931" s="108">
        <v>34.72</v>
      </c>
      <c r="K931" s="108">
        <v>50.645473684210501</v>
      </c>
    </row>
    <row r="932" spans="1:11" x14ac:dyDescent="0.2">
      <c r="A932" s="106" t="s">
        <v>340</v>
      </c>
      <c r="B932" s="106" t="s">
        <v>341</v>
      </c>
      <c r="C932" s="106" t="s">
        <v>347</v>
      </c>
      <c r="D932" s="106" t="s">
        <v>451</v>
      </c>
      <c r="E932" s="106" t="s">
        <v>2189</v>
      </c>
      <c r="F932" s="128">
        <v>0</v>
      </c>
      <c r="G932" s="128">
        <v>3.3808000000000002E-3</v>
      </c>
      <c r="H932" s="129">
        <f t="shared" si="28"/>
        <v>-1</v>
      </c>
      <c r="I932" s="107">
        <f t="shared" si="29"/>
        <v>0</v>
      </c>
      <c r="J932" s="108">
        <v>6.1319999999999997</v>
      </c>
      <c r="K932" s="108">
        <v>51.1110526315789</v>
      </c>
    </row>
    <row r="933" spans="1:11" x14ac:dyDescent="0.2">
      <c r="A933" s="106" t="s">
        <v>988</v>
      </c>
      <c r="B933" s="106" t="s">
        <v>2069</v>
      </c>
      <c r="C933" s="106" t="s">
        <v>1823</v>
      </c>
      <c r="D933" s="106" t="s">
        <v>450</v>
      </c>
      <c r="E933" s="106" t="s">
        <v>2189</v>
      </c>
      <c r="F933" s="128">
        <v>0</v>
      </c>
      <c r="G933" s="128">
        <v>0</v>
      </c>
      <c r="H933" s="129" t="str">
        <f t="shared" si="28"/>
        <v/>
      </c>
      <c r="I933" s="107">
        <f t="shared" si="29"/>
        <v>0</v>
      </c>
      <c r="J933" s="108">
        <v>4.5486000000000004</v>
      </c>
      <c r="K933" s="108">
        <v>52.0831578947368</v>
      </c>
    </row>
    <row r="934" spans="1:11" x14ac:dyDescent="0.2">
      <c r="A934" s="106" t="s">
        <v>336</v>
      </c>
      <c r="B934" s="106" t="s">
        <v>337</v>
      </c>
      <c r="C934" s="106" t="s">
        <v>347</v>
      </c>
      <c r="D934" s="106" t="s">
        <v>451</v>
      </c>
      <c r="E934" s="106" t="s">
        <v>2189</v>
      </c>
      <c r="F934" s="128">
        <v>0</v>
      </c>
      <c r="G934" s="128">
        <v>0</v>
      </c>
      <c r="H934" s="129" t="str">
        <f t="shared" si="28"/>
        <v/>
      </c>
      <c r="I934" s="107">
        <f t="shared" si="29"/>
        <v>0</v>
      </c>
      <c r="J934" s="108">
        <v>6.94</v>
      </c>
      <c r="K934" s="108">
        <v>52.317210526315797</v>
      </c>
    </row>
    <row r="935" spans="1:11" x14ac:dyDescent="0.2">
      <c r="A935" s="106" t="s">
        <v>986</v>
      </c>
      <c r="B935" s="106" t="s">
        <v>2068</v>
      </c>
      <c r="C935" s="106" t="s">
        <v>1823</v>
      </c>
      <c r="D935" s="106" t="s">
        <v>450</v>
      </c>
      <c r="E935" s="106" t="s">
        <v>2189</v>
      </c>
      <c r="F935" s="128">
        <v>0</v>
      </c>
      <c r="G935" s="128">
        <v>0</v>
      </c>
      <c r="H935" s="129" t="str">
        <f t="shared" si="28"/>
        <v/>
      </c>
      <c r="I935" s="107">
        <f t="shared" si="29"/>
        <v>0</v>
      </c>
      <c r="J935" s="108">
        <v>81.889899999999997</v>
      </c>
      <c r="K935" s="108">
        <v>52.980263157894697</v>
      </c>
    </row>
    <row r="936" spans="1:11" x14ac:dyDescent="0.2">
      <c r="A936" s="106" t="s">
        <v>657</v>
      </c>
      <c r="B936" s="106" t="s">
        <v>658</v>
      </c>
      <c r="C936" s="106" t="s">
        <v>1824</v>
      </c>
      <c r="D936" s="106" t="s">
        <v>450</v>
      </c>
      <c r="E936" s="106" t="s">
        <v>2189</v>
      </c>
      <c r="F936" s="128">
        <v>0</v>
      </c>
      <c r="G936" s="128">
        <v>2.7806000000000002</v>
      </c>
      <c r="H936" s="129">
        <f t="shared" si="28"/>
        <v>-1</v>
      </c>
      <c r="I936" s="107">
        <f t="shared" si="29"/>
        <v>0</v>
      </c>
      <c r="J936" s="108">
        <v>8.4692903099999999</v>
      </c>
      <c r="K936" s="108">
        <v>53.545473684210499</v>
      </c>
    </row>
    <row r="937" spans="1:11" x14ac:dyDescent="0.2">
      <c r="A937" s="106" t="s">
        <v>686</v>
      </c>
      <c r="B937" s="106" t="s">
        <v>687</v>
      </c>
      <c r="C937" s="106" t="s">
        <v>1843</v>
      </c>
      <c r="D937" s="106" t="s">
        <v>450</v>
      </c>
      <c r="E937" s="106" t="s">
        <v>2189</v>
      </c>
      <c r="F937" s="128">
        <v>0</v>
      </c>
      <c r="G937" s="128">
        <v>0.23074728</v>
      </c>
      <c r="H937" s="129">
        <f t="shared" si="28"/>
        <v>-1</v>
      </c>
      <c r="I937" s="107">
        <f t="shared" si="29"/>
        <v>0</v>
      </c>
      <c r="J937" s="108">
        <v>17.932343175107995</v>
      </c>
      <c r="K937" s="108">
        <v>56.050263157894697</v>
      </c>
    </row>
    <row r="938" spans="1:11" x14ac:dyDescent="0.2">
      <c r="A938" s="106" t="s">
        <v>688</v>
      </c>
      <c r="B938" s="106" t="s">
        <v>689</v>
      </c>
      <c r="C938" s="106" t="s">
        <v>1843</v>
      </c>
      <c r="D938" s="106" t="s">
        <v>450</v>
      </c>
      <c r="E938" s="106" t="s">
        <v>2189</v>
      </c>
      <c r="F938" s="128">
        <v>0</v>
      </c>
      <c r="G938" s="128">
        <v>0</v>
      </c>
      <c r="H938" s="129" t="str">
        <f t="shared" si="28"/>
        <v/>
      </c>
      <c r="I938" s="107">
        <f t="shared" si="29"/>
        <v>0</v>
      </c>
      <c r="J938" s="108">
        <v>57.657968603671002</v>
      </c>
      <c r="K938" s="108">
        <v>58.801842105263198</v>
      </c>
    </row>
    <row r="939" spans="1:11" x14ac:dyDescent="0.2">
      <c r="A939" s="106" t="s">
        <v>2098</v>
      </c>
      <c r="B939" s="106" t="s">
        <v>2099</v>
      </c>
      <c r="C939" s="106" t="s">
        <v>347</v>
      </c>
      <c r="D939" s="106" t="s">
        <v>451</v>
      </c>
      <c r="E939" s="106" t="s">
        <v>452</v>
      </c>
      <c r="F939" s="128">
        <v>0</v>
      </c>
      <c r="G939" s="128">
        <v>1.0406200000000001E-2</v>
      </c>
      <c r="H939" s="129">
        <f t="shared" si="28"/>
        <v>-1</v>
      </c>
      <c r="I939" s="107">
        <f t="shared" si="29"/>
        <v>0</v>
      </c>
      <c r="J939" s="108">
        <v>17.07718625</v>
      </c>
      <c r="K939" s="108">
        <v>59.091947368421003</v>
      </c>
    </row>
    <row r="940" spans="1:11" x14ac:dyDescent="0.2">
      <c r="A940" s="106" t="s">
        <v>2865</v>
      </c>
      <c r="B940" s="106" t="s">
        <v>2866</v>
      </c>
      <c r="C940" s="106" t="s">
        <v>2078</v>
      </c>
      <c r="D940" s="106" t="s">
        <v>451</v>
      </c>
      <c r="E940" s="106" t="s">
        <v>452</v>
      </c>
      <c r="F940" s="128">
        <v>0</v>
      </c>
      <c r="G940" s="128">
        <v>1.0210200000000001E-3</v>
      </c>
      <c r="H940" s="129">
        <f t="shared" si="28"/>
        <v>-1</v>
      </c>
      <c r="I940" s="107">
        <f t="shared" si="29"/>
        <v>0</v>
      </c>
      <c r="J940" s="108">
        <v>1.8741432540080001</v>
      </c>
      <c r="K940" s="108">
        <v>59.9852631578947</v>
      </c>
    </row>
    <row r="941" spans="1:11" x14ac:dyDescent="0.2">
      <c r="A941" s="106" t="s">
        <v>2867</v>
      </c>
      <c r="B941" s="106" t="s">
        <v>2868</v>
      </c>
      <c r="C941" s="106" t="s">
        <v>2078</v>
      </c>
      <c r="D941" s="106" t="s">
        <v>451</v>
      </c>
      <c r="E941" s="106" t="s">
        <v>452</v>
      </c>
      <c r="F941" s="128">
        <v>0</v>
      </c>
      <c r="G941" s="128">
        <v>0</v>
      </c>
      <c r="H941" s="129" t="str">
        <f t="shared" si="28"/>
        <v/>
      </c>
      <c r="I941" s="107">
        <f t="shared" si="29"/>
        <v>0</v>
      </c>
      <c r="J941" s="108">
        <v>1.8751707916399998</v>
      </c>
      <c r="K941" s="108">
        <v>60</v>
      </c>
    </row>
    <row r="942" spans="1:11" x14ac:dyDescent="0.2">
      <c r="A942" s="106" t="s">
        <v>716</v>
      </c>
      <c r="B942" s="106" t="s">
        <v>729</v>
      </c>
      <c r="C942" s="106" t="s">
        <v>1830</v>
      </c>
      <c r="D942" s="106" t="s">
        <v>450</v>
      </c>
      <c r="E942" s="106" t="s">
        <v>2189</v>
      </c>
      <c r="F942" s="128">
        <v>0</v>
      </c>
      <c r="G942" s="128">
        <v>1.7097289000000002E-2</v>
      </c>
      <c r="H942" s="129">
        <f t="shared" si="28"/>
        <v>-1</v>
      </c>
      <c r="I942" s="107">
        <f t="shared" si="29"/>
        <v>0</v>
      </c>
      <c r="J942" s="108">
        <v>1.742084</v>
      </c>
      <c r="K942" s="108">
        <v>61.126052631578901</v>
      </c>
    </row>
    <row r="943" spans="1:11" x14ac:dyDescent="0.2">
      <c r="A943" s="106" t="s">
        <v>309</v>
      </c>
      <c r="B943" s="106" t="s">
        <v>317</v>
      </c>
      <c r="C943" s="106" t="s">
        <v>2078</v>
      </c>
      <c r="D943" s="106" t="s">
        <v>1690</v>
      </c>
      <c r="E943" s="106" t="s">
        <v>452</v>
      </c>
      <c r="F943" s="128">
        <v>0</v>
      </c>
      <c r="G943" s="128">
        <v>8.1681829999999997E-2</v>
      </c>
      <c r="H943" s="129">
        <f t="shared" si="28"/>
        <v>-1</v>
      </c>
      <c r="I943" s="107">
        <f t="shared" si="29"/>
        <v>0</v>
      </c>
      <c r="J943" s="108">
        <v>102.891852863285</v>
      </c>
      <c r="K943" s="108">
        <v>62.735947368421101</v>
      </c>
    </row>
    <row r="944" spans="1:11" x14ac:dyDescent="0.2">
      <c r="A944" s="106" t="s">
        <v>2663</v>
      </c>
      <c r="B944" s="106" t="s">
        <v>2664</v>
      </c>
      <c r="C944" s="106" t="s">
        <v>1823</v>
      </c>
      <c r="D944" s="106" t="s">
        <v>450</v>
      </c>
      <c r="E944" s="106" t="s">
        <v>452</v>
      </c>
      <c r="F944" s="128">
        <v>0</v>
      </c>
      <c r="G944" s="128">
        <v>2.8656000000000001E-2</v>
      </c>
      <c r="H944" s="129">
        <f t="shared" si="28"/>
        <v>-1</v>
      </c>
      <c r="I944" s="107">
        <f t="shared" si="29"/>
        <v>0</v>
      </c>
      <c r="J944" s="108">
        <v>20.242017449999999</v>
      </c>
      <c r="K944" s="108">
        <v>62.957473684210498</v>
      </c>
    </row>
    <row r="945" spans="1:11" x14ac:dyDescent="0.2">
      <c r="A945" s="106" t="s">
        <v>692</v>
      </c>
      <c r="B945" s="106" t="s">
        <v>693</v>
      </c>
      <c r="C945" s="106" t="s">
        <v>1843</v>
      </c>
      <c r="D945" s="106" t="s">
        <v>450</v>
      </c>
      <c r="E945" s="106" t="s">
        <v>2189</v>
      </c>
      <c r="F945" s="128">
        <v>0</v>
      </c>
      <c r="G945" s="128">
        <v>0.18748035999999998</v>
      </c>
      <c r="H945" s="129">
        <f t="shared" si="28"/>
        <v>-1</v>
      </c>
      <c r="I945" s="107">
        <f t="shared" si="29"/>
        <v>0</v>
      </c>
      <c r="J945" s="108">
        <v>9.5384791977079999</v>
      </c>
      <c r="K945" s="108">
        <v>63.471526315789497</v>
      </c>
    </row>
    <row r="946" spans="1:11" x14ac:dyDescent="0.2">
      <c r="A946" s="106" t="s">
        <v>3121</v>
      </c>
      <c r="B946" s="106" t="s">
        <v>3122</v>
      </c>
      <c r="C946" s="106" t="s">
        <v>1830</v>
      </c>
      <c r="D946" s="106" t="s">
        <v>450</v>
      </c>
      <c r="E946" s="106" t="s">
        <v>2189</v>
      </c>
      <c r="F946" s="128">
        <v>0</v>
      </c>
      <c r="G946" s="128"/>
      <c r="H946" s="129" t="str">
        <f t="shared" si="28"/>
        <v/>
      </c>
      <c r="I946" s="107">
        <f t="shared" si="29"/>
        <v>0</v>
      </c>
      <c r="J946" s="108">
        <v>1.531226</v>
      </c>
      <c r="K946" s="108">
        <v>63.538166666666697</v>
      </c>
    </row>
    <row r="947" spans="1:11" x14ac:dyDescent="0.2">
      <c r="A947" s="106" t="s">
        <v>3115</v>
      </c>
      <c r="B947" s="106" t="s">
        <v>3116</v>
      </c>
      <c r="C947" s="106" t="s">
        <v>1830</v>
      </c>
      <c r="D947" s="106" t="s">
        <v>450</v>
      </c>
      <c r="E947" s="106" t="s">
        <v>2189</v>
      </c>
      <c r="F947" s="128">
        <v>0</v>
      </c>
      <c r="G947" s="128"/>
      <c r="H947" s="129" t="str">
        <f t="shared" si="28"/>
        <v/>
      </c>
      <c r="I947" s="107">
        <f t="shared" si="29"/>
        <v>0</v>
      </c>
      <c r="J947" s="108">
        <v>1.570713</v>
      </c>
      <c r="K947" s="108">
        <v>63.578000000000003</v>
      </c>
    </row>
    <row r="948" spans="1:11" x14ac:dyDescent="0.2">
      <c r="A948" s="106" t="s">
        <v>3119</v>
      </c>
      <c r="B948" s="106" t="s">
        <v>3120</v>
      </c>
      <c r="C948" s="106" t="s">
        <v>1830</v>
      </c>
      <c r="D948" s="106" t="s">
        <v>450</v>
      </c>
      <c r="E948" s="106" t="s">
        <v>2189</v>
      </c>
      <c r="F948" s="128">
        <v>0</v>
      </c>
      <c r="G948" s="128"/>
      <c r="H948" s="129" t="str">
        <f t="shared" si="28"/>
        <v/>
      </c>
      <c r="I948" s="107">
        <f t="shared" si="29"/>
        <v>0</v>
      </c>
      <c r="J948" s="108">
        <v>1.4996179999999999</v>
      </c>
      <c r="K948" s="108">
        <v>63.6086666666667</v>
      </c>
    </row>
    <row r="949" spans="1:11" x14ac:dyDescent="0.2">
      <c r="A949" s="106" t="s">
        <v>3117</v>
      </c>
      <c r="B949" s="106" t="s">
        <v>3118</v>
      </c>
      <c r="C949" s="106" t="s">
        <v>1830</v>
      </c>
      <c r="D949" s="106" t="s">
        <v>450</v>
      </c>
      <c r="E949" s="106" t="s">
        <v>2189</v>
      </c>
      <c r="F949" s="128">
        <v>0</v>
      </c>
      <c r="G949" s="128"/>
      <c r="H949" s="129" t="str">
        <f t="shared" si="28"/>
        <v/>
      </c>
      <c r="I949" s="107">
        <f t="shared" si="29"/>
        <v>0</v>
      </c>
      <c r="J949" s="108">
        <v>1.4975400000000001</v>
      </c>
      <c r="K949" s="108">
        <v>63.788166666666697</v>
      </c>
    </row>
    <row r="950" spans="1:11" x14ac:dyDescent="0.2">
      <c r="A950" s="106" t="s">
        <v>3111</v>
      </c>
      <c r="B950" s="106" t="s">
        <v>3112</v>
      </c>
      <c r="C950" s="106" t="s">
        <v>1830</v>
      </c>
      <c r="D950" s="106" t="s">
        <v>450</v>
      </c>
      <c r="E950" s="106" t="s">
        <v>2189</v>
      </c>
      <c r="F950" s="128">
        <v>0</v>
      </c>
      <c r="G950" s="128"/>
      <c r="H950" s="129" t="str">
        <f t="shared" si="28"/>
        <v/>
      </c>
      <c r="I950" s="107">
        <f t="shared" si="29"/>
        <v>0</v>
      </c>
      <c r="J950" s="108">
        <v>1.622242</v>
      </c>
      <c r="K950" s="108">
        <v>65.120333333333306</v>
      </c>
    </row>
    <row r="951" spans="1:11" x14ac:dyDescent="0.2">
      <c r="A951" s="106" t="s">
        <v>2964</v>
      </c>
      <c r="B951" s="106" t="s">
        <v>2965</v>
      </c>
      <c r="C951" s="106" t="s">
        <v>2089</v>
      </c>
      <c r="D951" s="106" t="s">
        <v>450</v>
      </c>
      <c r="E951" s="106" t="s">
        <v>2189</v>
      </c>
      <c r="F951" s="128">
        <v>0</v>
      </c>
      <c r="G951" s="128">
        <v>0</v>
      </c>
      <c r="H951" s="129" t="str">
        <f t="shared" si="28"/>
        <v/>
      </c>
      <c r="I951" s="107">
        <f t="shared" si="29"/>
        <v>0</v>
      </c>
      <c r="J951" s="108">
        <v>5.5068840000000003</v>
      </c>
      <c r="K951" s="108">
        <v>70.890210526315798</v>
      </c>
    </row>
    <row r="952" spans="1:11" x14ac:dyDescent="0.2">
      <c r="A952" s="106" t="s">
        <v>2805</v>
      </c>
      <c r="B952" s="106" t="s">
        <v>2806</v>
      </c>
      <c r="C952" s="106" t="s">
        <v>1830</v>
      </c>
      <c r="D952" s="106" t="s">
        <v>450</v>
      </c>
      <c r="E952" s="106" t="s">
        <v>2189</v>
      </c>
      <c r="F952" s="128">
        <v>0</v>
      </c>
      <c r="G952" s="128">
        <v>1.46415E-2</v>
      </c>
      <c r="H952" s="129">
        <f t="shared" si="28"/>
        <v>-1</v>
      </c>
      <c r="I952" s="107">
        <f t="shared" si="29"/>
        <v>0</v>
      </c>
      <c r="J952" s="108">
        <v>0.99333499999999997</v>
      </c>
      <c r="K952" s="108">
        <v>80.320894736842106</v>
      </c>
    </row>
    <row r="953" spans="1:11" x14ac:dyDescent="0.2">
      <c r="A953" s="106" t="s">
        <v>1079</v>
      </c>
      <c r="B953" s="106" t="s">
        <v>628</v>
      </c>
      <c r="C953" s="106" t="s">
        <v>1825</v>
      </c>
      <c r="D953" s="106" t="s">
        <v>450</v>
      </c>
      <c r="E953" s="106" t="s">
        <v>2189</v>
      </c>
      <c r="F953" s="128">
        <v>0</v>
      </c>
      <c r="G953" s="128">
        <v>0</v>
      </c>
      <c r="H953" s="129" t="str">
        <f t="shared" si="28"/>
        <v/>
      </c>
      <c r="I953" s="107">
        <f t="shared" si="29"/>
        <v>0</v>
      </c>
      <c r="J953" s="108">
        <v>1.3717296000000001</v>
      </c>
      <c r="K953" s="108">
        <v>80.440105263157903</v>
      </c>
    </row>
    <row r="954" spans="1:11" x14ac:dyDescent="0.2">
      <c r="A954" s="106" t="s">
        <v>2811</v>
      </c>
      <c r="B954" s="106" t="s">
        <v>2812</v>
      </c>
      <c r="C954" s="106" t="s">
        <v>1830</v>
      </c>
      <c r="D954" s="106" t="s">
        <v>450</v>
      </c>
      <c r="E954" s="106" t="s">
        <v>2189</v>
      </c>
      <c r="F954" s="128">
        <v>0</v>
      </c>
      <c r="G954" s="128">
        <v>5.1241500000000001E-3</v>
      </c>
      <c r="H954" s="129">
        <f t="shared" si="28"/>
        <v>-1</v>
      </c>
      <c r="I954" s="107">
        <f t="shared" si="29"/>
        <v>0</v>
      </c>
      <c r="J954" s="108">
        <v>10.191843</v>
      </c>
      <c r="K954" s="108">
        <v>80.867473684210495</v>
      </c>
    </row>
    <row r="955" spans="1:11" x14ac:dyDescent="0.2">
      <c r="A955" s="106" t="s">
        <v>2371</v>
      </c>
      <c r="B955" s="106" t="s">
        <v>2374</v>
      </c>
      <c r="C955" s="106" t="s">
        <v>1024</v>
      </c>
      <c r="D955" s="106" t="s">
        <v>450</v>
      </c>
      <c r="E955" s="106" t="s">
        <v>2189</v>
      </c>
      <c r="F955" s="128">
        <v>0</v>
      </c>
      <c r="G955" s="128">
        <v>0</v>
      </c>
      <c r="H955" s="129" t="str">
        <f t="shared" si="28"/>
        <v/>
      </c>
      <c r="I955" s="107">
        <f t="shared" si="29"/>
        <v>0</v>
      </c>
      <c r="J955" s="108">
        <v>3.62842669</v>
      </c>
      <c r="K955" s="108">
        <v>81.305894736842106</v>
      </c>
    </row>
    <row r="956" spans="1:11" x14ac:dyDescent="0.2">
      <c r="A956" s="106" t="s">
        <v>2986</v>
      </c>
      <c r="B956" s="106" t="s">
        <v>2987</v>
      </c>
      <c r="C956" s="106" t="s">
        <v>1830</v>
      </c>
      <c r="D956" s="106" t="s">
        <v>450</v>
      </c>
      <c r="E956" s="106" t="s">
        <v>2189</v>
      </c>
      <c r="F956" s="128">
        <v>0</v>
      </c>
      <c r="G956" s="128"/>
      <c r="H956" s="129" t="str">
        <f t="shared" si="28"/>
        <v/>
      </c>
      <c r="I956" s="107">
        <f t="shared" si="29"/>
        <v>0</v>
      </c>
      <c r="J956" s="108">
        <v>1.0356500000000002</v>
      </c>
      <c r="K956" s="108">
        <v>82.282315789473699</v>
      </c>
    </row>
    <row r="957" spans="1:11" x14ac:dyDescent="0.2">
      <c r="A957" s="106" t="s">
        <v>2137</v>
      </c>
      <c r="B957" s="106" t="s">
        <v>2138</v>
      </c>
      <c r="C957" s="106" t="s">
        <v>2078</v>
      </c>
      <c r="D957" s="106" t="s">
        <v>450</v>
      </c>
      <c r="E957" s="106" t="s">
        <v>2189</v>
      </c>
      <c r="F957" s="128">
        <v>0</v>
      </c>
      <c r="G957" s="128">
        <v>0</v>
      </c>
      <c r="H957" s="129" t="str">
        <f t="shared" si="28"/>
        <v/>
      </c>
      <c r="I957" s="107">
        <f t="shared" si="29"/>
        <v>0</v>
      </c>
      <c r="J957" s="108">
        <v>811.83020529229998</v>
      </c>
      <c r="K957" s="108">
        <v>86.166736842105294</v>
      </c>
    </row>
    <row r="958" spans="1:11" x14ac:dyDescent="0.2">
      <c r="A958" s="106" t="s">
        <v>2139</v>
      </c>
      <c r="B958" s="106" t="s">
        <v>2140</v>
      </c>
      <c r="C958" s="106" t="s">
        <v>2078</v>
      </c>
      <c r="D958" s="106" t="s">
        <v>450</v>
      </c>
      <c r="E958" s="106" t="s">
        <v>2189</v>
      </c>
      <c r="F958" s="128">
        <v>0</v>
      </c>
      <c r="G958" s="128">
        <v>0</v>
      </c>
      <c r="H958" s="129" t="str">
        <f t="shared" si="28"/>
        <v/>
      </c>
      <c r="I958" s="107">
        <f t="shared" si="29"/>
        <v>0</v>
      </c>
      <c r="J958" s="108">
        <v>126.55829660404</v>
      </c>
      <c r="K958" s="108">
        <v>86.895210526315793</v>
      </c>
    </row>
    <row r="959" spans="1:11" x14ac:dyDescent="0.2">
      <c r="A959" s="106" t="s">
        <v>2370</v>
      </c>
      <c r="B959" s="106" t="s">
        <v>2667</v>
      </c>
      <c r="C959" s="106" t="s">
        <v>1024</v>
      </c>
      <c r="D959" s="106" t="s">
        <v>450</v>
      </c>
      <c r="E959" s="106" t="s">
        <v>2189</v>
      </c>
      <c r="F959" s="128">
        <v>0</v>
      </c>
      <c r="G959" s="128">
        <v>4.9565370000000004E-2</v>
      </c>
      <c r="H959" s="129">
        <f t="shared" si="28"/>
        <v>-1</v>
      </c>
      <c r="I959" s="107">
        <f t="shared" si="29"/>
        <v>0</v>
      </c>
      <c r="J959" s="108">
        <v>3.9693746399999998</v>
      </c>
      <c r="K959" s="108">
        <v>87.223263157894706</v>
      </c>
    </row>
    <row r="960" spans="1:11" x14ac:dyDescent="0.2">
      <c r="A960" s="106" t="s">
        <v>2507</v>
      </c>
      <c r="B960" s="106" t="s">
        <v>2506</v>
      </c>
      <c r="C960" s="106" t="s">
        <v>2078</v>
      </c>
      <c r="D960" s="106" t="s">
        <v>450</v>
      </c>
      <c r="E960" s="106" t="s">
        <v>2189</v>
      </c>
      <c r="F960" s="128">
        <v>0</v>
      </c>
      <c r="G960" s="128">
        <v>0</v>
      </c>
      <c r="H960" s="129" t="str">
        <f t="shared" si="28"/>
        <v/>
      </c>
      <c r="I960" s="107">
        <f t="shared" si="29"/>
        <v>0</v>
      </c>
      <c r="J960" s="108">
        <v>1.6385858035199998</v>
      </c>
      <c r="K960" s="108">
        <v>87.574315789473701</v>
      </c>
    </row>
    <row r="961" spans="1:244" x14ac:dyDescent="0.2">
      <c r="A961" s="106" t="s">
        <v>2505</v>
      </c>
      <c r="B961" s="106" t="s">
        <v>2504</v>
      </c>
      <c r="C961" s="106" t="s">
        <v>2078</v>
      </c>
      <c r="D961" s="106" t="s">
        <v>450</v>
      </c>
      <c r="E961" s="106" t="s">
        <v>2189</v>
      </c>
      <c r="F961" s="128">
        <v>0</v>
      </c>
      <c r="G961" s="128">
        <v>0</v>
      </c>
      <c r="H961" s="129" t="str">
        <f t="shared" si="28"/>
        <v/>
      </c>
      <c r="I961" s="107">
        <f t="shared" si="29"/>
        <v>0</v>
      </c>
      <c r="J961" s="108">
        <v>1.6137130702829998</v>
      </c>
      <c r="K961" s="108">
        <v>87.574315789473701</v>
      </c>
    </row>
    <row r="962" spans="1:244" x14ac:dyDescent="0.2">
      <c r="A962" s="106" t="s">
        <v>2815</v>
      </c>
      <c r="B962" s="106" t="s">
        <v>2816</v>
      </c>
      <c r="C962" s="106" t="s">
        <v>1830</v>
      </c>
      <c r="D962" s="106" t="s">
        <v>450</v>
      </c>
      <c r="E962" s="106" t="s">
        <v>2189</v>
      </c>
      <c r="F962" s="128">
        <v>0</v>
      </c>
      <c r="G962" s="128">
        <v>1.1938000000000001E-2</v>
      </c>
      <c r="H962" s="129">
        <f t="shared" si="28"/>
        <v>-1</v>
      </c>
      <c r="I962" s="107">
        <f t="shared" si="29"/>
        <v>0</v>
      </c>
      <c r="J962" s="108">
        <v>15.304411999999999</v>
      </c>
      <c r="K962" s="108">
        <v>89.410578947368407</v>
      </c>
    </row>
    <row r="963" spans="1:244" x14ac:dyDescent="0.2">
      <c r="A963" s="106" t="s">
        <v>2372</v>
      </c>
      <c r="B963" s="106" t="s">
        <v>2375</v>
      </c>
      <c r="C963" s="106" t="s">
        <v>1024</v>
      </c>
      <c r="D963" s="106" t="s">
        <v>450</v>
      </c>
      <c r="E963" s="106" t="s">
        <v>2189</v>
      </c>
      <c r="F963" s="128">
        <v>0</v>
      </c>
      <c r="G963" s="128">
        <v>2.2531999999999999E-3</v>
      </c>
      <c r="H963" s="129">
        <f t="shared" si="28"/>
        <v>-1</v>
      </c>
      <c r="I963" s="107">
        <f t="shared" si="29"/>
        <v>0</v>
      </c>
      <c r="J963" s="108">
        <v>3.7624154399999998</v>
      </c>
      <c r="K963" s="108">
        <v>91.162105263157898</v>
      </c>
    </row>
    <row r="964" spans="1:244" x14ac:dyDescent="0.2">
      <c r="A964" s="106" t="s">
        <v>3113</v>
      </c>
      <c r="B964" s="106" t="s">
        <v>3114</v>
      </c>
      <c r="C964" s="106" t="s">
        <v>1830</v>
      </c>
      <c r="D964" s="106" t="s">
        <v>450</v>
      </c>
      <c r="E964" s="106" t="s">
        <v>2189</v>
      </c>
      <c r="F964" s="128">
        <v>0</v>
      </c>
      <c r="G964" s="128"/>
      <c r="H964" s="129" t="str">
        <f t="shared" si="28"/>
        <v/>
      </c>
      <c r="I964" s="107">
        <f t="shared" si="29"/>
        <v>0</v>
      </c>
      <c r="J964" s="108">
        <v>1.578498</v>
      </c>
      <c r="K964" s="108">
        <v>95.115833333333299</v>
      </c>
    </row>
    <row r="965" spans="1:244" x14ac:dyDescent="0.2">
      <c r="A965" s="106" t="s">
        <v>981</v>
      </c>
      <c r="B965" s="106" t="s">
        <v>982</v>
      </c>
      <c r="C965" s="106" t="s">
        <v>2078</v>
      </c>
      <c r="D965" s="106" t="s">
        <v>450</v>
      </c>
      <c r="E965" s="106" t="s">
        <v>2189</v>
      </c>
      <c r="F965" s="128">
        <v>0</v>
      </c>
      <c r="G965" s="128">
        <v>0</v>
      </c>
      <c r="H965" s="129" t="str">
        <f t="shared" si="28"/>
        <v/>
      </c>
      <c r="I965" s="107">
        <f t="shared" si="29"/>
        <v>0</v>
      </c>
      <c r="J965" s="108">
        <v>11.687459833327999</v>
      </c>
      <c r="K965" s="108">
        <v>99.572473684210493</v>
      </c>
    </row>
    <row r="966" spans="1:244" x14ac:dyDescent="0.2">
      <c r="A966" s="106" t="s">
        <v>2096</v>
      </c>
      <c r="B966" s="106" t="s">
        <v>2097</v>
      </c>
      <c r="C966" s="106" t="s">
        <v>347</v>
      </c>
      <c r="D966" s="106" t="s">
        <v>451</v>
      </c>
      <c r="E966" s="106" t="s">
        <v>452</v>
      </c>
      <c r="F966" s="128">
        <v>0</v>
      </c>
      <c r="G966" s="128">
        <v>0</v>
      </c>
      <c r="H966" s="129" t="str">
        <f t="shared" si="28"/>
        <v/>
      </c>
      <c r="I966" s="107">
        <f t="shared" si="29"/>
        <v>0</v>
      </c>
      <c r="J966" s="108">
        <v>14.426756699999999</v>
      </c>
      <c r="K966" s="108">
        <v>99.651315789473699</v>
      </c>
    </row>
    <row r="967" spans="1:244" x14ac:dyDescent="0.2">
      <c r="A967" s="106" t="s">
        <v>668</v>
      </c>
      <c r="B967" s="106" t="s">
        <v>1167</v>
      </c>
      <c r="C967" s="106" t="s">
        <v>2078</v>
      </c>
      <c r="D967" s="106" t="s">
        <v>450</v>
      </c>
      <c r="E967" s="106" t="s">
        <v>2189</v>
      </c>
      <c r="F967" s="128">
        <v>0</v>
      </c>
      <c r="G967" s="128">
        <v>0</v>
      </c>
      <c r="H967" s="129" t="str">
        <f t="shared" ref="H967:H971" si="30">IF(ISERROR(F967/G967-1),"",IF((F967/G967-1)&gt;10000%,"",F967/G967-1))</f>
        <v/>
      </c>
      <c r="I967" s="107">
        <f>F967/$F$972</f>
        <v>0</v>
      </c>
      <c r="J967" s="108">
        <v>0.65182762841500008</v>
      </c>
      <c r="K967" s="108">
        <v>99.7505263157895</v>
      </c>
    </row>
    <row r="968" spans="1:244" x14ac:dyDescent="0.2">
      <c r="A968" s="106" t="s">
        <v>306</v>
      </c>
      <c r="B968" s="106" t="s">
        <v>314</v>
      </c>
      <c r="C968" s="106" t="s">
        <v>2078</v>
      </c>
      <c r="D968" s="106" t="s">
        <v>450</v>
      </c>
      <c r="E968" s="106" t="s">
        <v>2189</v>
      </c>
      <c r="F968" s="128">
        <v>0</v>
      </c>
      <c r="G968" s="128">
        <v>0.89313471</v>
      </c>
      <c r="H968" s="129">
        <f t="shared" si="30"/>
        <v>-1</v>
      </c>
      <c r="I968" s="107">
        <f>F968/$F$972</f>
        <v>0</v>
      </c>
      <c r="J968" s="108">
        <v>1.9507006911320002</v>
      </c>
      <c r="K968" s="108">
        <v>99.750894736842099</v>
      </c>
    </row>
    <row r="969" spans="1:244" x14ac:dyDescent="0.2">
      <c r="A969" s="106" t="s">
        <v>983</v>
      </c>
      <c r="B969" s="106" t="s">
        <v>984</v>
      </c>
      <c r="C969" s="106" t="s">
        <v>2078</v>
      </c>
      <c r="D969" s="106" t="s">
        <v>450</v>
      </c>
      <c r="E969" s="106" t="s">
        <v>2189</v>
      </c>
      <c r="F969" s="128">
        <v>0</v>
      </c>
      <c r="G969" s="128">
        <v>0</v>
      </c>
      <c r="H969" s="129" t="str">
        <f t="shared" si="30"/>
        <v/>
      </c>
      <c r="I969" s="107">
        <f>F969/$F$972</f>
        <v>0</v>
      </c>
      <c r="J969" s="108">
        <v>3.315939398636</v>
      </c>
      <c r="K969" s="108">
        <v>99.772157894736793</v>
      </c>
    </row>
    <row r="970" spans="1:244" x14ac:dyDescent="0.2">
      <c r="A970" s="106" t="s">
        <v>2159</v>
      </c>
      <c r="B970" s="106" t="s">
        <v>2180</v>
      </c>
      <c r="C970" s="106" t="s">
        <v>1395</v>
      </c>
      <c r="D970" s="106" t="s">
        <v>450</v>
      </c>
      <c r="E970" s="106" t="s">
        <v>2189</v>
      </c>
      <c r="F970" s="128">
        <v>0</v>
      </c>
      <c r="G970" s="128">
        <v>0</v>
      </c>
      <c r="H970" s="129" t="str">
        <f t="shared" si="30"/>
        <v/>
      </c>
      <c r="I970" s="107">
        <f>F970/$F$972</f>
        <v>0</v>
      </c>
      <c r="J970" s="108">
        <v>3.361978692653</v>
      </c>
      <c r="K970" s="108">
        <v>146.70052631578901</v>
      </c>
    </row>
    <row r="971" spans="1:244" x14ac:dyDescent="0.2">
      <c r="A971" s="106" t="s">
        <v>1639</v>
      </c>
      <c r="B971" s="106" t="s">
        <v>1640</v>
      </c>
      <c r="C971" s="106" t="s">
        <v>2078</v>
      </c>
      <c r="D971" s="106" t="s">
        <v>450</v>
      </c>
      <c r="E971" s="106" t="s">
        <v>2189</v>
      </c>
      <c r="F971" s="128">
        <v>0</v>
      </c>
      <c r="G971" s="128">
        <v>1.3312204934160701</v>
      </c>
      <c r="H971" s="129">
        <f t="shared" si="30"/>
        <v>-1</v>
      </c>
      <c r="I971" s="107">
        <f>F971/$F$972</f>
        <v>0</v>
      </c>
      <c r="J971" s="108">
        <v>19.949544907876998</v>
      </c>
      <c r="K971" s="108"/>
    </row>
    <row r="972" spans="1:244" x14ac:dyDescent="0.2">
      <c r="A972" s="113" t="s">
        <v>62</v>
      </c>
      <c r="B972" s="114">
        <f>COUNTA(B7:B971)</f>
        <v>965</v>
      </c>
      <c r="C972" s="114"/>
      <c r="D972" s="114"/>
      <c r="E972" s="114"/>
      <c r="F972" s="115">
        <f>SUM(F7:F971)</f>
        <v>11726.289452776635</v>
      </c>
      <c r="G972" s="115">
        <f>SUM(G7:G971)</f>
        <v>12421.213200995906</v>
      </c>
      <c r="H972" s="126">
        <f t="shared" ref="H972" si="31">IF(ISERROR(F972/G972-1),"",((F972/G972-1)))</f>
        <v>-5.594652768407149E-2</v>
      </c>
      <c r="I972" s="116">
        <f>SUM(I7:I971)</f>
        <v>0.99999999999999944</v>
      </c>
      <c r="J972" s="117">
        <f>SUM(J7:J971)</f>
        <v>165765.94491087564</v>
      </c>
      <c r="K972" s="118"/>
    </row>
    <row r="973" spans="1:244" x14ac:dyDescent="0.2">
      <c r="A973" s="119"/>
      <c r="B973" s="119"/>
      <c r="C973" s="119"/>
      <c r="D973" s="119"/>
      <c r="E973" s="119"/>
      <c r="F973" s="119"/>
      <c r="G973" s="119"/>
      <c r="H973" s="120"/>
      <c r="I973" s="121"/>
    </row>
    <row r="974" spans="1:244" s="92" customFormat="1" x14ac:dyDescent="0.2">
      <c r="A974" s="119"/>
      <c r="B974" s="119"/>
      <c r="C974" s="119"/>
      <c r="D974" s="119"/>
      <c r="E974" s="119"/>
      <c r="F974" s="119"/>
      <c r="G974" s="119"/>
      <c r="H974" s="120"/>
      <c r="I974" s="121"/>
      <c r="J974" s="93"/>
      <c r="K974" s="93"/>
    </row>
    <row r="975" spans="1:244" s="104" customFormat="1" ht="22.5" x14ac:dyDescent="0.2">
      <c r="A975" s="95" t="s">
        <v>816</v>
      </c>
      <c r="B975" s="96" t="s">
        <v>201</v>
      </c>
      <c r="C975" s="97" t="s">
        <v>1852</v>
      </c>
      <c r="D975" s="97" t="s">
        <v>449</v>
      </c>
      <c r="E975" s="98" t="s">
        <v>233</v>
      </c>
      <c r="F975" s="201" t="s">
        <v>1381</v>
      </c>
      <c r="G975" s="202"/>
      <c r="H975" s="203"/>
      <c r="I975" s="99"/>
      <c r="J975" s="95" t="s">
        <v>621</v>
      </c>
      <c r="K975" s="95" t="s">
        <v>399</v>
      </c>
      <c r="M975" s="92"/>
      <c r="IH975" s="105"/>
      <c r="IJ975" s="105"/>
    </row>
    <row r="976" spans="1:244" ht="22.5" x14ac:dyDescent="0.2">
      <c r="A976" s="100"/>
      <c r="B976" s="100"/>
      <c r="C976" s="101"/>
      <c r="D976" s="101"/>
      <c r="E976" s="101"/>
      <c r="F976" s="134" t="s">
        <v>3126</v>
      </c>
      <c r="G976" s="150" t="s">
        <v>2988</v>
      </c>
      <c r="H976" s="132" t="s">
        <v>196</v>
      </c>
      <c r="I976" s="102" t="s">
        <v>197</v>
      </c>
      <c r="J976" s="103" t="s">
        <v>622</v>
      </c>
      <c r="K976" s="103" t="s">
        <v>1882</v>
      </c>
    </row>
    <row r="977" spans="1:11" x14ac:dyDescent="0.2">
      <c r="A977" s="137" t="s">
        <v>3096</v>
      </c>
      <c r="B977" s="138" t="s">
        <v>3097</v>
      </c>
      <c r="C977" s="138" t="s">
        <v>2779</v>
      </c>
      <c r="D977" s="138" t="s">
        <v>451</v>
      </c>
      <c r="E977" s="138" t="s">
        <v>452</v>
      </c>
      <c r="F977" s="139">
        <v>0.56326743999999995</v>
      </c>
      <c r="G977" s="140">
        <f>1937706.48/1000000</f>
        <v>1.9377064799999999</v>
      </c>
      <c r="H977" s="141">
        <f t="shared" ref="H977" si="32">IF(ISERROR(F977/G977-1),"",((F977/G977-1)))</f>
        <v>-0.70931229997228473</v>
      </c>
      <c r="I977" s="141">
        <v>1</v>
      </c>
      <c r="J977" s="139">
        <v>36.173729340000001</v>
      </c>
      <c r="K977" s="151">
        <v>10.766999999999999</v>
      </c>
    </row>
    <row r="978" spans="1:11" x14ac:dyDescent="0.2">
      <c r="A978" s="93"/>
      <c r="B978" s="119"/>
      <c r="C978" s="119"/>
      <c r="D978" s="119"/>
      <c r="E978" s="119"/>
      <c r="F978" s="119"/>
      <c r="G978" s="119"/>
      <c r="H978" s="120"/>
      <c r="I978" s="119"/>
    </row>
    <row r="979" spans="1:11" x14ac:dyDescent="0.2">
      <c r="A979" s="92" t="s">
        <v>623</v>
      </c>
      <c r="B979" s="119"/>
      <c r="C979" s="119"/>
      <c r="D979" s="119"/>
      <c r="E979" s="119"/>
      <c r="F979" s="135"/>
      <c r="G979" s="119"/>
      <c r="H979" s="120"/>
      <c r="I979" s="119"/>
    </row>
    <row r="980" spans="1:11" ht="12.75" x14ac:dyDescent="0.2">
      <c r="A980" s="119"/>
      <c r="B980" s="119"/>
      <c r="C980" s="119"/>
      <c r="D980" s="119"/>
      <c r="E980" s="119"/>
      <c r="F980" s="136"/>
      <c r="G980" s="119"/>
      <c r="H980" s="120"/>
      <c r="I980" s="119"/>
    </row>
    <row r="981" spans="1:11" ht="12.75" x14ac:dyDescent="0.2">
      <c r="A981" s="122" t="s">
        <v>133</v>
      </c>
      <c r="B981" s="119"/>
      <c r="C981" s="119"/>
      <c r="D981" s="119"/>
      <c r="E981" s="119"/>
      <c r="F981" s="136"/>
      <c r="G981" s="119"/>
      <c r="H981" s="120"/>
      <c r="I981" s="119"/>
    </row>
    <row r="982" spans="1:11" x14ac:dyDescent="0.2">
      <c r="A982" s="119"/>
      <c r="B982" s="119"/>
      <c r="C982" s="119"/>
      <c r="D982" s="119"/>
      <c r="E982" s="119"/>
      <c r="F982" s="135"/>
      <c r="G982" s="119"/>
      <c r="H982" s="120"/>
      <c r="I982" s="119"/>
    </row>
    <row r="983" spans="1:11" x14ac:dyDescent="0.2">
      <c r="B983" s="119"/>
      <c r="C983" s="119"/>
      <c r="D983" s="119"/>
      <c r="E983" s="119"/>
      <c r="F983" s="135"/>
      <c r="G983" s="119"/>
    </row>
    <row r="984" spans="1:11" x14ac:dyDescent="0.2">
      <c r="B984" s="119"/>
      <c r="C984" s="119"/>
      <c r="D984" s="119"/>
      <c r="E984" s="119"/>
      <c r="F984" s="119"/>
      <c r="G984" s="119"/>
    </row>
    <row r="985" spans="1:11" x14ac:dyDescent="0.2">
      <c r="B985" s="119"/>
      <c r="C985" s="119"/>
      <c r="D985" s="119"/>
      <c r="E985" s="119"/>
      <c r="F985" s="119"/>
      <c r="G985" s="119"/>
    </row>
    <row r="986" spans="1:11" x14ac:dyDescent="0.2">
      <c r="A986" s="119"/>
      <c r="B986" s="119"/>
      <c r="C986" s="119"/>
      <c r="D986" s="119"/>
      <c r="E986" s="119"/>
      <c r="F986" s="119"/>
      <c r="G986" s="119"/>
    </row>
    <row r="987" spans="1:11" x14ac:dyDescent="0.2">
      <c r="A987" s="119"/>
      <c r="B987" s="119"/>
      <c r="C987" s="119"/>
      <c r="D987" s="119"/>
      <c r="E987" s="119"/>
      <c r="F987" s="119"/>
      <c r="G987" s="119"/>
    </row>
    <row r="988" spans="1:11" x14ac:dyDescent="0.2">
      <c r="A988" s="119"/>
      <c r="B988" s="119"/>
      <c r="C988" s="119"/>
      <c r="D988" s="119"/>
      <c r="E988" s="119"/>
      <c r="F988" s="119"/>
      <c r="G988" s="119"/>
    </row>
    <row r="989" spans="1:11" x14ac:dyDescent="0.2">
      <c r="A989" s="119"/>
      <c r="B989" s="119"/>
      <c r="C989" s="119"/>
      <c r="D989" s="119"/>
      <c r="E989" s="119"/>
      <c r="F989" s="119"/>
      <c r="G989" s="119"/>
      <c r="H989" s="93"/>
      <c r="I989" s="93"/>
    </row>
    <row r="990" spans="1:11" x14ac:dyDescent="0.2">
      <c r="A990" s="119"/>
      <c r="B990" s="119"/>
      <c r="C990" s="119"/>
      <c r="D990" s="119"/>
      <c r="E990" s="119"/>
      <c r="F990" s="119"/>
      <c r="G990" s="119"/>
      <c r="H990" s="93"/>
      <c r="I990" s="93"/>
    </row>
  </sheetData>
  <autoFilter ref="A6:K972">
    <sortState ref="A7:K975">
      <sortCondition descending="1" ref="F6:F975"/>
    </sortState>
  </autoFilter>
  <sortState ref="A6:K976">
    <sortCondition ref="K6:K976"/>
    <sortCondition descending="1" ref="F6:F976"/>
  </sortState>
  <mergeCells count="2">
    <mergeCell ref="F5:H5"/>
    <mergeCell ref="F975:H975"/>
  </mergeCells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991"/>
  <sheetViews>
    <sheetView showGridLines="0" tabSelected="1" topLeftCell="A944" zoomScaleNormal="100" workbookViewId="0">
      <selection activeCell="K659" sqref="K659"/>
    </sheetView>
  </sheetViews>
  <sheetFormatPr defaultRowHeight="12" x14ac:dyDescent="0.2"/>
  <cols>
    <col min="1" max="1" width="56.42578125" style="13" customWidth="1"/>
    <col min="2" max="3" width="13.5703125" style="161" customWidth="1"/>
    <col min="4" max="4" width="14.42578125" style="13" bestFit="1" customWidth="1"/>
    <col min="5" max="5" width="13.85546875" style="13" customWidth="1"/>
    <col min="6" max="8" width="11.42578125" style="9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6" style="11" bestFit="1" customWidth="1"/>
    <col min="14" max="16384" width="9.140625" style="11"/>
  </cols>
  <sheetData>
    <row r="1" spans="1:15" ht="20.25" x14ac:dyDescent="0.2">
      <c r="A1" s="34" t="s">
        <v>624</v>
      </c>
      <c r="B1" s="3"/>
      <c r="C1" s="3"/>
      <c r="I1" s="19"/>
      <c r="J1" s="19"/>
      <c r="K1" s="153"/>
      <c r="L1" s="19"/>
    </row>
    <row r="2" spans="1:15" ht="15.75" customHeight="1" x14ac:dyDescent="0.2">
      <c r="A2" s="12" t="s">
        <v>3098</v>
      </c>
      <c r="B2" s="4"/>
      <c r="C2" s="4"/>
      <c r="F2" s="172"/>
      <c r="H2" s="172"/>
      <c r="I2" s="19"/>
      <c r="J2" s="19"/>
      <c r="K2" s="153"/>
      <c r="L2" s="19"/>
    </row>
    <row r="3" spans="1:15" ht="12" customHeight="1" x14ac:dyDescent="0.2">
      <c r="A3" s="12"/>
      <c r="B3" s="4"/>
      <c r="C3" s="4"/>
      <c r="I3" s="19"/>
      <c r="J3" s="19"/>
      <c r="K3" s="153"/>
      <c r="L3" s="19"/>
    </row>
    <row r="4" spans="1:15" x14ac:dyDescent="0.2">
      <c r="A4" s="18"/>
      <c r="B4" s="5"/>
      <c r="C4" s="5"/>
      <c r="D4" s="11"/>
      <c r="E4" s="11"/>
      <c r="F4" s="93"/>
      <c r="G4" s="93"/>
      <c r="H4" s="93"/>
      <c r="I4" s="19"/>
      <c r="J4" s="19"/>
      <c r="K4" s="153"/>
      <c r="L4" s="19"/>
    </row>
    <row r="5" spans="1:15" ht="22.5" customHeight="1" x14ac:dyDescent="0.2">
      <c r="A5" s="35" t="s">
        <v>816</v>
      </c>
      <c r="B5" s="36" t="s">
        <v>201</v>
      </c>
      <c r="C5" s="37" t="s">
        <v>1852</v>
      </c>
      <c r="D5" s="37" t="s">
        <v>449</v>
      </c>
      <c r="E5" s="38" t="s">
        <v>233</v>
      </c>
      <c r="F5" s="198" t="s">
        <v>1381</v>
      </c>
      <c r="G5" s="199"/>
      <c r="H5" s="200"/>
      <c r="I5" s="204" t="s">
        <v>199</v>
      </c>
      <c r="J5" s="205"/>
      <c r="K5" s="205"/>
      <c r="L5" s="206"/>
    </row>
    <row r="6" spans="1:15" ht="22.5" x14ac:dyDescent="0.2">
      <c r="A6" s="2"/>
      <c r="B6" s="2"/>
      <c r="C6" s="1"/>
      <c r="D6" s="1"/>
      <c r="E6" s="1"/>
      <c r="F6" s="134" t="s">
        <v>3126</v>
      </c>
      <c r="G6" s="154" t="s">
        <v>2988</v>
      </c>
      <c r="H6" s="132" t="s">
        <v>196</v>
      </c>
      <c r="I6" s="134" t="s">
        <v>3126</v>
      </c>
      <c r="J6" s="154" t="s">
        <v>2988</v>
      </c>
      <c r="K6" s="132" t="s">
        <v>196</v>
      </c>
      <c r="L6" s="6" t="s">
        <v>200</v>
      </c>
    </row>
    <row r="7" spans="1:15" x14ac:dyDescent="0.2">
      <c r="A7" s="106" t="s">
        <v>1305</v>
      </c>
      <c r="B7" s="106" t="s">
        <v>1306</v>
      </c>
      <c r="C7" s="106" t="s">
        <v>1829</v>
      </c>
      <c r="D7" s="106" t="s">
        <v>451</v>
      </c>
      <c r="E7" s="127" t="s">
        <v>2189</v>
      </c>
      <c r="F7" s="128">
        <v>1791.5081799869999</v>
      </c>
      <c r="G7" s="128">
        <v>1952.854109293</v>
      </c>
      <c r="H7" s="129">
        <f t="shared" ref="H7:H70" si="0">IF(ISERROR(F7/G7-1),"",IF((F7/G7-1)&gt;10000%,"",F7/G7-1))</f>
        <v>-8.262057495140418E-2</v>
      </c>
      <c r="I7" s="155">
        <v>19318.243305779997</v>
      </c>
      <c r="J7" s="155">
        <v>1402.057055859595</v>
      </c>
      <c r="K7" s="129">
        <f t="shared" ref="K7:K70" si="1">IF(ISERROR(I7/J7-1),"",IF((I7/J7-1)&gt;10000%,"",I7/J7-1))</f>
        <v>12.778500115272461</v>
      </c>
      <c r="L7" s="156">
        <f>IF(ISERROR(I7/F7),"",(I7/F7))</f>
        <v>10.783229192913973</v>
      </c>
      <c r="M7" s="29"/>
      <c r="O7" s="51"/>
    </row>
    <row r="8" spans="1:15" x14ac:dyDescent="0.2">
      <c r="A8" s="106" t="s">
        <v>1061</v>
      </c>
      <c r="B8" s="106" t="s">
        <v>494</v>
      </c>
      <c r="C8" s="106" t="s">
        <v>1825</v>
      </c>
      <c r="D8" s="106" t="s">
        <v>450</v>
      </c>
      <c r="E8" s="106" t="s">
        <v>2189</v>
      </c>
      <c r="F8" s="128">
        <v>12.33573318</v>
      </c>
      <c r="G8" s="128">
        <v>12.13131834</v>
      </c>
      <c r="H8" s="129">
        <f t="shared" si="0"/>
        <v>1.6850175246493349E-2</v>
      </c>
      <c r="I8" s="155">
        <v>881.67475376999994</v>
      </c>
      <c r="J8" s="155">
        <v>1130.34721584</v>
      </c>
      <c r="K8" s="129">
        <f t="shared" si="1"/>
        <v>-0.21999652724866758</v>
      </c>
      <c r="L8" s="157">
        <f>IF(ISERROR(I8/F8),"",(I8/F8))</f>
        <v>71.47323478100715</v>
      </c>
      <c r="M8" s="29"/>
      <c r="O8" s="51"/>
    </row>
    <row r="9" spans="1:15" x14ac:dyDescent="0.2">
      <c r="A9" s="106" t="s">
        <v>1914</v>
      </c>
      <c r="B9" s="106" t="s">
        <v>1315</v>
      </c>
      <c r="C9" s="106" t="s">
        <v>1829</v>
      </c>
      <c r="D9" s="106" t="s">
        <v>451</v>
      </c>
      <c r="E9" s="106" t="s">
        <v>452</v>
      </c>
      <c r="F9" s="128">
        <v>401.89143331499997</v>
      </c>
      <c r="G9" s="128">
        <v>574.80791304999991</v>
      </c>
      <c r="H9" s="129">
        <f t="shared" si="0"/>
        <v>-0.30082480739954376</v>
      </c>
      <c r="I9" s="155">
        <v>598.1355454400001</v>
      </c>
      <c r="J9" s="155">
        <v>1093.5911715</v>
      </c>
      <c r="K9" s="129">
        <f t="shared" si="1"/>
        <v>-0.45305379100712673</v>
      </c>
      <c r="L9" s="157">
        <f t="shared" ref="L9:L72" si="2">IF(ISERROR(I9/F9),"",(I9/F9))</f>
        <v>1.4883013069133655</v>
      </c>
      <c r="M9" s="29"/>
      <c r="O9" s="51"/>
    </row>
    <row r="10" spans="1:15" x14ac:dyDescent="0.2">
      <c r="A10" s="106" t="s">
        <v>1384</v>
      </c>
      <c r="B10" s="106" t="s">
        <v>243</v>
      </c>
      <c r="C10" s="106" t="s">
        <v>1395</v>
      </c>
      <c r="D10" s="106" t="s">
        <v>450</v>
      </c>
      <c r="E10" s="106" t="s">
        <v>2189</v>
      </c>
      <c r="F10" s="128">
        <v>129.14046293600001</v>
      </c>
      <c r="G10" s="128">
        <v>150.171341942</v>
      </c>
      <c r="H10" s="129">
        <f t="shared" si="0"/>
        <v>-0.14004588847666188</v>
      </c>
      <c r="I10" s="155">
        <v>588.12657282000009</v>
      </c>
      <c r="J10" s="155">
        <v>262.03936166</v>
      </c>
      <c r="K10" s="129">
        <f t="shared" si="1"/>
        <v>1.2444207202088333</v>
      </c>
      <c r="L10" s="157">
        <f t="shared" si="2"/>
        <v>4.5541618749769111</v>
      </c>
      <c r="M10" s="29"/>
      <c r="O10" s="51"/>
    </row>
    <row r="11" spans="1:15" x14ac:dyDescent="0.2">
      <c r="A11" s="106" t="s">
        <v>1868</v>
      </c>
      <c r="B11" s="106" t="s">
        <v>214</v>
      </c>
      <c r="C11" s="106" t="s">
        <v>1395</v>
      </c>
      <c r="D11" s="106" t="s">
        <v>450</v>
      </c>
      <c r="E11" s="106" t="s">
        <v>452</v>
      </c>
      <c r="F11" s="128">
        <v>148.01537097600001</v>
      </c>
      <c r="G11" s="128">
        <v>85.145913884999999</v>
      </c>
      <c r="H11" s="129">
        <f t="shared" si="0"/>
        <v>0.73837315523928648</v>
      </c>
      <c r="I11" s="155">
        <v>539.17016423999996</v>
      </c>
      <c r="J11" s="155">
        <v>184.25381919999998</v>
      </c>
      <c r="K11" s="129">
        <f t="shared" si="1"/>
        <v>1.9262360290874234</v>
      </c>
      <c r="L11" s="157">
        <f t="shared" si="2"/>
        <v>3.6426633307389666</v>
      </c>
      <c r="M11" s="29"/>
      <c r="O11" s="51"/>
    </row>
    <row r="12" spans="1:15" x14ac:dyDescent="0.2">
      <c r="A12" s="106" t="s">
        <v>1059</v>
      </c>
      <c r="B12" s="106" t="s">
        <v>490</v>
      </c>
      <c r="C12" s="106" t="s">
        <v>1825</v>
      </c>
      <c r="D12" s="106" t="s">
        <v>450</v>
      </c>
      <c r="E12" s="106" t="s">
        <v>2189</v>
      </c>
      <c r="F12" s="128">
        <v>22.517440000000001</v>
      </c>
      <c r="G12" s="128">
        <v>14.5204</v>
      </c>
      <c r="H12" s="129">
        <f t="shared" si="0"/>
        <v>0.55074515853557759</v>
      </c>
      <c r="I12" s="155">
        <v>436.21235029000002</v>
      </c>
      <c r="J12" s="155">
        <v>763.04650789999994</v>
      </c>
      <c r="K12" s="129">
        <f t="shared" si="1"/>
        <v>-0.42832796458172473</v>
      </c>
      <c r="L12" s="157">
        <f t="shared" si="2"/>
        <v>19.372199961008</v>
      </c>
      <c r="M12" s="29"/>
      <c r="O12" s="51"/>
    </row>
    <row r="13" spans="1:15" x14ac:dyDescent="0.2">
      <c r="A13" s="106" t="s">
        <v>1067</v>
      </c>
      <c r="B13" s="106" t="s">
        <v>481</v>
      </c>
      <c r="C13" s="106" t="s">
        <v>1825</v>
      </c>
      <c r="D13" s="106" t="s">
        <v>450</v>
      </c>
      <c r="E13" s="106" t="s">
        <v>2189</v>
      </c>
      <c r="F13" s="128">
        <v>21.281227899999998</v>
      </c>
      <c r="G13" s="128">
        <v>5.6050548499999993</v>
      </c>
      <c r="H13" s="129">
        <f t="shared" si="0"/>
        <v>2.7967920867000973</v>
      </c>
      <c r="I13" s="155">
        <v>412.03348899999997</v>
      </c>
      <c r="J13" s="155">
        <v>245.63637593999999</v>
      </c>
      <c r="K13" s="129">
        <f t="shared" si="1"/>
        <v>0.67741234344152979</v>
      </c>
      <c r="L13" s="157">
        <f t="shared" si="2"/>
        <v>19.36135879640667</v>
      </c>
      <c r="M13" s="29"/>
      <c r="O13" s="51"/>
    </row>
    <row r="14" spans="1:15" x14ac:dyDescent="0.2">
      <c r="A14" s="106" t="s">
        <v>210</v>
      </c>
      <c r="B14" s="106" t="s">
        <v>211</v>
      </c>
      <c r="C14" s="106" t="s">
        <v>1395</v>
      </c>
      <c r="D14" s="106" t="s">
        <v>450</v>
      </c>
      <c r="E14" s="106" t="s">
        <v>2189</v>
      </c>
      <c r="F14" s="128">
        <v>737.57136531500009</v>
      </c>
      <c r="G14" s="128">
        <v>759.41431651300002</v>
      </c>
      <c r="H14" s="129">
        <f t="shared" si="0"/>
        <v>-2.8762890984589395E-2</v>
      </c>
      <c r="I14" s="155">
        <v>370.47780339999997</v>
      </c>
      <c r="J14" s="155">
        <v>639.95198252</v>
      </c>
      <c r="K14" s="129">
        <f t="shared" si="1"/>
        <v>-0.4210849977507154</v>
      </c>
      <c r="L14" s="157">
        <f t="shared" si="2"/>
        <v>0.50229417900704054</v>
      </c>
      <c r="M14" s="29"/>
      <c r="O14" s="51"/>
    </row>
    <row r="15" spans="1:15" x14ac:dyDescent="0.2">
      <c r="A15" s="106" t="s">
        <v>1965</v>
      </c>
      <c r="B15" s="106" t="s">
        <v>773</v>
      </c>
      <c r="C15" s="106" t="s">
        <v>1827</v>
      </c>
      <c r="D15" s="106" t="s">
        <v>451</v>
      </c>
      <c r="E15" s="106" t="s">
        <v>452</v>
      </c>
      <c r="F15" s="128">
        <v>61.613972744000002</v>
      </c>
      <c r="G15" s="128">
        <v>64.896443220999998</v>
      </c>
      <c r="H15" s="129">
        <f t="shared" si="0"/>
        <v>-5.0580129111572281E-2</v>
      </c>
      <c r="I15" s="155">
        <v>367.64470179</v>
      </c>
      <c r="J15" s="155">
        <v>125.75564448</v>
      </c>
      <c r="K15" s="129">
        <f t="shared" si="1"/>
        <v>1.923484693750424</v>
      </c>
      <c r="L15" s="157">
        <f t="shared" si="2"/>
        <v>5.9669046714050982</v>
      </c>
      <c r="M15" s="29"/>
      <c r="O15" s="51"/>
    </row>
    <row r="16" spans="1:15" x14ac:dyDescent="0.2">
      <c r="A16" s="106" t="s">
        <v>1878</v>
      </c>
      <c r="B16" s="106" t="s">
        <v>1314</v>
      </c>
      <c r="C16" s="106" t="s">
        <v>1829</v>
      </c>
      <c r="D16" s="106" t="s">
        <v>451</v>
      </c>
      <c r="E16" s="106" t="s">
        <v>452</v>
      </c>
      <c r="F16" s="128">
        <v>282.59142975499998</v>
      </c>
      <c r="G16" s="128">
        <v>188.55841894</v>
      </c>
      <c r="H16" s="129">
        <f t="shared" si="0"/>
        <v>0.49869431099187156</v>
      </c>
      <c r="I16" s="155">
        <v>364.67736533999999</v>
      </c>
      <c r="J16" s="155">
        <v>364.02825306</v>
      </c>
      <c r="K16" s="129">
        <f t="shared" si="1"/>
        <v>1.7831370904417554E-3</v>
      </c>
      <c r="L16" s="157">
        <f t="shared" si="2"/>
        <v>1.2904756724440176</v>
      </c>
      <c r="M16" s="29"/>
      <c r="O16" s="51"/>
    </row>
    <row r="17" spans="1:15" x14ac:dyDescent="0.2">
      <c r="A17" s="106" t="s">
        <v>1649</v>
      </c>
      <c r="B17" s="106" t="s">
        <v>1650</v>
      </c>
      <c r="C17" s="106" t="s">
        <v>1825</v>
      </c>
      <c r="D17" s="106" t="s">
        <v>450</v>
      </c>
      <c r="E17" s="106" t="s">
        <v>2189</v>
      </c>
      <c r="F17" s="128">
        <v>3.3176588100000002</v>
      </c>
      <c r="G17" s="128">
        <v>4.1390396000000003</v>
      </c>
      <c r="H17" s="129">
        <f t="shared" si="0"/>
        <v>-0.19844719291885971</v>
      </c>
      <c r="I17" s="155">
        <v>311.37775436000004</v>
      </c>
      <c r="J17" s="155">
        <v>204.38366765000001</v>
      </c>
      <c r="K17" s="129">
        <f t="shared" si="1"/>
        <v>0.52349626533380222</v>
      </c>
      <c r="L17" s="157">
        <f t="shared" si="2"/>
        <v>93.854664446341914</v>
      </c>
      <c r="M17" s="29"/>
      <c r="O17" s="51"/>
    </row>
    <row r="18" spans="1:15" x14ac:dyDescent="0.2">
      <c r="A18" s="106" t="s">
        <v>1065</v>
      </c>
      <c r="B18" s="106" t="s">
        <v>486</v>
      </c>
      <c r="C18" s="106" t="s">
        <v>1825</v>
      </c>
      <c r="D18" s="106" t="s">
        <v>450</v>
      </c>
      <c r="E18" s="106" t="s">
        <v>2189</v>
      </c>
      <c r="F18" s="128">
        <v>8.1121733099999993</v>
      </c>
      <c r="G18" s="128">
        <v>16.555151727999998</v>
      </c>
      <c r="H18" s="129">
        <f t="shared" si="0"/>
        <v>-0.50999100199850489</v>
      </c>
      <c r="I18" s="155">
        <v>299.75031645999996</v>
      </c>
      <c r="J18" s="155">
        <v>336.50119148000005</v>
      </c>
      <c r="K18" s="129">
        <f t="shared" si="1"/>
        <v>-0.10921469507540915</v>
      </c>
      <c r="L18" s="157">
        <f t="shared" si="2"/>
        <v>36.950679553467282</v>
      </c>
      <c r="M18" s="29"/>
      <c r="O18" s="51"/>
    </row>
    <row r="19" spans="1:15" x14ac:dyDescent="0.2">
      <c r="A19" s="106" t="s">
        <v>1068</v>
      </c>
      <c r="B19" s="106" t="s">
        <v>492</v>
      </c>
      <c r="C19" s="106" t="s">
        <v>1825</v>
      </c>
      <c r="D19" s="106" t="s">
        <v>450</v>
      </c>
      <c r="E19" s="106" t="s">
        <v>2189</v>
      </c>
      <c r="F19" s="128">
        <v>18.114361129999999</v>
      </c>
      <c r="G19" s="128">
        <v>15.42052389</v>
      </c>
      <c r="H19" s="129">
        <f t="shared" si="0"/>
        <v>0.17469168098412768</v>
      </c>
      <c r="I19" s="155">
        <v>291.03161143</v>
      </c>
      <c r="J19" s="155">
        <v>602.25122319000002</v>
      </c>
      <c r="K19" s="129">
        <f t="shared" si="1"/>
        <v>-0.51676044776054453</v>
      </c>
      <c r="L19" s="157">
        <f t="shared" si="2"/>
        <v>16.066346990731546</v>
      </c>
      <c r="M19" s="29"/>
      <c r="O19" s="51"/>
    </row>
    <row r="20" spans="1:15" x14ac:dyDescent="0.2">
      <c r="A20" s="106" t="s">
        <v>737</v>
      </c>
      <c r="B20" s="106" t="s">
        <v>738</v>
      </c>
      <c r="C20" s="106" t="s">
        <v>1395</v>
      </c>
      <c r="D20" s="106" t="s">
        <v>450</v>
      </c>
      <c r="E20" s="106" t="s">
        <v>2189</v>
      </c>
      <c r="F20" s="128">
        <v>64.699124122000001</v>
      </c>
      <c r="G20" s="128">
        <v>40.850969692</v>
      </c>
      <c r="H20" s="129">
        <f t="shared" si="0"/>
        <v>0.58378429226541173</v>
      </c>
      <c r="I20" s="155">
        <v>252.69395618655801</v>
      </c>
      <c r="J20" s="155">
        <v>63.652786895228999</v>
      </c>
      <c r="K20" s="129">
        <f t="shared" si="1"/>
        <v>2.9698804798992753</v>
      </c>
      <c r="L20" s="157">
        <f t="shared" si="2"/>
        <v>3.9056781620422756</v>
      </c>
      <c r="M20" s="29"/>
      <c r="O20" s="51"/>
    </row>
    <row r="21" spans="1:15" x14ac:dyDescent="0.2">
      <c r="A21" s="106" t="s">
        <v>739</v>
      </c>
      <c r="B21" s="106" t="s">
        <v>740</v>
      </c>
      <c r="C21" s="106" t="s">
        <v>1395</v>
      </c>
      <c r="D21" s="106" t="s">
        <v>450</v>
      </c>
      <c r="E21" s="106" t="s">
        <v>2189</v>
      </c>
      <c r="F21" s="128">
        <v>97.145962327000007</v>
      </c>
      <c r="G21" s="128">
        <v>102.266863966</v>
      </c>
      <c r="H21" s="129">
        <f t="shared" si="0"/>
        <v>-5.0073908990721616E-2</v>
      </c>
      <c r="I21" s="155">
        <v>242.91072367720449</v>
      </c>
      <c r="J21" s="155">
        <v>304.99588434974152</v>
      </c>
      <c r="K21" s="129">
        <f t="shared" si="1"/>
        <v>-0.20356065067862827</v>
      </c>
      <c r="L21" s="157">
        <f t="shared" si="2"/>
        <v>2.5004716393621202</v>
      </c>
      <c r="M21" s="29"/>
      <c r="O21" s="51"/>
    </row>
    <row r="22" spans="1:15" x14ac:dyDescent="0.2">
      <c r="A22" s="106" t="s">
        <v>1870</v>
      </c>
      <c r="B22" s="106" t="s">
        <v>215</v>
      </c>
      <c r="C22" s="106" t="s">
        <v>1395</v>
      </c>
      <c r="D22" s="106" t="s">
        <v>450</v>
      </c>
      <c r="E22" s="106" t="s">
        <v>2189</v>
      </c>
      <c r="F22" s="128">
        <v>264.45083680300002</v>
      </c>
      <c r="G22" s="128">
        <v>225.637382452</v>
      </c>
      <c r="H22" s="129">
        <f t="shared" si="0"/>
        <v>0.17201695006924145</v>
      </c>
      <c r="I22" s="155">
        <v>240.58121900999998</v>
      </c>
      <c r="J22" s="155">
        <v>232.41372283000001</v>
      </c>
      <c r="K22" s="129">
        <f t="shared" si="1"/>
        <v>3.5142056504013475E-2</v>
      </c>
      <c r="L22" s="157">
        <f t="shared" si="2"/>
        <v>0.90973892129983513</v>
      </c>
      <c r="M22" s="29"/>
      <c r="O22" s="51"/>
    </row>
    <row r="23" spans="1:15" x14ac:dyDescent="0.2">
      <c r="A23" s="106" t="s">
        <v>362</v>
      </c>
      <c r="B23" s="106" t="s">
        <v>363</v>
      </c>
      <c r="C23" s="106" t="s">
        <v>1395</v>
      </c>
      <c r="D23" s="106" t="s">
        <v>450</v>
      </c>
      <c r="E23" s="106" t="s">
        <v>2189</v>
      </c>
      <c r="F23" s="128">
        <v>104.021799258</v>
      </c>
      <c r="G23" s="128">
        <v>219.31888051600001</v>
      </c>
      <c r="H23" s="129">
        <f t="shared" si="0"/>
        <v>-0.52570522422299493</v>
      </c>
      <c r="I23" s="155">
        <v>236.0383915018285</v>
      </c>
      <c r="J23" s="155">
        <v>425.7094581970785</v>
      </c>
      <c r="K23" s="129">
        <f t="shared" si="1"/>
        <v>-0.44554111505655913</v>
      </c>
      <c r="L23" s="157">
        <f t="shared" si="2"/>
        <v>2.2691242911151193</v>
      </c>
      <c r="M23" s="29"/>
      <c r="O23" s="51"/>
    </row>
    <row r="24" spans="1:15" x14ac:dyDescent="0.2">
      <c r="A24" s="106" t="s">
        <v>2020</v>
      </c>
      <c r="B24" s="106" t="s">
        <v>2021</v>
      </c>
      <c r="C24" s="106" t="s">
        <v>1829</v>
      </c>
      <c r="D24" s="106" t="s">
        <v>451</v>
      </c>
      <c r="E24" s="106" t="s">
        <v>2189</v>
      </c>
      <c r="F24" s="128">
        <v>182.83367572899999</v>
      </c>
      <c r="G24" s="128">
        <v>146.00415644100002</v>
      </c>
      <c r="H24" s="129">
        <f t="shared" si="0"/>
        <v>0.25224980018211118</v>
      </c>
      <c r="I24" s="155">
        <v>202.6521535</v>
      </c>
      <c r="J24" s="155">
        <v>139.08075178000001</v>
      </c>
      <c r="K24" s="129">
        <f t="shared" si="1"/>
        <v>0.45708267252220613</v>
      </c>
      <c r="L24" s="157">
        <f t="shared" si="2"/>
        <v>1.1083962114308492</v>
      </c>
      <c r="M24" s="29"/>
      <c r="O24" s="51"/>
    </row>
    <row r="25" spans="1:15" x14ac:dyDescent="0.2">
      <c r="A25" s="106" t="s">
        <v>1062</v>
      </c>
      <c r="B25" s="106" t="s">
        <v>489</v>
      </c>
      <c r="C25" s="106" t="s">
        <v>1825</v>
      </c>
      <c r="D25" s="106" t="s">
        <v>450</v>
      </c>
      <c r="E25" s="106" t="s">
        <v>2189</v>
      </c>
      <c r="F25" s="128">
        <v>7.6320294200000003</v>
      </c>
      <c r="G25" s="128">
        <v>11.80507712</v>
      </c>
      <c r="H25" s="129">
        <f t="shared" si="0"/>
        <v>-0.35349601341697967</v>
      </c>
      <c r="I25" s="155">
        <v>202.25173340000001</v>
      </c>
      <c r="J25" s="155">
        <v>218.73100503999999</v>
      </c>
      <c r="K25" s="129">
        <f t="shared" si="1"/>
        <v>-7.5340355323591957E-2</v>
      </c>
      <c r="L25" s="157">
        <f t="shared" si="2"/>
        <v>26.500387022879163</v>
      </c>
      <c r="M25" s="29"/>
      <c r="O25" s="51"/>
    </row>
    <row r="26" spans="1:15" x14ac:dyDescent="0.2">
      <c r="A26" s="106" t="s">
        <v>1077</v>
      </c>
      <c r="B26" s="106" t="s">
        <v>629</v>
      </c>
      <c r="C26" s="106" t="s">
        <v>1825</v>
      </c>
      <c r="D26" s="106" t="s">
        <v>450</v>
      </c>
      <c r="E26" s="106" t="s">
        <v>2189</v>
      </c>
      <c r="F26" s="128">
        <v>8.4341668199999997</v>
      </c>
      <c r="G26" s="128">
        <v>3.1517805600000002</v>
      </c>
      <c r="H26" s="129">
        <f t="shared" si="0"/>
        <v>1.6760006477100675</v>
      </c>
      <c r="I26" s="155">
        <v>201.77460002999999</v>
      </c>
      <c r="J26" s="155">
        <v>104.04645609000001</v>
      </c>
      <c r="K26" s="129">
        <f t="shared" si="1"/>
        <v>0.93927412439175528</v>
      </c>
      <c r="L26" s="157">
        <f t="shared" si="2"/>
        <v>23.923477485829476</v>
      </c>
      <c r="M26" s="29"/>
      <c r="O26" s="51"/>
    </row>
    <row r="27" spans="1:15" x14ac:dyDescent="0.2">
      <c r="A27" s="106" t="s">
        <v>1939</v>
      </c>
      <c r="B27" s="106" t="s">
        <v>1332</v>
      </c>
      <c r="C27" s="106" t="s">
        <v>1829</v>
      </c>
      <c r="D27" s="106" t="s">
        <v>451</v>
      </c>
      <c r="E27" s="106" t="s">
        <v>452</v>
      </c>
      <c r="F27" s="128">
        <v>113.22591165199999</v>
      </c>
      <c r="G27" s="128">
        <v>123.81778434100001</v>
      </c>
      <c r="H27" s="129">
        <f t="shared" si="0"/>
        <v>-8.554403347930617E-2</v>
      </c>
      <c r="I27" s="155">
        <v>192.53638906</v>
      </c>
      <c r="J27" s="155">
        <v>244.8660984</v>
      </c>
      <c r="K27" s="129">
        <f t="shared" si="1"/>
        <v>-0.2137074494261636</v>
      </c>
      <c r="L27" s="157">
        <f t="shared" si="2"/>
        <v>1.7004622550689712</v>
      </c>
      <c r="M27" s="29"/>
      <c r="O27" s="51"/>
    </row>
    <row r="28" spans="1:15" x14ac:dyDescent="0.2">
      <c r="A28" s="106" t="s">
        <v>1076</v>
      </c>
      <c r="B28" s="106" t="s">
        <v>491</v>
      </c>
      <c r="C28" s="106" t="s">
        <v>1825</v>
      </c>
      <c r="D28" s="106" t="s">
        <v>450</v>
      </c>
      <c r="E28" s="106" t="s">
        <v>2189</v>
      </c>
      <c r="F28" s="128">
        <v>10.907630449999999</v>
      </c>
      <c r="G28" s="128">
        <v>7.4512847199999994</v>
      </c>
      <c r="H28" s="129">
        <f t="shared" si="0"/>
        <v>0.4638590336942594</v>
      </c>
      <c r="I28" s="155">
        <v>189.99050215</v>
      </c>
      <c r="J28" s="155">
        <v>164.30431424</v>
      </c>
      <c r="K28" s="129">
        <f t="shared" si="1"/>
        <v>0.15633300944538853</v>
      </c>
      <c r="L28" s="157">
        <f t="shared" si="2"/>
        <v>17.418127889545435</v>
      </c>
      <c r="M28" s="29"/>
      <c r="O28" s="51"/>
    </row>
    <row r="29" spans="1:15" x14ac:dyDescent="0.2">
      <c r="A29" s="106" t="s">
        <v>1902</v>
      </c>
      <c r="B29" s="106" t="s">
        <v>1903</v>
      </c>
      <c r="C29" s="106" t="s">
        <v>1829</v>
      </c>
      <c r="D29" s="106" t="s">
        <v>451</v>
      </c>
      <c r="E29" s="106" t="s">
        <v>452</v>
      </c>
      <c r="F29" s="128">
        <v>117.394009294</v>
      </c>
      <c r="G29" s="128">
        <v>100.04156279899999</v>
      </c>
      <c r="H29" s="129">
        <f t="shared" si="0"/>
        <v>0.17345237328872942</v>
      </c>
      <c r="I29" s="155">
        <v>184.20998115999998</v>
      </c>
      <c r="J29" s="155">
        <v>405.30793622000004</v>
      </c>
      <c r="K29" s="129">
        <f t="shared" si="1"/>
        <v>-0.54550610857022219</v>
      </c>
      <c r="L29" s="157">
        <f t="shared" si="2"/>
        <v>1.5691599790127873</v>
      </c>
      <c r="M29" s="29"/>
      <c r="O29" s="51"/>
    </row>
    <row r="30" spans="1:15" x14ac:dyDescent="0.2">
      <c r="A30" s="106" t="s">
        <v>212</v>
      </c>
      <c r="B30" s="106" t="s">
        <v>213</v>
      </c>
      <c r="C30" s="106" t="s">
        <v>1395</v>
      </c>
      <c r="D30" s="106" t="s">
        <v>450</v>
      </c>
      <c r="E30" s="106" t="s">
        <v>2189</v>
      </c>
      <c r="F30" s="128">
        <v>25.741299861999998</v>
      </c>
      <c r="G30" s="128">
        <v>31.000304979999999</v>
      </c>
      <c r="H30" s="129">
        <f t="shared" si="0"/>
        <v>-0.16964365742185039</v>
      </c>
      <c r="I30" s="155">
        <v>182.17561519999998</v>
      </c>
      <c r="J30" s="155">
        <v>195.99658625000001</v>
      </c>
      <c r="K30" s="129">
        <f t="shared" si="1"/>
        <v>-7.0516386608749038E-2</v>
      </c>
      <c r="L30" s="157">
        <f t="shared" si="2"/>
        <v>7.0771723330464962</v>
      </c>
      <c r="M30" s="29"/>
      <c r="O30" s="51"/>
    </row>
    <row r="31" spans="1:15" x14ac:dyDescent="0.2">
      <c r="A31" s="106" t="s">
        <v>857</v>
      </c>
      <c r="B31" s="106" t="s">
        <v>289</v>
      </c>
      <c r="C31" s="106" t="s">
        <v>1395</v>
      </c>
      <c r="D31" s="106" t="s">
        <v>450</v>
      </c>
      <c r="E31" s="106" t="s">
        <v>2189</v>
      </c>
      <c r="F31" s="128">
        <v>29.474710434999999</v>
      </c>
      <c r="G31" s="128">
        <v>8.5792948599999992</v>
      </c>
      <c r="H31" s="129">
        <f t="shared" si="0"/>
        <v>2.4355632853257596</v>
      </c>
      <c r="I31" s="155">
        <v>178.98390036000001</v>
      </c>
      <c r="J31" s="155">
        <v>141.41285757</v>
      </c>
      <c r="K31" s="129">
        <f t="shared" si="1"/>
        <v>0.26568335747972682</v>
      </c>
      <c r="L31" s="157">
        <f t="shared" si="2"/>
        <v>6.0724566151280666</v>
      </c>
      <c r="M31" s="29"/>
      <c r="O31" s="51"/>
    </row>
    <row r="32" spans="1:15" x14ac:dyDescent="0.2">
      <c r="A32" s="106" t="s">
        <v>1900</v>
      </c>
      <c r="B32" s="106" t="s">
        <v>1901</v>
      </c>
      <c r="C32" s="106" t="s">
        <v>1829</v>
      </c>
      <c r="D32" s="106" t="s">
        <v>451</v>
      </c>
      <c r="E32" s="106" t="s">
        <v>452</v>
      </c>
      <c r="F32" s="128">
        <v>50.638580207999993</v>
      </c>
      <c r="G32" s="128">
        <v>92.791198466000012</v>
      </c>
      <c r="H32" s="129">
        <f t="shared" si="0"/>
        <v>-0.45427388539922053</v>
      </c>
      <c r="I32" s="155">
        <v>176.05403372999999</v>
      </c>
      <c r="J32" s="155">
        <v>151.58701244</v>
      </c>
      <c r="K32" s="129">
        <f t="shared" si="1"/>
        <v>0.16140578863696753</v>
      </c>
      <c r="L32" s="157">
        <f t="shared" si="2"/>
        <v>3.4766779204087279</v>
      </c>
      <c r="M32" s="29"/>
      <c r="N32" s="29"/>
      <c r="O32" s="51"/>
    </row>
    <row r="33" spans="1:15" x14ac:dyDescent="0.2">
      <c r="A33" s="106" t="s">
        <v>2025</v>
      </c>
      <c r="B33" s="106" t="s">
        <v>2026</v>
      </c>
      <c r="C33" s="106" t="s">
        <v>1829</v>
      </c>
      <c r="D33" s="106" t="s">
        <v>1690</v>
      </c>
      <c r="E33" s="106" t="s">
        <v>452</v>
      </c>
      <c r="F33" s="128">
        <v>63.827839521999998</v>
      </c>
      <c r="G33" s="128">
        <v>116.669066656</v>
      </c>
      <c r="H33" s="129">
        <f t="shared" si="0"/>
        <v>-0.45291548692853545</v>
      </c>
      <c r="I33" s="155">
        <v>169.60369686000001</v>
      </c>
      <c r="J33" s="155">
        <v>262.819591</v>
      </c>
      <c r="K33" s="129">
        <f t="shared" si="1"/>
        <v>-0.35467635340776404</v>
      </c>
      <c r="L33" s="157">
        <f t="shared" si="2"/>
        <v>2.6572056665264614</v>
      </c>
      <c r="M33" s="29"/>
      <c r="O33" s="51"/>
    </row>
    <row r="34" spans="1:15" x14ac:dyDescent="0.2">
      <c r="A34" s="106" t="s">
        <v>771</v>
      </c>
      <c r="B34" s="106" t="s">
        <v>772</v>
      </c>
      <c r="C34" s="106" t="s">
        <v>1827</v>
      </c>
      <c r="D34" s="106" t="s">
        <v>451</v>
      </c>
      <c r="E34" s="106" t="s">
        <v>2189</v>
      </c>
      <c r="F34" s="128">
        <v>500.796690797</v>
      </c>
      <c r="G34" s="128">
        <v>380.37953185600003</v>
      </c>
      <c r="H34" s="129">
        <f t="shared" si="0"/>
        <v>0.31657107929399886</v>
      </c>
      <c r="I34" s="155">
        <v>165.86525506000001</v>
      </c>
      <c r="J34" s="155">
        <v>151.3946617</v>
      </c>
      <c r="K34" s="129">
        <f t="shared" si="1"/>
        <v>9.5581926056775846E-2</v>
      </c>
      <c r="L34" s="157">
        <f t="shared" si="2"/>
        <v>0.33120277771011503</v>
      </c>
      <c r="M34" s="29"/>
      <c r="O34" s="51"/>
    </row>
    <row r="35" spans="1:15" x14ac:dyDescent="0.2">
      <c r="A35" s="106" t="s">
        <v>653</v>
      </c>
      <c r="B35" s="106" t="s">
        <v>654</v>
      </c>
      <c r="C35" s="106" t="s">
        <v>1395</v>
      </c>
      <c r="D35" s="106" t="s">
        <v>450</v>
      </c>
      <c r="E35" s="106" t="s">
        <v>2189</v>
      </c>
      <c r="F35" s="128">
        <v>43.118774248999998</v>
      </c>
      <c r="G35" s="128">
        <v>66.359216884999995</v>
      </c>
      <c r="H35" s="129">
        <f t="shared" si="0"/>
        <v>-0.35022177365768947</v>
      </c>
      <c r="I35" s="155">
        <v>162.17787116096449</v>
      </c>
      <c r="J35" s="155">
        <v>68.735508274329504</v>
      </c>
      <c r="K35" s="129">
        <f t="shared" si="1"/>
        <v>1.3594481983562008</v>
      </c>
      <c r="L35" s="157">
        <f t="shared" si="2"/>
        <v>3.7611892727847125</v>
      </c>
      <c r="M35" s="29"/>
      <c r="O35" s="51"/>
    </row>
    <row r="36" spans="1:15" x14ac:dyDescent="0.2">
      <c r="A36" s="106" t="s">
        <v>856</v>
      </c>
      <c r="B36" s="106" t="s">
        <v>295</v>
      </c>
      <c r="C36" s="106" t="s">
        <v>1395</v>
      </c>
      <c r="D36" s="106" t="s">
        <v>450</v>
      </c>
      <c r="E36" s="106" t="s">
        <v>2189</v>
      </c>
      <c r="F36" s="128">
        <v>23.169021039</v>
      </c>
      <c r="G36" s="128">
        <v>25.066781313</v>
      </c>
      <c r="H36" s="129">
        <f t="shared" si="0"/>
        <v>-7.5708175305929437E-2</v>
      </c>
      <c r="I36" s="155">
        <v>162.00932121</v>
      </c>
      <c r="J36" s="155">
        <v>173.98850802000001</v>
      </c>
      <c r="K36" s="129">
        <f t="shared" si="1"/>
        <v>-6.8850448494121252E-2</v>
      </c>
      <c r="L36" s="157">
        <f t="shared" si="2"/>
        <v>6.9924974791680921</v>
      </c>
      <c r="M36" s="29"/>
      <c r="O36" s="51"/>
    </row>
    <row r="37" spans="1:15" x14ac:dyDescent="0.2">
      <c r="A37" s="106" t="s">
        <v>259</v>
      </c>
      <c r="B37" s="106" t="s">
        <v>260</v>
      </c>
      <c r="C37" s="106" t="s">
        <v>1825</v>
      </c>
      <c r="D37" s="106" t="s">
        <v>450</v>
      </c>
      <c r="E37" s="106" t="s">
        <v>2189</v>
      </c>
      <c r="F37" s="128">
        <v>24.87071993</v>
      </c>
      <c r="G37" s="128">
        <v>45.089971310000003</v>
      </c>
      <c r="H37" s="129">
        <f t="shared" si="0"/>
        <v>-0.44842014294020627</v>
      </c>
      <c r="I37" s="155">
        <v>160.49597184000001</v>
      </c>
      <c r="J37" s="155">
        <v>205.31682934</v>
      </c>
      <c r="K37" s="129">
        <f t="shared" si="1"/>
        <v>-0.21830094320119109</v>
      </c>
      <c r="L37" s="157">
        <f t="shared" si="2"/>
        <v>6.4532097298238531</v>
      </c>
      <c r="M37" s="29"/>
      <c r="O37" s="51"/>
    </row>
    <row r="38" spans="1:15" x14ac:dyDescent="0.2">
      <c r="A38" s="106" t="s">
        <v>1070</v>
      </c>
      <c r="B38" s="106" t="s">
        <v>495</v>
      </c>
      <c r="C38" s="106" t="s">
        <v>1825</v>
      </c>
      <c r="D38" s="106" t="s">
        <v>450</v>
      </c>
      <c r="E38" s="106" t="s">
        <v>2189</v>
      </c>
      <c r="F38" s="128">
        <v>15.992648819999999</v>
      </c>
      <c r="G38" s="128">
        <v>15.289569519999999</v>
      </c>
      <c r="H38" s="129">
        <f t="shared" si="0"/>
        <v>4.5984244296761734E-2</v>
      </c>
      <c r="I38" s="155">
        <v>152.0910969</v>
      </c>
      <c r="J38" s="155">
        <v>152.39300297</v>
      </c>
      <c r="K38" s="129">
        <f t="shared" si="1"/>
        <v>-1.9811019148919806E-3</v>
      </c>
      <c r="L38" s="157">
        <f t="shared" si="2"/>
        <v>9.5100629427814827</v>
      </c>
      <c r="M38" s="29"/>
      <c r="O38" s="51"/>
    </row>
    <row r="39" spans="1:15" x14ac:dyDescent="0.2">
      <c r="A39" s="106" t="s">
        <v>1151</v>
      </c>
      <c r="B39" s="106" t="s">
        <v>1152</v>
      </c>
      <c r="C39" s="106" t="s">
        <v>1829</v>
      </c>
      <c r="D39" s="106" t="s">
        <v>1690</v>
      </c>
      <c r="E39" s="106" t="s">
        <v>452</v>
      </c>
      <c r="F39" s="128">
        <v>62.081731202</v>
      </c>
      <c r="G39" s="128">
        <v>58.715780012000003</v>
      </c>
      <c r="H39" s="129">
        <f t="shared" si="0"/>
        <v>5.7326176869524348E-2</v>
      </c>
      <c r="I39" s="155">
        <v>149.88171310073997</v>
      </c>
      <c r="J39" s="155">
        <v>545.85921782202001</v>
      </c>
      <c r="K39" s="129">
        <f t="shared" si="1"/>
        <v>-0.72542056961359291</v>
      </c>
      <c r="L39" s="157">
        <f t="shared" si="2"/>
        <v>2.4142643930636947</v>
      </c>
      <c r="M39" s="29"/>
      <c r="O39" s="51"/>
    </row>
    <row r="40" spans="1:15" x14ac:dyDescent="0.2">
      <c r="A40" s="106" t="s">
        <v>502</v>
      </c>
      <c r="B40" s="106" t="s">
        <v>503</v>
      </c>
      <c r="C40" s="106" t="s">
        <v>1830</v>
      </c>
      <c r="D40" s="106" t="s">
        <v>450</v>
      </c>
      <c r="E40" s="106" t="s">
        <v>452</v>
      </c>
      <c r="F40" s="128">
        <v>20.640459902</v>
      </c>
      <c r="G40" s="128">
        <v>16.609487506000001</v>
      </c>
      <c r="H40" s="129">
        <f t="shared" si="0"/>
        <v>0.24269095566879195</v>
      </c>
      <c r="I40" s="155">
        <v>145.36503725999998</v>
      </c>
      <c r="J40" s="155">
        <v>8.26891073</v>
      </c>
      <c r="K40" s="129">
        <f t="shared" si="1"/>
        <v>16.579708138897754</v>
      </c>
      <c r="L40" s="157">
        <f t="shared" si="2"/>
        <v>7.0427227857415398</v>
      </c>
      <c r="M40" s="29"/>
      <c r="O40" s="51"/>
    </row>
    <row r="41" spans="1:15" x14ac:dyDescent="0.2">
      <c r="A41" s="106" t="s">
        <v>1180</v>
      </c>
      <c r="B41" s="106" t="s">
        <v>1181</v>
      </c>
      <c r="C41" s="106" t="s">
        <v>1830</v>
      </c>
      <c r="D41" s="106" t="s">
        <v>450</v>
      </c>
      <c r="E41" s="106" t="s">
        <v>2189</v>
      </c>
      <c r="F41" s="128">
        <v>262.52448382300003</v>
      </c>
      <c r="G41" s="128">
        <v>341.69864581899998</v>
      </c>
      <c r="H41" s="129">
        <f t="shared" si="0"/>
        <v>-0.23170756736899401</v>
      </c>
      <c r="I41" s="155">
        <v>142.83053411</v>
      </c>
      <c r="J41" s="155">
        <v>111.40394597</v>
      </c>
      <c r="K41" s="129">
        <f t="shared" si="1"/>
        <v>0.28209582583782877</v>
      </c>
      <c r="L41" s="157">
        <f t="shared" si="2"/>
        <v>0.54406557449437587</v>
      </c>
      <c r="M41" s="29"/>
      <c r="O41" s="51"/>
    </row>
    <row r="42" spans="1:15" x14ac:dyDescent="0.2">
      <c r="A42" s="106" t="s">
        <v>1916</v>
      </c>
      <c r="B42" s="106" t="s">
        <v>1316</v>
      </c>
      <c r="C42" s="106" t="s">
        <v>1829</v>
      </c>
      <c r="D42" s="106" t="s">
        <v>451</v>
      </c>
      <c r="E42" s="106" t="s">
        <v>452</v>
      </c>
      <c r="F42" s="128">
        <v>150.71739369400001</v>
      </c>
      <c r="G42" s="128">
        <v>129.03366205</v>
      </c>
      <c r="H42" s="129">
        <f t="shared" si="0"/>
        <v>0.16804709173950005</v>
      </c>
      <c r="I42" s="155">
        <v>140.97854712999998</v>
      </c>
      <c r="J42" s="155">
        <v>143.71498343000002</v>
      </c>
      <c r="K42" s="129">
        <f t="shared" si="1"/>
        <v>-1.9040716804124225E-2</v>
      </c>
      <c r="L42" s="157">
        <f t="shared" si="2"/>
        <v>0.93538339321490183</v>
      </c>
      <c r="M42" s="29"/>
      <c r="O42" s="51"/>
    </row>
    <row r="43" spans="1:15" x14ac:dyDescent="0.2">
      <c r="A43" s="106" t="s">
        <v>1873</v>
      </c>
      <c r="B43" s="106" t="s">
        <v>630</v>
      </c>
      <c r="C43" s="106" t="s">
        <v>1825</v>
      </c>
      <c r="D43" s="106" t="s">
        <v>450</v>
      </c>
      <c r="E43" s="106" t="s">
        <v>2189</v>
      </c>
      <c r="F43" s="128">
        <v>11.954183855</v>
      </c>
      <c r="G43" s="128">
        <v>5.3946449049999998</v>
      </c>
      <c r="H43" s="129">
        <f t="shared" si="0"/>
        <v>1.2159352590418555</v>
      </c>
      <c r="I43" s="155">
        <v>136.73729544</v>
      </c>
      <c r="J43" s="155">
        <v>109.51435045000001</v>
      </c>
      <c r="K43" s="129">
        <f t="shared" si="1"/>
        <v>0.24857879244262993</v>
      </c>
      <c r="L43" s="157">
        <f t="shared" si="2"/>
        <v>11.438446747898039</v>
      </c>
      <c r="M43" s="29"/>
      <c r="O43" s="51"/>
    </row>
    <row r="44" spans="1:15" x14ac:dyDescent="0.2">
      <c r="A44" s="106" t="s">
        <v>1908</v>
      </c>
      <c r="B44" s="106" t="s">
        <v>1909</v>
      </c>
      <c r="C44" s="106" t="s">
        <v>1829</v>
      </c>
      <c r="D44" s="106" t="s">
        <v>451</v>
      </c>
      <c r="E44" s="106" t="s">
        <v>452</v>
      </c>
      <c r="F44" s="128">
        <v>102.451963222</v>
      </c>
      <c r="G44" s="128">
        <v>148.859425458</v>
      </c>
      <c r="H44" s="129">
        <f t="shared" si="0"/>
        <v>-0.31175360306018141</v>
      </c>
      <c r="I44" s="155">
        <v>136.15583671000002</v>
      </c>
      <c r="J44" s="155">
        <v>198.04043565999999</v>
      </c>
      <c r="K44" s="129">
        <f t="shared" si="1"/>
        <v>-0.31248466376959882</v>
      </c>
      <c r="L44" s="157">
        <f t="shared" si="2"/>
        <v>1.3289724513620897</v>
      </c>
      <c r="M44" s="29"/>
      <c r="O44" s="51"/>
    </row>
    <row r="45" spans="1:15" x14ac:dyDescent="0.2">
      <c r="A45" s="106" t="s">
        <v>393</v>
      </c>
      <c r="B45" s="106" t="s">
        <v>764</v>
      </c>
      <c r="C45" s="106" t="s">
        <v>1826</v>
      </c>
      <c r="D45" s="106" t="s">
        <v>450</v>
      </c>
      <c r="E45" s="106" t="s">
        <v>2189</v>
      </c>
      <c r="F45" s="128">
        <v>15.570414605</v>
      </c>
      <c r="G45" s="128">
        <v>10.828204598999999</v>
      </c>
      <c r="H45" s="129">
        <f t="shared" si="0"/>
        <v>0.43794979699939818</v>
      </c>
      <c r="I45" s="155">
        <v>134.30709508999999</v>
      </c>
      <c r="J45" s="155">
        <v>70.504705939999994</v>
      </c>
      <c r="K45" s="129">
        <f t="shared" si="1"/>
        <v>0.90493802221225184</v>
      </c>
      <c r="L45" s="157">
        <f t="shared" si="2"/>
        <v>8.6257879765687839</v>
      </c>
      <c r="M45" s="29"/>
      <c r="O45" s="51"/>
    </row>
    <row r="46" spans="1:15" x14ac:dyDescent="0.2">
      <c r="A46" s="106" t="s">
        <v>651</v>
      </c>
      <c r="B46" s="106" t="s">
        <v>652</v>
      </c>
      <c r="C46" s="106" t="s">
        <v>1395</v>
      </c>
      <c r="D46" s="106" t="s">
        <v>450</v>
      </c>
      <c r="E46" s="106" t="s">
        <v>2189</v>
      </c>
      <c r="F46" s="128">
        <v>64.864082951</v>
      </c>
      <c r="G46" s="128">
        <v>97.162074268999987</v>
      </c>
      <c r="H46" s="129">
        <f t="shared" si="0"/>
        <v>-0.33241356322406979</v>
      </c>
      <c r="I46" s="155">
        <v>132.28251153857352</v>
      </c>
      <c r="J46" s="155">
        <v>286.49403097440603</v>
      </c>
      <c r="K46" s="129">
        <f t="shared" si="1"/>
        <v>-0.53827131724642818</v>
      </c>
      <c r="L46" s="157">
        <f t="shared" si="2"/>
        <v>2.0393799699365691</v>
      </c>
      <c r="M46" s="29"/>
      <c r="O46" s="51"/>
    </row>
    <row r="47" spans="1:15" x14ac:dyDescent="0.2">
      <c r="A47" s="106" t="s">
        <v>1060</v>
      </c>
      <c r="B47" s="106" t="s">
        <v>496</v>
      </c>
      <c r="C47" s="106" t="s">
        <v>1825</v>
      </c>
      <c r="D47" s="106" t="s">
        <v>450</v>
      </c>
      <c r="E47" s="106" t="s">
        <v>2189</v>
      </c>
      <c r="F47" s="128">
        <v>16.351155160000001</v>
      </c>
      <c r="G47" s="128">
        <v>29.781233149999998</v>
      </c>
      <c r="H47" s="129">
        <f t="shared" si="0"/>
        <v>-0.45095775323863641</v>
      </c>
      <c r="I47" s="155">
        <v>130.08690852999999</v>
      </c>
      <c r="J47" s="155">
        <v>224.89052940000002</v>
      </c>
      <c r="K47" s="129">
        <f t="shared" si="1"/>
        <v>-0.42155452754250144</v>
      </c>
      <c r="L47" s="157">
        <f t="shared" si="2"/>
        <v>7.9558237480513263</v>
      </c>
      <c r="M47" s="29"/>
      <c r="O47" s="51"/>
    </row>
    <row r="48" spans="1:15" x14ac:dyDescent="0.2">
      <c r="A48" s="106" t="s">
        <v>1633</v>
      </c>
      <c r="B48" s="106" t="s">
        <v>1634</v>
      </c>
      <c r="C48" s="106" t="s">
        <v>1829</v>
      </c>
      <c r="D48" s="106" t="s">
        <v>1690</v>
      </c>
      <c r="E48" s="106" t="s">
        <v>2189</v>
      </c>
      <c r="F48" s="128">
        <v>25.904786569999999</v>
      </c>
      <c r="G48" s="128">
        <v>47.663924209999998</v>
      </c>
      <c r="H48" s="129">
        <f t="shared" si="0"/>
        <v>-0.45651167000292614</v>
      </c>
      <c r="I48" s="155">
        <v>127.80319561</v>
      </c>
      <c r="J48" s="155">
        <v>187.77378994999998</v>
      </c>
      <c r="K48" s="129">
        <f t="shared" si="1"/>
        <v>-0.31937681161981568</v>
      </c>
      <c r="L48" s="157">
        <f t="shared" si="2"/>
        <v>4.9335745447911643</v>
      </c>
      <c r="M48" s="29"/>
      <c r="O48" s="51"/>
    </row>
    <row r="49" spans="1:15" x14ac:dyDescent="0.2">
      <c r="A49" s="106" t="s">
        <v>751</v>
      </c>
      <c r="B49" s="106" t="s">
        <v>752</v>
      </c>
      <c r="C49" s="106" t="s">
        <v>1395</v>
      </c>
      <c r="D49" s="106" t="s">
        <v>450</v>
      </c>
      <c r="E49" s="106" t="s">
        <v>2189</v>
      </c>
      <c r="F49" s="128">
        <v>348.135734421</v>
      </c>
      <c r="G49" s="128">
        <v>283.45867938999999</v>
      </c>
      <c r="H49" s="129">
        <f t="shared" si="0"/>
        <v>0.228171016566451</v>
      </c>
      <c r="I49" s="155">
        <v>124.15513809999999</v>
      </c>
      <c r="J49" s="155">
        <v>168.60570247000001</v>
      </c>
      <c r="K49" s="129">
        <f t="shared" si="1"/>
        <v>-0.26363618619547646</v>
      </c>
      <c r="L49" s="157">
        <f t="shared" si="2"/>
        <v>0.35662853830988628</v>
      </c>
      <c r="M49" s="29"/>
      <c r="O49" s="51"/>
    </row>
    <row r="50" spans="1:15" x14ac:dyDescent="0.2">
      <c r="A50" s="106" t="s">
        <v>1066</v>
      </c>
      <c r="B50" s="106" t="s">
        <v>480</v>
      </c>
      <c r="C50" s="106" t="s">
        <v>1825</v>
      </c>
      <c r="D50" s="106" t="s">
        <v>450</v>
      </c>
      <c r="E50" s="106" t="s">
        <v>2189</v>
      </c>
      <c r="F50" s="128">
        <v>9.7606215899999995</v>
      </c>
      <c r="G50" s="128">
        <v>2.30157861</v>
      </c>
      <c r="H50" s="129">
        <f t="shared" si="0"/>
        <v>3.2408378091417873</v>
      </c>
      <c r="I50" s="155">
        <v>118.53230550000001</v>
      </c>
      <c r="J50" s="155">
        <v>136.22450837</v>
      </c>
      <c r="K50" s="129">
        <f t="shared" si="1"/>
        <v>-0.12987532920248179</v>
      </c>
      <c r="L50" s="157">
        <f t="shared" si="2"/>
        <v>12.143930015834167</v>
      </c>
      <c r="M50" s="29"/>
      <c r="O50" s="51"/>
    </row>
    <row r="51" spans="1:15" x14ac:dyDescent="0.2">
      <c r="A51" s="106" t="s">
        <v>1943</v>
      </c>
      <c r="B51" s="106" t="s">
        <v>1313</v>
      </c>
      <c r="C51" s="106" t="s">
        <v>1829</v>
      </c>
      <c r="D51" s="106" t="s">
        <v>451</v>
      </c>
      <c r="E51" s="106" t="s">
        <v>452</v>
      </c>
      <c r="F51" s="128">
        <v>74.908256125999998</v>
      </c>
      <c r="G51" s="128">
        <v>48.693163644000002</v>
      </c>
      <c r="H51" s="129">
        <f t="shared" si="0"/>
        <v>0.53837316206564112</v>
      </c>
      <c r="I51" s="155">
        <v>116.78119697</v>
      </c>
      <c r="J51" s="155">
        <v>62.747075299999999</v>
      </c>
      <c r="K51" s="129">
        <f t="shared" si="1"/>
        <v>0.86114167730778668</v>
      </c>
      <c r="L51" s="157">
        <f t="shared" si="2"/>
        <v>1.5589896629493991</v>
      </c>
      <c r="M51" s="29"/>
      <c r="O51" s="51"/>
    </row>
    <row r="52" spans="1:15" x14ac:dyDescent="0.2">
      <c r="A52" s="106" t="s">
        <v>67</v>
      </c>
      <c r="B52" s="106" t="s">
        <v>68</v>
      </c>
      <c r="C52" s="106" t="s">
        <v>1829</v>
      </c>
      <c r="D52" s="106" t="s">
        <v>1690</v>
      </c>
      <c r="E52" s="106" t="s">
        <v>452</v>
      </c>
      <c r="F52" s="128">
        <v>12.72942046</v>
      </c>
      <c r="G52" s="128">
        <v>6.0315381800000001</v>
      </c>
      <c r="H52" s="129">
        <f t="shared" si="0"/>
        <v>1.1104766446160506</v>
      </c>
      <c r="I52" s="155">
        <v>114.88776688298201</v>
      </c>
      <c r="J52" s="155">
        <v>124.00603275990001</v>
      </c>
      <c r="K52" s="129">
        <f t="shared" si="1"/>
        <v>-7.3530824863760835E-2</v>
      </c>
      <c r="L52" s="157">
        <f t="shared" si="2"/>
        <v>9.0253729338265583</v>
      </c>
      <c r="M52" s="29"/>
      <c r="O52" s="51"/>
    </row>
    <row r="53" spans="1:15" x14ac:dyDescent="0.2">
      <c r="A53" s="106" t="s">
        <v>1072</v>
      </c>
      <c r="B53" s="106" t="s">
        <v>483</v>
      </c>
      <c r="C53" s="106" t="s">
        <v>1825</v>
      </c>
      <c r="D53" s="106" t="s">
        <v>450</v>
      </c>
      <c r="E53" s="106" t="s">
        <v>2189</v>
      </c>
      <c r="F53" s="128">
        <v>4.6367417099999999</v>
      </c>
      <c r="G53" s="128">
        <v>4.4089312099999995</v>
      </c>
      <c r="H53" s="129">
        <f t="shared" si="0"/>
        <v>5.1670232341865185E-2</v>
      </c>
      <c r="I53" s="155">
        <v>113.68866799</v>
      </c>
      <c r="J53" s="155">
        <v>208.22582752000002</v>
      </c>
      <c r="K53" s="129">
        <f t="shared" si="1"/>
        <v>-0.4540126489396219</v>
      </c>
      <c r="L53" s="157">
        <f t="shared" si="2"/>
        <v>24.51908583667905</v>
      </c>
      <c r="M53" s="29"/>
      <c r="O53" s="51"/>
    </row>
    <row r="54" spans="1:15" x14ac:dyDescent="0.2">
      <c r="A54" s="106" t="s">
        <v>1954</v>
      </c>
      <c r="B54" s="106" t="s">
        <v>783</v>
      </c>
      <c r="C54" s="106" t="s">
        <v>1829</v>
      </c>
      <c r="D54" s="106" t="s">
        <v>451</v>
      </c>
      <c r="E54" s="106" t="s">
        <v>452</v>
      </c>
      <c r="F54" s="128">
        <v>1.9007231</v>
      </c>
      <c r="G54" s="128">
        <v>35.233733354000002</v>
      </c>
      <c r="H54" s="129">
        <f t="shared" si="0"/>
        <v>-0.94605388305283822</v>
      </c>
      <c r="I54" s="155">
        <v>109.32154212</v>
      </c>
      <c r="J54" s="155">
        <v>52.898701039999999</v>
      </c>
      <c r="K54" s="129">
        <f t="shared" si="1"/>
        <v>1.0666205402158209</v>
      </c>
      <c r="L54" s="157">
        <f t="shared" si="2"/>
        <v>57.5157644582738</v>
      </c>
      <c r="M54" s="29"/>
      <c r="O54" s="51"/>
    </row>
    <row r="55" spans="1:15" x14ac:dyDescent="0.2">
      <c r="A55" s="106" t="s">
        <v>1015</v>
      </c>
      <c r="B55" s="106" t="s">
        <v>124</v>
      </c>
      <c r="C55" s="106" t="s">
        <v>1024</v>
      </c>
      <c r="D55" s="106" t="s">
        <v>450</v>
      </c>
      <c r="E55" s="106" t="s">
        <v>2189</v>
      </c>
      <c r="F55" s="128">
        <v>18.832681337</v>
      </c>
      <c r="G55" s="128">
        <v>25.074016852000003</v>
      </c>
      <c r="H55" s="129">
        <f t="shared" si="0"/>
        <v>-0.24891646008853063</v>
      </c>
      <c r="I55" s="155">
        <v>101.50154550000001</v>
      </c>
      <c r="J55" s="155">
        <v>45.228733460000001</v>
      </c>
      <c r="K55" s="129">
        <f t="shared" si="1"/>
        <v>1.2441827956506302</v>
      </c>
      <c r="L55" s="157">
        <f t="shared" si="2"/>
        <v>5.3896491786638467</v>
      </c>
      <c r="M55" s="29"/>
      <c r="O55" s="51"/>
    </row>
    <row r="56" spans="1:15" x14ac:dyDescent="0.2">
      <c r="A56" s="106" t="s">
        <v>1871</v>
      </c>
      <c r="B56" s="106" t="s">
        <v>880</v>
      </c>
      <c r="C56" s="106" t="s">
        <v>1395</v>
      </c>
      <c r="D56" s="106" t="s">
        <v>450</v>
      </c>
      <c r="E56" s="106" t="s">
        <v>2189</v>
      </c>
      <c r="F56" s="128">
        <v>115.75668082</v>
      </c>
      <c r="G56" s="128">
        <v>60.138895654999999</v>
      </c>
      <c r="H56" s="129">
        <f t="shared" si="0"/>
        <v>0.92482218968674879</v>
      </c>
      <c r="I56" s="155">
        <v>101.32918110999999</v>
      </c>
      <c r="J56" s="155">
        <v>183.15653282</v>
      </c>
      <c r="K56" s="129">
        <f t="shared" si="1"/>
        <v>-0.44676185146187031</v>
      </c>
      <c r="L56" s="157">
        <f t="shared" si="2"/>
        <v>0.87536356771982293</v>
      </c>
      <c r="M56" s="29"/>
      <c r="O56" s="51"/>
    </row>
    <row r="57" spans="1:15" x14ac:dyDescent="0.2">
      <c r="A57" s="106" t="s">
        <v>1938</v>
      </c>
      <c r="B57" s="106" t="s">
        <v>782</v>
      </c>
      <c r="C57" s="106" t="s">
        <v>1829</v>
      </c>
      <c r="D57" s="106" t="s">
        <v>1690</v>
      </c>
      <c r="E57" s="106" t="s">
        <v>452</v>
      </c>
      <c r="F57" s="128">
        <v>50.390551893999998</v>
      </c>
      <c r="G57" s="128">
        <v>79.619889892000003</v>
      </c>
      <c r="H57" s="129">
        <f t="shared" si="0"/>
        <v>-0.36711100753402193</v>
      </c>
      <c r="I57" s="155">
        <v>99.574512470000002</v>
      </c>
      <c r="J57" s="155">
        <v>109.92098795999999</v>
      </c>
      <c r="K57" s="129">
        <f t="shared" si="1"/>
        <v>-9.412647831881793E-2</v>
      </c>
      <c r="L57" s="157">
        <f t="shared" si="2"/>
        <v>1.9760552073226318</v>
      </c>
      <c r="M57" s="29"/>
      <c r="O57" s="51"/>
    </row>
    <row r="58" spans="1:15" x14ac:dyDescent="0.2">
      <c r="A58" s="106" t="s">
        <v>356</v>
      </c>
      <c r="B58" s="106" t="s">
        <v>357</v>
      </c>
      <c r="C58" s="106" t="s">
        <v>1395</v>
      </c>
      <c r="D58" s="106" t="s">
        <v>450</v>
      </c>
      <c r="E58" s="106" t="s">
        <v>2189</v>
      </c>
      <c r="F58" s="128">
        <v>33.300352458999996</v>
      </c>
      <c r="G58" s="128">
        <v>58.011564102999998</v>
      </c>
      <c r="H58" s="129">
        <f t="shared" si="0"/>
        <v>-0.42597044272285178</v>
      </c>
      <c r="I58" s="155">
        <v>94.705768590000005</v>
      </c>
      <c r="J58" s="155">
        <v>201.90250093</v>
      </c>
      <c r="K58" s="129">
        <f t="shared" si="1"/>
        <v>-0.53093315756977821</v>
      </c>
      <c r="L58" s="157">
        <f t="shared" si="2"/>
        <v>2.843986973008874</v>
      </c>
      <c r="M58" s="29"/>
      <c r="O58" s="51"/>
    </row>
    <row r="59" spans="1:15" x14ac:dyDescent="0.2">
      <c r="A59" s="106" t="s">
        <v>1855</v>
      </c>
      <c r="B59" s="106" t="s">
        <v>1856</v>
      </c>
      <c r="C59" s="106" t="s">
        <v>1395</v>
      </c>
      <c r="D59" s="106" t="s">
        <v>450</v>
      </c>
      <c r="E59" s="106" t="s">
        <v>2189</v>
      </c>
      <c r="F59" s="128">
        <v>13.669011938999999</v>
      </c>
      <c r="G59" s="128">
        <v>20.844453980000001</v>
      </c>
      <c r="H59" s="129">
        <f t="shared" si="0"/>
        <v>-0.34423746709243386</v>
      </c>
      <c r="I59" s="155">
        <v>92.123450221851002</v>
      </c>
      <c r="J59" s="155">
        <v>94.025242697200994</v>
      </c>
      <c r="K59" s="129">
        <f t="shared" si="1"/>
        <v>-2.0226403259330339E-2</v>
      </c>
      <c r="L59" s="157">
        <f t="shared" si="2"/>
        <v>6.7395837118999982</v>
      </c>
      <c r="M59" s="29"/>
      <c r="O59" s="51"/>
    </row>
    <row r="60" spans="1:15" x14ac:dyDescent="0.2">
      <c r="A60" s="106" t="s">
        <v>360</v>
      </c>
      <c r="B60" s="106" t="s">
        <v>361</v>
      </c>
      <c r="C60" s="106" t="s">
        <v>1395</v>
      </c>
      <c r="D60" s="106" t="s">
        <v>450</v>
      </c>
      <c r="E60" s="106" t="s">
        <v>2189</v>
      </c>
      <c r="F60" s="128">
        <v>42.889152443</v>
      </c>
      <c r="G60" s="128">
        <v>33.779053395000005</v>
      </c>
      <c r="H60" s="129">
        <f t="shared" si="0"/>
        <v>0.26969669461928958</v>
      </c>
      <c r="I60" s="155">
        <v>90.271480489999988</v>
      </c>
      <c r="J60" s="155">
        <v>142.81226021999998</v>
      </c>
      <c r="K60" s="129">
        <f t="shared" si="1"/>
        <v>-0.36790104469365426</v>
      </c>
      <c r="L60" s="157">
        <f t="shared" si="2"/>
        <v>2.1047625179810083</v>
      </c>
      <c r="M60" s="29"/>
      <c r="O60" s="51"/>
    </row>
    <row r="61" spans="1:15" x14ac:dyDescent="0.2">
      <c r="A61" s="106" t="s">
        <v>2503</v>
      </c>
      <c r="B61" s="106" t="s">
        <v>2502</v>
      </c>
      <c r="C61" s="106" t="s">
        <v>347</v>
      </c>
      <c r="D61" s="106" t="s">
        <v>1690</v>
      </c>
      <c r="E61" s="106" t="s">
        <v>452</v>
      </c>
      <c r="F61" s="128">
        <v>9.9140923300000008</v>
      </c>
      <c r="G61" s="128">
        <v>8.9656429499999994</v>
      </c>
      <c r="H61" s="129">
        <f t="shared" si="0"/>
        <v>0.10578710141474024</v>
      </c>
      <c r="I61" s="155">
        <v>86.933734985880491</v>
      </c>
      <c r="J61" s="155">
        <v>42.602069686341302</v>
      </c>
      <c r="K61" s="129">
        <f t="shared" si="1"/>
        <v>1.0405988635278067</v>
      </c>
      <c r="L61" s="157">
        <f t="shared" si="2"/>
        <v>8.7687033862716195</v>
      </c>
      <c r="M61" s="29"/>
      <c r="O61" s="51"/>
    </row>
    <row r="62" spans="1:15" x14ac:dyDescent="0.2">
      <c r="A62" s="106" t="s">
        <v>81</v>
      </c>
      <c r="B62" s="106" t="s">
        <v>93</v>
      </c>
      <c r="C62" s="106" t="s">
        <v>1829</v>
      </c>
      <c r="D62" s="106" t="s">
        <v>1690</v>
      </c>
      <c r="E62" s="106" t="s">
        <v>452</v>
      </c>
      <c r="F62" s="128">
        <v>12.449220921</v>
      </c>
      <c r="G62" s="128">
        <v>24.903411496</v>
      </c>
      <c r="H62" s="129">
        <f t="shared" si="0"/>
        <v>-0.50009977857854526</v>
      </c>
      <c r="I62" s="155">
        <v>83.748962412950505</v>
      </c>
      <c r="J62" s="155">
        <v>86.246081521859011</v>
      </c>
      <c r="K62" s="129">
        <f t="shared" si="1"/>
        <v>-2.8953421011661984E-2</v>
      </c>
      <c r="L62" s="157">
        <f t="shared" si="2"/>
        <v>6.7272452585107843</v>
      </c>
      <c r="M62" s="29"/>
      <c r="O62" s="51"/>
    </row>
    <row r="63" spans="1:15" x14ac:dyDescent="0.2">
      <c r="A63" s="106" t="s">
        <v>860</v>
      </c>
      <c r="B63" s="106" t="s">
        <v>294</v>
      </c>
      <c r="C63" s="106" t="s">
        <v>1395</v>
      </c>
      <c r="D63" s="106" t="s">
        <v>450</v>
      </c>
      <c r="E63" s="106" t="s">
        <v>2189</v>
      </c>
      <c r="F63" s="128">
        <v>7.9754438099999998</v>
      </c>
      <c r="G63" s="128">
        <v>16.4557696</v>
      </c>
      <c r="H63" s="129">
        <f t="shared" si="0"/>
        <v>-0.51534057635323238</v>
      </c>
      <c r="I63" s="155">
        <v>83.238221719999999</v>
      </c>
      <c r="J63" s="155">
        <v>43.90756185</v>
      </c>
      <c r="K63" s="129">
        <f t="shared" si="1"/>
        <v>0.89576050713915922</v>
      </c>
      <c r="L63" s="157">
        <f t="shared" si="2"/>
        <v>10.436813762718993</v>
      </c>
      <c r="M63" s="29"/>
      <c r="O63" s="51"/>
    </row>
    <row r="64" spans="1:15" x14ac:dyDescent="0.2">
      <c r="A64" s="106" t="s">
        <v>1156</v>
      </c>
      <c r="B64" s="106" t="s">
        <v>1157</v>
      </c>
      <c r="C64" s="106" t="s">
        <v>1829</v>
      </c>
      <c r="D64" s="106" t="s">
        <v>451</v>
      </c>
      <c r="E64" s="106" t="s">
        <v>452</v>
      </c>
      <c r="F64" s="128">
        <v>165.96370239399999</v>
      </c>
      <c r="G64" s="128">
        <v>97.613961003999989</v>
      </c>
      <c r="H64" s="129">
        <f t="shared" si="0"/>
        <v>0.70020456794289077</v>
      </c>
      <c r="I64" s="155">
        <v>82.170781256897499</v>
      </c>
      <c r="J64" s="155">
        <v>179.96766682673851</v>
      </c>
      <c r="K64" s="129">
        <f t="shared" si="1"/>
        <v>-0.54341364365185485</v>
      </c>
      <c r="L64" s="157">
        <f t="shared" si="2"/>
        <v>0.49511296790561465</v>
      </c>
      <c r="M64" s="29"/>
      <c r="O64" s="51"/>
    </row>
    <row r="65" spans="1:15" x14ac:dyDescent="0.2">
      <c r="A65" s="106" t="s">
        <v>1377</v>
      </c>
      <c r="B65" s="106" t="s">
        <v>1144</v>
      </c>
      <c r="C65" s="106" t="s">
        <v>1829</v>
      </c>
      <c r="D65" s="106" t="s">
        <v>1690</v>
      </c>
      <c r="E65" s="106" t="s">
        <v>452</v>
      </c>
      <c r="F65" s="128">
        <v>14.665901427</v>
      </c>
      <c r="G65" s="128">
        <v>35.873380270999995</v>
      </c>
      <c r="H65" s="129">
        <f t="shared" si="0"/>
        <v>-0.59117592721375356</v>
      </c>
      <c r="I65" s="155">
        <v>81.960307360000002</v>
      </c>
      <c r="J65" s="155">
        <v>205.901472906441</v>
      </c>
      <c r="K65" s="129">
        <f t="shared" si="1"/>
        <v>-0.60194404535784107</v>
      </c>
      <c r="L65" s="157">
        <f t="shared" si="2"/>
        <v>5.5884943566517267</v>
      </c>
      <c r="M65" s="29"/>
      <c r="O65" s="51"/>
    </row>
    <row r="66" spans="1:15" x14ac:dyDescent="0.2">
      <c r="A66" s="106" t="s">
        <v>1217</v>
      </c>
      <c r="B66" s="106" t="s">
        <v>1218</v>
      </c>
      <c r="C66" s="106" t="s">
        <v>1395</v>
      </c>
      <c r="D66" s="106" t="s">
        <v>450</v>
      </c>
      <c r="E66" s="106" t="s">
        <v>2189</v>
      </c>
      <c r="F66" s="128">
        <v>33.169490949</v>
      </c>
      <c r="G66" s="128">
        <v>35.013477272000003</v>
      </c>
      <c r="H66" s="129">
        <f t="shared" si="0"/>
        <v>-5.2665044053611387E-2</v>
      </c>
      <c r="I66" s="155">
        <v>80.644953020000003</v>
      </c>
      <c r="J66" s="155">
        <v>80.245648810000006</v>
      </c>
      <c r="K66" s="129">
        <f t="shared" si="1"/>
        <v>4.976023197786672E-3</v>
      </c>
      <c r="L66" s="157">
        <f t="shared" si="2"/>
        <v>2.4312990857772361</v>
      </c>
      <c r="M66" s="29"/>
      <c r="O66" s="51"/>
    </row>
    <row r="67" spans="1:15" x14ac:dyDescent="0.2">
      <c r="A67" s="106" t="s">
        <v>1074</v>
      </c>
      <c r="B67" s="106" t="s">
        <v>482</v>
      </c>
      <c r="C67" s="106" t="s">
        <v>1825</v>
      </c>
      <c r="D67" s="106" t="s">
        <v>450</v>
      </c>
      <c r="E67" s="106" t="s">
        <v>2189</v>
      </c>
      <c r="F67" s="128">
        <v>0.97999604000000007</v>
      </c>
      <c r="G67" s="128">
        <v>0.20517374999999999</v>
      </c>
      <c r="H67" s="129">
        <f t="shared" si="0"/>
        <v>3.7764201804568085</v>
      </c>
      <c r="I67" s="155">
        <v>80.47096578</v>
      </c>
      <c r="J67" s="155">
        <v>498.36261218999999</v>
      </c>
      <c r="K67" s="129">
        <f t="shared" si="1"/>
        <v>-0.83852928808929073</v>
      </c>
      <c r="L67" s="157">
        <f t="shared" si="2"/>
        <v>82.113562193577835</v>
      </c>
      <c r="M67" s="29"/>
      <c r="O67" s="51"/>
    </row>
    <row r="68" spans="1:15" x14ac:dyDescent="0.2">
      <c r="A68" s="106" t="s">
        <v>765</v>
      </c>
      <c r="B68" s="106" t="s">
        <v>766</v>
      </c>
      <c r="C68" s="106" t="s">
        <v>1826</v>
      </c>
      <c r="D68" s="106" t="s">
        <v>450</v>
      </c>
      <c r="E68" s="106" t="s">
        <v>2189</v>
      </c>
      <c r="F68" s="128">
        <v>41.512564640000001</v>
      </c>
      <c r="G68" s="128">
        <v>0.11059287</v>
      </c>
      <c r="H68" s="129" t="str">
        <f t="shared" si="0"/>
        <v/>
      </c>
      <c r="I68" s="155">
        <v>79.273834260000001</v>
      </c>
      <c r="J68" s="155">
        <v>1.60297646</v>
      </c>
      <c r="K68" s="129">
        <f t="shared" si="1"/>
        <v>48.454147480119573</v>
      </c>
      <c r="L68" s="157">
        <f t="shared" si="2"/>
        <v>1.9096347081291771</v>
      </c>
      <c r="M68" s="29"/>
      <c r="O68" s="51"/>
    </row>
    <row r="69" spans="1:15" x14ac:dyDescent="0.2">
      <c r="A69" s="106" t="s">
        <v>1929</v>
      </c>
      <c r="B69" s="106" t="s">
        <v>888</v>
      </c>
      <c r="C69" s="106" t="s">
        <v>1829</v>
      </c>
      <c r="D69" s="106" t="s">
        <v>451</v>
      </c>
      <c r="E69" s="106" t="s">
        <v>2189</v>
      </c>
      <c r="F69" s="128">
        <v>16.414654598999999</v>
      </c>
      <c r="G69" s="128">
        <v>22.135978619999999</v>
      </c>
      <c r="H69" s="129">
        <f t="shared" si="0"/>
        <v>-0.25846266475116431</v>
      </c>
      <c r="I69" s="155">
        <v>77.694571249999996</v>
      </c>
      <c r="J69" s="155">
        <v>17.10515071</v>
      </c>
      <c r="K69" s="129">
        <f t="shared" si="1"/>
        <v>3.5421740250776192</v>
      </c>
      <c r="L69" s="157">
        <f t="shared" si="2"/>
        <v>4.733244356828151</v>
      </c>
      <c r="M69" s="29"/>
      <c r="O69" s="51"/>
    </row>
    <row r="70" spans="1:15" x14ac:dyDescent="0.2">
      <c r="A70" s="106" t="s">
        <v>1986</v>
      </c>
      <c r="B70" s="106" t="s">
        <v>805</v>
      </c>
      <c r="C70" s="106" t="s">
        <v>1829</v>
      </c>
      <c r="D70" s="106" t="s">
        <v>451</v>
      </c>
      <c r="E70" s="106" t="s">
        <v>452</v>
      </c>
      <c r="F70" s="128">
        <v>32.929291411999998</v>
      </c>
      <c r="G70" s="128">
        <v>35.39139917</v>
      </c>
      <c r="H70" s="129">
        <f t="shared" si="0"/>
        <v>-6.9567968934300839E-2</v>
      </c>
      <c r="I70" s="155">
        <v>76.522680459999989</v>
      </c>
      <c r="J70" s="155">
        <v>77.221247719999994</v>
      </c>
      <c r="K70" s="129">
        <f t="shared" si="1"/>
        <v>-9.0463088932850599E-3</v>
      </c>
      <c r="L70" s="157">
        <f t="shared" si="2"/>
        <v>2.3238483787146968</v>
      </c>
      <c r="M70" s="29"/>
      <c r="O70" s="51"/>
    </row>
    <row r="71" spans="1:15" x14ac:dyDescent="0.2">
      <c r="A71" s="106" t="s">
        <v>1944</v>
      </c>
      <c r="B71" s="106" t="s">
        <v>1321</v>
      </c>
      <c r="C71" s="106" t="s">
        <v>1829</v>
      </c>
      <c r="D71" s="106" t="s">
        <v>451</v>
      </c>
      <c r="E71" s="106" t="s">
        <v>452</v>
      </c>
      <c r="F71" s="128">
        <v>11.085453949</v>
      </c>
      <c r="G71" s="128">
        <v>24.538266038</v>
      </c>
      <c r="H71" s="129">
        <f t="shared" ref="H71:H134" si="3">IF(ISERROR(F71/G71-1),"",IF((F71/G71-1)&gt;10000%,"",F71/G71-1))</f>
        <v>-0.54823808936487006</v>
      </c>
      <c r="I71" s="155">
        <v>75.76668398999999</v>
      </c>
      <c r="J71" s="155">
        <v>87.48133709999999</v>
      </c>
      <c r="K71" s="129">
        <f t="shared" ref="K71:K134" si="4">IF(ISERROR(I71/J71-1),"",IF((I71/J71-1)&gt;10000%,"",I71/J71-1))</f>
        <v>-0.13391031159719213</v>
      </c>
      <c r="L71" s="157">
        <f t="shared" si="2"/>
        <v>6.8347840637446131</v>
      </c>
      <c r="M71" s="29"/>
      <c r="O71" s="51"/>
    </row>
    <row r="72" spans="1:15" x14ac:dyDescent="0.2">
      <c r="A72" s="106" t="s">
        <v>2652</v>
      </c>
      <c r="B72" s="106" t="s">
        <v>2653</v>
      </c>
      <c r="C72" s="106" t="s">
        <v>1825</v>
      </c>
      <c r="D72" s="106" t="s">
        <v>450</v>
      </c>
      <c r="E72" s="106" t="s">
        <v>2189</v>
      </c>
      <c r="F72" s="128">
        <v>4.2630421900000002</v>
      </c>
      <c r="G72" s="128">
        <v>4.7203392400000004</v>
      </c>
      <c r="H72" s="129">
        <f t="shared" si="3"/>
        <v>-9.6878005318956739E-2</v>
      </c>
      <c r="I72" s="155">
        <v>74.684759471070493</v>
      </c>
      <c r="J72" s="155">
        <v>38.123885526006106</v>
      </c>
      <c r="K72" s="129">
        <f t="shared" si="4"/>
        <v>0.95900177646175355</v>
      </c>
      <c r="L72" s="157">
        <f t="shared" si="2"/>
        <v>17.519122763143589</v>
      </c>
      <c r="M72" s="29"/>
      <c r="O72" s="51"/>
    </row>
    <row r="73" spans="1:15" x14ac:dyDescent="0.2">
      <c r="A73" s="106" t="s">
        <v>1307</v>
      </c>
      <c r="B73" s="106" t="s">
        <v>1308</v>
      </c>
      <c r="C73" s="106" t="s">
        <v>1829</v>
      </c>
      <c r="D73" s="106" t="s">
        <v>451</v>
      </c>
      <c r="E73" s="106" t="s">
        <v>452</v>
      </c>
      <c r="F73" s="128">
        <v>75.765654053000006</v>
      </c>
      <c r="G73" s="128">
        <v>76.055158757000001</v>
      </c>
      <c r="H73" s="129">
        <f t="shared" si="3"/>
        <v>-3.806509758594756E-3</v>
      </c>
      <c r="I73" s="155">
        <v>73.10470746</v>
      </c>
      <c r="J73" s="155">
        <v>36.94427494</v>
      </c>
      <c r="K73" s="129">
        <f t="shared" si="4"/>
        <v>0.97878311534674833</v>
      </c>
      <c r="L73" s="157">
        <f t="shared" ref="L73:L136" si="5">IF(ISERROR(I73/F73),"",(I73/F73))</f>
        <v>0.96487925002087882</v>
      </c>
      <c r="M73" s="29"/>
      <c r="O73" s="51"/>
    </row>
    <row r="74" spans="1:15" x14ac:dyDescent="0.2">
      <c r="A74" s="106" t="s">
        <v>1239</v>
      </c>
      <c r="B74" s="106" t="s">
        <v>631</v>
      </c>
      <c r="C74" s="106" t="s">
        <v>1825</v>
      </c>
      <c r="D74" s="106" t="s">
        <v>450</v>
      </c>
      <c r="E74" s="106" t="s">
        <v>2189</v>
      </c>
      <c r="F74" s="128">
        <v>17.574434370000002</v>
      </c>
      <c r="G74" s="128">
        <v>8.0508828700000006</v>
      </c>
      <c r="H74" s="129">
        <f t="shared" si="3"/>
        <v>1.1829201410304457</v>
      </c>
      <c r="I74" s="155">
        <v>72.765653099999994</v>
      </c>
      <c r="J74" s="155">
        <v>226.07569599000001</v>
      </c>
      <c r="K74" s="129">
        <f t="shared" si="4"/>
        <v>-0.67813588815306081</v>
      </c>
      <c r="L74" s="157">
        <f t="shared" si="5"/>
        <v>4.1404264608488779</v>
      </c>
      <c r="M74" s="29"/>
      <c r="O74" s="51"/>
    </row>
    <row r="75" spans="1:15" x14ac:dyDescent="0.2">
      <c r="A75" s="106" t="s">
        <v>1103</v>
      </c>
      <c r="B75" s="106" t="s">
        <v>1249</v>
      </c>
      <c r="C75" s="106" t="s">
        <v>1830</v>
      </c>
      <c r="D75" s="106" t="s">
        <v>450</v>
      </c>
      <c r="E75" s="106" t="s">
        <v>452</v>
      </c>
      <c r="F75" s="128">
        <v>38.787279836000003</v>
      </c>
      <c r="G75" s="128">
        <v>71.955835827999991</v>
      </c>
      <c r="H75" s="129">
        <f t="shared" si="3"/>
        <v>-0.46095713586434628</v>
      </c>
      <c r="I75" s="155">
        <v>68.53762943000001</v>
      </c>
      <c r="J75" s="155">
        <v>29.246976370000002</v>
      </c>
      <c r="K75" s="129">
        <f t="shared" si="4"/>
        <v>1.3434090609209872</v>
      </c>
      <c r="L75" s="157">
        <f t="shared" si="5"/>
        <v>1.7670130444772139</v>
      </c>
      <c r="M75" s="29"/>
      <c r="O75" s="51"/>
    </row>
    <row r="76" spans="1:15" x14ac:dyDescent="0.2">
      <c r="A76" s="106" t="s">
        <v>1088</v>
      </c>
      <c r="B76" s="106" t="s">
        <v>778</v>
      </c>
      <c r="C76" s="106" t="s">
        <v>1829</v>
      </c>
      <c r="D76" s="106" t="s">
        <v>1690</v>
      </c>
      <c r="E76" s="106" t="s">
        <v>452</v>
      </c>
      <c r="F76" s="128">
        <v>6.8608119869999999</v>
      </c>
      <c r="G76" s="128">
        <v>5.9884051449999998</v>
      </c>
      <c r="H76" s="129">
        <f t="shared" si="3"/>
        <v>0.14568266856967971</v>
      </c>
      <c r="I76" s="155">
        <v>66.443906421147503</v>
      </c>
      <c r="J76" s="155">
        <v>39.504132811034744</v>
      </c>
      <c r="K76" s="129">
        <f t="shared" si="4"/>
        <v>0.6819482340993861</v>
      </c>
      <c r="L76" s="157">
        <f t="shared" si="5"/>
        <v>9.6845543278327266</v>
      </c>
      <c r="M76" s="29"/>
      <c r="O76" s="51"/>
    </row>
    <row r="77" spans="1:15" x14ac:dyDescent="0.2">
      <c r="A77" s="106" t="s">
        <v>1920</v>
      </c>
      <c r="B77" s="106" t="s">
        <v>883</v>
      </c>
      <c r="C77" s="106" t="s">
        <v>1829</v>
      </c>
      <c r="D77" s="106" t="s">
        <v>451</v>
      </c>
      <c r="E77" s="106" t="s">
        <v>2189</v>
      </c>
      <c r="F77" s="128">
        <v>35.492025564999999</v>
      </c>
      <c r="G77" s="128">
        <v>60.466578090000006</v>
      </c>
      <c r="H77" s="129">
        <f t="shared" si="3"/>
        <v>-0.41303069090212519</v>
      </c>
      <c r="I77" s="155">
        <v>66.171336729999993</v>
      </c>
      <c r="J77" s="155">
        <v>142.65297519000001</v>
      </c>
      <c r="K77" s="129">
        <f t="shared" si="4"/>
        <v>-0.5361377031087774</v>
      </c>
      <c r="L77" s="157">
        <f t="shared" si="5"/>
        <v>1.8644001202133136</v>
      </c>
      <c r="M77" s="29"/>
      <c r="O77" s="51"/>
    </row>
    <row r="78" spans="1:15" x14ac:dyDescent="0.2">
      <c r="A78" s="106" t="s">
        <v>1910</v>
      </c>
      <c r="B78" s="106" t="s">
        <v>1911</v>
      </c>
      <c r="C78" s="106" t="s">
        <v>1829</v>
      </c>
      <c r="D78" s="106" t="s">
        <v>451</v>
      </c>
      <c r="E78" s="106" t="s">
        <v>452</v>
      </c>
      <c r="F78" s="128">
        <v>22.450628780999999</v>
      </c>
      <c r="G78" s="128">
        <v>32.279108059999999</v>
      </c>
      <c r="H78" s="129">
        <f t="shared" si="3"/>
        <v>-0.30448422740587955</v>
      </c>
      <c r="I78" s="155">
        <v>65.7692567</v>
      </c>
      <c r="J78" s="155">
        <v>52.725058509999997</v>
      </c>
      <c r="K78" s="129">
        <f t="shared" si="4"/>
        <v>0.2474003549474677</v>
      </c>
      <c r="L78" s="157">
        <f t="shared" si="5"/>
        <v>2.9295062219219723</v>
      </c>
      <c r="M78" s="29"/>
      <c r="O78" s="51"/>
    </row>
    <row r="79" spans="1:15" x14ac:dyDescent="0.2">
      <c r="A79" s="106" t="s">
        <v>397</v>
      </c>
      <c r="B79" s="106" t="s">
        <v>398</v>
      </c>
      <c r="C79" s="106" t="s">
        <v>1395</v>
      </c>
      <c r="D79" s="106" t="s">
        <v>450</v>
      </c>
      <c r="E79" s="106" t="s">
        <v>452</v>
      </c>
      <c r="F79" s="128">
        <v>3.0788259900000003</v>
      </c>
      <c r="G79" s="128">
        <v>4.4685827300000005</v>
      </c>
      <c r="H79" s="129">
        <f t="shared" si="3"/>
        <v>-0.31100615653142449</v>
      </c>
      <c r="I79" s="155">
        <v>64.530999789999996</v>
      </c>
      <c r="J79" s="155">
        <v>172.26351827000002</v>
      </c>
      <c r="K79" s="129">
        <f t="shared" si="4"/>
        <v>-0.62539369659885691</v>
      </c>
      <c r="L79" s="157">
        <f t="shared" si="5"/>
        <v>20.959612527501104</v>
      </c>
      <c r="M79" s="29"/>
      <c r="O79" s="51"/>
    </row>
    <row r="80" spans="1:15" x14ac:dyDescent="0.2">
      <c r="A80" s="106" t="s">
        <v>506</v>
      </c>
      <c r="B80" s="106" t="s">
        <v>507</v>
      </c>
      <c r="C80" s="106" t="s">
        <v>1829</v>
      </c>
      <c r="D80" s="106" t="s">
        <v>451</v>
      </c>
      <c r="E80" s="106" t="s">
        <v>452</v>
      </c>
      <c r="F80" s="128">
        <v>36.46231513</v>
      </c>
      <c r="G80" s="128">
        <v>78.794721474999989</v>
      </c>
      <c r="H80" s="129">
        <f t="shared" si="3"/>
        <v>-0.53724926686150198</v>
      </c>
      <c r="I80" s="155">
        <v>64.244999020000009</v>
      </c>
      <c r="J80" s="155">
        <v>299.50552593999998</v>
      </c>
      <c r="K80" s="129">
        <f t="shared" si="4"/>
        <v>-0.78549644845995181</v>
      </c>
      <c r="L80" s="157">
        <f t="shared" si="5"/>
        <v>1.7619561125218108</v>
      </c>
      <c r="M80" s="29"/>
      <c r="O80" s="51"/>
    </row>
    <row r="81" spans="1:15" x14ac:dyDescent="0.2">
      <c r="A81" s="106" t="s">
        <v>962</v>
      </c>
      <c r="B81" s="106" t="s">
        <v>963</v>
      </c>
      <c r="C81" s="106" t="s">
        <v>1824</v>
      </c>
      <c r="D81" s="106" t="s">
        <v>450</v>
      </c>
      <c r="E81" s="106" t="s">
        <v>2189</v>
      </c>
      <c r="F81" s="128">
        <v>10.557427402</v>
      </c>
      <c r="G81" s="128">
        <v>10.701639841</v>
      </c>
      <c r="H81" s="129">
        <f t="shared" si="3"/>
        <v>-1.3475732798210571E-2</v>
      </c>
      <c r="I81" s="155">
        <v>63.465886170000005</v>
      </c>
      <c r="J81" s="155">
        <v>6.0575416900000008</v>
      </c>
      <c r="K81" s="129">
        <f t="shared" si="4"/>
        <v>9.4771686961348838</v>
      </c>
      <c r="L81" s="157">
        <f t="shared" si="5"/>
        <v>6.0114916023933089</v>
      </c>
      <c r="M81" s="29"/>
      <c r="O81" s="51"/>
    </row>
    <row r="82" spans="1:15" x14ac:dyDescent="0.2">
      <c r="A82" s="106" t="s">
        <v>370</v>
      </c>
      <c r="B82" s="106" t="s">
        <v>371</v>
      </c>
      <c r="C82" s="106" t="s">
        <v>1830</v>
      </c>
      <c r="D82" s="106" t="s">
        <v>450</v>
      </c>
      <c r="E82" s="106" t="s">
        <v>2189</v>
      </c>
      <c r="F82" s="128">
        <v>170.99990345199998</v>
      </c>
      <c r="G82" s="128">
        <v>172.49433475000001</v>
      </c>
      <c r="H82" s="129">
        <f t="shared" si="3"/>
        <v>-8.6636543754665674E-3</v>
      </c>
      <c r="I82" s="155">
        <v>61.355779509999998</v>
      </c>
      <c r="J82" s="155">
        <v>32.461172059999996</v>
      </c>
      <c r="K82" s="129">
        <f t="shared" si="4"/>
        <v>0.89012828608259453</v>
      </c>
      <c r="L82" s="157">
        <f t="shared" si="5"/>
        <v>0.35880593071342104</v>
      </c>
      <c r="M82" s="29"/>
      <c r="O82" s="51"/>
    </row>
    <row r="83" spans="1:15" x14ac:dyDescent="0.2">
      <c r="A83" s="106" t="s">
        <v>859</v>
      </c>
      <c r="B83" s="106" t="s">
        <v>293</v>
      </c>
      <c r="C83" s="106" t="s">
        <v>1395</v>
      </c>
      <c r="D83" s="106" t="s">
        <v>450</v>
      </c>
      <c r="E83" s="106" t="s">
        <v>2189</v>
      </c>
      <c r="F83" s="128">
        <v>24.95391236</v>
      </c>
      <c r="G83" s="128">
        <v>5.3249460939999995</v>
      </c>
      <c r="H83" s="129">
        <f t="shared" si="3"/>
        <v>3.6862281644723822</v>
      </c>
      <c r="I83" s="155">
        <v>61.011955110000002</v>
      </c>
      <c r="J83" s="155">
        <v>15.969157599999999</v>
      </c>
      <c r="K83" s="129">
        <f t="shared" si="4"/>
        <v>2.8206119970911931</v>
      </c>
      <c r="L83" s="157">
        <f t="shared" si="5"/>
        <v>2.444985548951411</v>
      </c>
      <c r="M83" s="29"/>
      <c r="O83" s="51"/>
    </row>
    <row r="84" spans="1:15" x14ac:dyDescent="0.2">
      <c r="A84" s="106" t="s">
        <v>1915</v>
      </c>
      <c r="B84" s="106" t="s">
        <v>1331</v>
      </c>
      <c r="C84" s="106" t="s">
        <v>1829</v>
      </c>
      <c r="D84" s="106" t="s">
        <v>451</v>
      </c>
      <c r="E84" s="106" t="s">
        <v>452</v>
      </c>
      <c r="F84" s="128">
        <v>48.328122843999999</v>
      </c>
      <c r="G84" s="128">
        <v>45.922045895000004</v>
      </c>
      <c r="H84" s="129">
        <f t="shared" si="3"/>
        <v>5.2394811731634405E-2</v>
      </c>
      <c r="I84" s="155">
        <v>60.81354133</v>
      </c>
      <c r="J84" s="155">
        <v>37.303938630000005</v>
      </c>
      <c r="K84" s="129">
        <f t="shared" si="4"/>
        <v>0.63021770792571119</v>
      </c>
      <c r="L84" s="157">
        <f t="shared" si="5"/>
        <v>1.2583468537832954</v>
      </c>
      <c r="M84" s="29"/>
      <c r="O84" s="51"/>
    </row>
    <row r="85" spans="1:15" x14ac:dyDescent="0.2">
      <c r="A85" s="106" t="s">
        <v>733</v>
      </c>
      <c r="B85" s="106" t="s">
        <v>734</v>
      </c>
      <c r="C85" s="106" t="s">
        <v>1395</v>
      </c>
      <c r="D85" s="106" t="s">
        <v>450</v>
      </c>
      <c r="E85" s="106" t="s">
        <v>452</v>
      </c>
      <c r="F85" s="128">
        <v>19.778068321999999</v>
      </c>
      <c r="G85" s="128">
        <v>21.595506861</v>
      </c>
      <c r="H85" s="129">
        <f t="shared" si="3"/>
        <v>-8.4158179323967186E-2</v>
      </c>
      <c r="I85" s="155">
        <v>59.92246308</v>
      </c>
      <c r="J85" s="155">
        <v>71.924272349999995</v>
      </c>
      <c r="K85" s="129">
        <f t="shared" si="4"/>
        <v>-0.16686730192550914</v>
      </c>
      <c r="L85" s="157">
        <f t="shared" si="5"/>
        <v>3.0297429508495357</v>
      </c>
      <c r="M85" s="29"/>
      <c r="O85" s="51"/>
    </row>
    <row r="86" spans="1:15" x14ac:dyDescent="0.2">
      <c r="A86" s="106" t="s">
        <v>1326</v>
      </c>
      <c r="B86" s="106" t="s">
        <v>1327</v>
      </c>
      <c r="C86" s="106" t="s">
        <v>1829</v>
      </c>
      <c r="D86" s="106" t="s">
        <v>451</v>
      </c>
      <c r="E86" s="106" t="s">
        <v>452</v>
      </c>
      <c r="F86" s="128">
        <v>8.2049265770000002</v>
      </c>
      <c r="G86" s="128">
        <v>5.0205503839999999</v>
      </c>
      <c r="H86" s="129">
        <f t="shared" si="3"/>
        <v>0.63426834698209467</v>
      </c>
      <c r="I86" s="155">
        <v>59.743507243366004</v>
      </c>
      <c r="J86" s="155">
        <v>5.1641158300000001</v>
      </c>
      <c r="K86" s="129">
        <f t="shared" si="4"/>
        <v>10.568971186954574</v>
      </c>
      <c r="L86" s="157">
        <f t="shared" si="5"/>
        <v>7.2814188747085975</v>
      </c>
      <c r="M86" s="29"/>
      <c r="O86" s="51"/>
    </row>
    <row r="87" spans="1:15" x14ac:dyDescent="0.2">
      <c r="A87" s="106" t="s">
        <v>38</v>
      </c>
      <c r="B87" s="106" t="s">
        <v>299</v>
      </c>
      <c r="C87" s="106" t="s">
        <v>1395</v>
      </c>
      <c r="D87" s="106" t="s">
        <v>450</v>
      </c>
      <c r="E87" s="106" t="s">
        <v>2189</v>
      </c>
      <c r="F87" s="128">
        <v>7.1998929900000004</v>
      </c>
      <c r="G87" s="128">
        <v>31.444642365</v>
      </c>
      <c r="H87" s="129">
        <f t="shared" si="3"/>
        <v>-0.77102957933419003</v>
      </c>
      <c r="I87" s="155">
        <v>59.233679850000001</v>
      </c>
      <c r="J87" s="155">
        <v>101.21957193</v>
      </c>
      <c r="K87" s="129">
        <f t="shared" si="4"/>
        <v>-0.41480013479049294</v>
      </c>
      <c r="L87" s="157">
        <f t="shared" si="5"/>
        <v>8.2270222532849058</v>
      </c>
      <c r="M87" s="29"/>
      <c r="O87" s="51"/>
    </row>
    <row r="88" spans="1:15" x14ac:dyDescent="0.2">
      <c r="A88" s="106" t="s">
        <v>1906</v>
      </c>
      <c r="B88" s="106" t="s">
        <v>1907</v>
      </c>
      <c r="C88" s="106" t="s">
        <v>1829</v>
      </c>
      <c r="D88" s="106" t="s">
        <v>451</v>
      </c>
      <c r="E88" s="106" t="s">
        <v>452</v>
      </c>
      <c r="F88" s="128">
        <v>46.987331402999999</v>
      </c>
      <c r="G88" s="128">
        <v>60.472896979000005</v>
      </c>
      <c r="H88" s="129">
        <f t="shared" si="3"/>
        <v>-0.22300181155010723</v>
      </c>
      <c r="I88" s="155">
        <v>58.492241440000001</v>
      </c>
      <c r="J88" s="155">
        <v>117.35271738</v>
      </c>
      <c r="K88" s="129">
        <f t="shared" si="4"/>
        <v>-0.50156892191429892</v>
      </c>
      <c r="L88" s="157">
        <f t="shared" si="5"/>
        <v>1.2448513182909862</v>
      </c>
      <c r="M88" s="29"/>
      <c r="O88" s="51"/>
    </row>
    <row r="89" spans="1:15" x14ac:dyDescent="0.2">
      <c r="A89" s="106" t="s">
        <v>1096</v>
      </c>
      <c r="B89" s="106" t="s">
        <v>1320</v>
      </c>
      <c r="C89" s="106" t="s">
        <v>1829</v>
      </c>
      <c r="D89" s="106" t="s">
        <v>451</v>
      </c>
      <c r="E89" s="106" t="s">
        <v>452</v>
      </c>
      <c r="F89" s="128">
        <v>4.2978379609999999</v>
      </c>
      <c r="G89" s="128">
        <v>8.3798540490000004</v>
      </c>
      <c r="H89" s="129">
        <f t="shared" si="3"/>
        <v>-0.4871225756595513</v>
      </c>
      <c r="I89" s="155">
        <v>57.212549380000006</v>
      </c>
      <c r="J89" s="155">
        <v>8.9154363100000005</v>
      </c>
      <c r="K89" s="129">
        <f t="shared" si="4"/>
        <v>5.4172461549444915</v>
      </c>
      <c r="L89" s="157">
        <f t="shared" si="5"/>
        <v>13.311937280829468</v>
      </c>
      <c r="M89" s="29"/>
      <c r="O89" s="51"/>
    </row>
    <row r="90" spans="1:15" x14ac:dyDescent="0.2">
      <c r="A90" s="106" t="s">
        <v>1242</v>
      </c>
      <c r="B90" s="106" t="s">
        <v>635</v>
      </c>
      <c r="C90" s="106" t="s">
        <v>1825</v>
      </c>
      <c r="D90" s="106" t="s">
        <v>450</v>
      </c>
      <c r="E90" s="106" t="s">
        <v>2189</v>
      </c>
      <c r="F90" s="128">
        <v>38.035902920000005</v>
      </c>
      <c r="G90" s="128">
        <v>7.5596245</v>
      </c>
      <c r="H90" s="129">
        <f t="shared" si="3"/>
        <v>4.0314539988064233</v>
      </c>
      <c r="I90" s="155">
        <v>55.363321155192502</v>
      </c>
      <c r="J90" s="155">
        <v>4.3346030000000004</v>
      </c>
      <c r="K90" s="129">
        <f t="shared" si="4"/>
        <v>11.772408720058676</v>
      </c>
      <c r="L90" s="157">
        <f t="shared" si="5"/>
        <v>1.4555542764854783</v>
      </c>
      <c r="M90" s="29"/>
      <c r="O90" s="51"/>
    </row>
    <row r="91" spans="1:15" x14ac:dyDescent="0.2">
      <c r="A91" s="106" t="s">
        <v>1904</v>
      </c>
      <c r="B91" s="106" t="s">
        <v>1905</v>
      </c>
      <c r="C91" s="106" t="s">
        <v>1829</v>
      </c>
      <c r="D91" s="106" t="s">
        <v>451</v>
      </c>
      <c r="E91" s="106" t="s">
        <v>452</v>
      </c>
      <c r="F91" s="128">
        <v>9.5910590140000007</v>
      </c>
      <c r="G91" s="128">
        <v>23.897117653999999</v>
      </c>
      <c r="H91" s="129">
        <f t="shared" si="3"/>
        <v>-0.59865205700258961</v>
      </c>
      <c r="I91" s="155">
        <v>54.046409189999999</v>
      </c>
      <c r="J91" s="155">
        <v>49.51159938</v>
      </c>
      <c r="K91" s="129">
        <f t="shared" si="4"/>
        <v>9.1590856825195077E-2</v>
      </c>
      <c r="L91" s="157">
        <f t="shared" si="5"/>
        <v>5.6350825400103197</v>
      </c>
      <c r="M91" s="29"/>
      <c r="O91" s="51"/>
    </row>
    <row r="92" spans="1:15" x14ac:dyDescent="0.2">
      <c r="A92" s="106" t="s">
        <v>807</v>
      </c>
      <c r="B92" s="106" t="s">
        <v>1154</v>
      </c>
      <c r="C92" s="106" t="s">
        <v>1829</v>
      </c>
      <c r="D92" s="106" t="s">
        <v>451</v>
      </c>
      <c r="E92" s="106" t="s">
        <v>452</v>
      </c>
      <c r="F92" s="128">
        <v>33.637344983999995</v>
      </c>
      <c r="G92" s="128">
        <v>48.935352272999999</v>
      </c>
      <c r="H92" s="129">
        <f t="shared" si="3"/>
        <v>-0.31261667850382791</v>
      </c>
      <c r="I92" s="155">
        <v>51.694168343318502</v>
      </c>
      <c r="J92" s="155">
        <v>63.510521176003998</v>
      </c>
      <c r="K92" s="129">
        <f t="shared" si="4"/>
        <v>-0.18605346978557047</v>
      </c>
      <c r="L92" s="157">
        <f t="shared" si="5"/>
        <v>1.5368088167454195</v>
      </c>
      <c r="M92" s="29"/>
      <c r="O92" s="51"/>
    </row>
    <row r="93" spans="1:15" x14ac:dyDescent="0.2">
      <c r="A93" s="106" t="s">
        <v>2887</v>
      </c>
      <c r="B93" s="106" t="s">
        <v>2888</v>
      </c>
      <c r="C93" s="106" t="s">
        <v>2078</v>
      </c>
      <c r="D93" s="106" t="s">
        <v>451</v>
      </c>
      <c r="E93" s="106" t="s">
        <v>452</v>
      </c>
      <c r="F93" s="128">
        <v>13.21096174</v>
      </c>
      <c r="G93" s="128">
        <v>7.98014796</v>
      </c>
      <c r="H93" s="129">
        <f t="shared" si="3"/>
        <v>0.65547829516684808</v>
      </c>
      <c r="I93" s="155">
        <v>50.052275819999998</v>
      </c>
      <c r="J93" s="155">
        <v>114.69359214000001</v>
      </c>
      <c r="K93" s="129">
        <f t="shared" si="4"/>
        <v>-0.56360006791919104</v>
      </c>
      <c r="L93" s="157">
        <f t="shared" si="5"/>
        <v>3.7886928147291719</v>
      </c>
      <c r="M93" s="29"/>
      <c r="O93" s="51"/>
    </row>
    <row r="94" spans="1:15" x14ac:dyDescent="0.2">
      <c r="A94" s="106" t="s">
        <v>476</v>
      </c>
      <c r="B94" s="106" t="s">
        <v>479</v>
      </c>
      <c r="C94" s="106" t="s">
        <v>1395</v>
      </c>
      <c r="D94" s="106" t="s">
        <v>450</v>
      </c>
      <c r="E94" s="106" t="s">
        <v>2189</v>
      </c>
      <c r="F94" s="128">
        <v>1.492564719</v>
      </c>
      <c r="G94" s="128">
        <v>1.38358454</v>
      </c>
      <c r="H94" s="129">
        <f t="shared" si="3"/>
        <v>7.8766548663517177E-2</v>
      </c>
      <c r="I94" s="155">
        <v>49.648808380000006</v>
      </c>
      <c r="J94" s="155">
        <v>3.13319489</v>
      </c>
      <c r="K94" s="129">
        <f t="shared" si="4"/>
        <v>14.84606451978479</v>
      </c>
      <c r="L94" s="157">
        <f t="shared" si="5"/>
        <v>33.264090828345516</v>
      </c>
      <c r="M94" s="29"/>
      <c r="O94" s="51"/>
    </row>
    <row r="95" spans="1:15" x14ac:dyDescent="0.2">
      <c r="A95" s="106" t="s">
        <v>1921</v>
      </c>
      <c r="B95" s="106" t="s">
        <v>889</v>
      </c>
      <c r="C95" s="106" t="s">
        <v>1829</v>
      </c>
      <c r="D95" s="106" t="s">
        <v>451</v>
      </c>
      <c r="E95" s="106" t="s">
        <v>2189</v>
      </c>
      <c r="F95" s="128">
        <v>12.973986555</v>
      </c>
      <c r="G95" s="128">
        <v>28.561747138999998</v>
      </c>
      <c r="H95" s="129">
        <f t="shared" si="3"/>
        <v>-0.54575655012068558</v>
      </c>
      <c r="I95" s="155">
        <v>49.086189349999998</v>
      </c>
      <c r="J95" s="155">
        <v>20.25196944</v>
      </c>
      <c r="K95" s="129">
        <f t="shared" si="4"/>
        <v>1.4237736233716141</v>
      </c>
      <c r="L95" s="157">
        <f t="shared" si="5"/>
        <v>3.7834314951623593</v>
      </c>
      <c r="M95" s="29"/>
      <c r="O95" s="51"/>
    </row>
    <row r="96" spans="1:15" x14ac:dyDescent="0.2">
      <c r="A96" s="106" t="s">
        <v>2001</v>
      </c>
      <c r="B96" s="106" t="s">
        <v>2002</v>
      </c>
      <c r="C96" s="106" t="s">
        <v>1829</v>
      </c>
      <c r="D96" s="106" t="s">
        <v>451</v>
      </c>
      <c r="E96" s="106" t="s">
        <v>452</v>
      </c>
      <c r="F96" s="128">
        <v>1.69617803</v>
      </c>
      <c r="G96" s="128">
        <v>5.3803972999999994</v>
      </c>
      <c r="H96" s="129">
        <f t="shared" si="3"/>
        <v>-0.68474855379174326</v>
      </c>
      <c r="I96" s="155">
        <v>48.71650754272725</v>
      </c>
      <c r="J96" s="155">
        <v>25.58927049235135</v>
      </c>
      <c r="K96" s="129">
        <f t="shared" si="4"/>
        <v>0.90378649353402429</v>
      </c>
      <c r="L96" s="157">
        <f t="shared" si="5"/>
        <v>28.721340968393068</v>
      </c>
      <c r="M96" s="29"/>
      <c r="O96" s="51"/>
    </row>
    <row r="97" spans="1:15" x14ac:dyDescent="0.2">
      <c r="A97" s="106" t="s">
        <v>1841</v>
      </c>
      <c r="B97" s="106" t="s">
        <v>1842</v>
      </c>
      <c r="C97" s="106" t="s">
        <v>1843</v>
      </c>
      <c r="D97" s="106" t="s">
        <v>451</v>
      </c>
      <c r="E97" s="106" t="s">
        <v>2189</v>
      </c>
      <c r="F97" s="128">
        <v>9.0590130900000005</v>
      </c>
      <c r="G97" s="128">
        <v>2.9623459599999999</v>
      </c>
      <c r="H97" s="129">
        <f t="shared" si="3"/>
        <v>2.058053722395071</v>
      </c>
      <c r="I97" s="155">
        <v>48.455093308356098</v>
      </c>
      <c r="J97" s="155">
        <v>9.2574326155288507</v>
      </c>
      <c r="K97" s="129">
        <f t="shared" si="4"/>
        <v>4.2341826638927147</v>
      </c>
      <c r="L97" s="157">
        <f t="shared" si="5"/>
        <v>5.3488269447192174</v>
      </c>
      <c r="M97" s="29"/>
      <c r="O97" s="51"/>
    </row>
    <row r="98" spans="1:15" x14ac:dyDescent="0.2">
      <c r="A98" s="106" t="s">
        <v>1036</v>
      </c>
      <c r="B98" s="106" t="s">
        <v>217</v>
      </c>
      <c r="C98" s="106" t="s">
        <v>1395</v>
      </c>
      <c r="D98" s="106" t="s">
        <v>450</v>
      </c>
      <c r="E98" s="106" t="s">
        <v>2189</v>
      </c>
      <c r="F98" s="128">
        <v>31.194968829999997</v>
      </c>
      <c r="G98" s="128">
        <v>56.83610753</v>
      </c>
      <c r="H98" s="129">
        <f t="shared" si="3"/>
        <v>-0.45114170928165254</v>
      </c>
      <c r="I98" s="155">
        <v>47.811366159999999</v>
      </c>
      <c r="J98" s="155">
        <v>56.12856936</v>
      </c>
      <c r="K98" s="129">
        <f t="shared" si="4"/>
        <v>-0.14818127906761247</v>
      </c>
      <c r="L98" s="157">
        <f t="shared" si="5"/>
        <v>1.5326627322679074</v>
      </c>
      <c r="M98" s="29"/>
      <c r="O98" s="51"/>
    </row>
    <row r="99" spans="1:15" x14ac:dyDescent="0.2">
      <c r="A99" s="106" t="s">
        <v>1063</v>
      </c>
      <c r="B99" s="106" t="s">
        <v>488</v>
      </c>
      <c r="C99" s="106" t="s">
        <v>1825</v>
      </c>
      <c r="D99" s="106" t="s">
        <v>450</v>
      </c>
      <c r="E99" s="106" t="s">
        <v>2189</v>
      </c>
      <c r="F99" s="128">
        <v>2.9126569399999998</v>
      </c>
      <c r="G99" s="128">
        <v>1.8015184900000001</v>
      </c>
      <c r="H99" s="129">
        <f t="shared" si="3"/>
        <v>0.61677882084907143</v>
      </c>
      <c r="I99" s="155">
        <v>47.786961929999997</v>
      </c>
      <c r="J99" s="155">
        <v>49.656192539999999</v>
      </c>
      <c r="K99" s="129">
        <f t="shared" si="4"/>
        <v>-3.7643454207534455E-2</v>
      </c>
      <c r="L99" s="157">
        <f t="shared" si="5"/>
        <v>16.406656504490364</v>
      </c>
      <c r="M99" s="29"/>
      <c r="O99" s="51"/>
    </row>
    <row r="100" spans="1:15" x14ac:dyDescent="0.2">
      <c r="A100" s="106" t="s">
        <v>649</v>
      </c>
      <c r="B100" s="106" t="s">
        <v>650</v>
      </c>
      <c r="C100" s="106" t="s">
        <v>1395</v>
      </c>
      <c r="D100" s="106" t="s">
        <v>450</v>
      </c>
      <c r="E100" s="106" t="s">
        <v>2189</v>
      </c>
      <c r="F100" s="128">
        <v>8.8486608690000015</v>
      </c>
      <c r="G100" s="128">
        <v>7.0943623059999998</v>
      </c>
      <c r="H100" s="129">
        <f t="shared" si="3"/>
        <v>0.24728065572804447</v>
      </c>
      <c r="I100" s="155">
        <v>46.935963740000005</v>
      </c>
      <c r="J100" s="155">
        <v>76.870914110000001</v>
      </c>
      <c r="K100" s="129">
        <f t="shared" si="4"/>
        <v>-0.38941842589726416</v>
      </c>
      <c r="L100" s="157">
        <f t="shared" si="5"/>
        <v>5.3043013439958289</v>
      </c>
      <c r="M100" s="29"/>
      <c r="O100" s="51"/>
    </row>
    <row r="101" spans="1:15" x14ac:dyDescent="0.2">
      <c r="A101" s="106" t="s">
        <v>1978</v>
      </c>
      <c r="B101" s="106" t="s">
        <v>1247</v>
      </c>
      <c r="C101" s="106" t="s">
        <v>1828</v>
      </c>
      <c r="D101" s="106" t="s">
        <v>450</v>
      </c>
      <c r="E101" s="106" t="s">
        <v>2189</v>
      </c>
      <c r="F101" s="128">
        <v>71.441006606000002</v>
      </c>
      <c r="G101" s="128">
        <v>77.468101400999998</v>
      </c>
      <c r="H101" s="129">
        <f t="shared" si="3"/>
        <v>-7.7800987580704972E-2</v>
      </c>
      <c r="I101" s="155">
        <v>46.54569291</v>
      </c>
      <c r="J101" s="155">
        <v>35.207856399999997</v>
      </c>
      <c r="K101" s="129">
        <f t="shared" si="4"/>
        <v>0.32202575417229906</v>
      </c>
      <c r="L101" s="157">
        <f t="shared" si="5"/>
        <v>0.65152627491240922</v>
      </c>
      <c r="M101" s="29"/>
      <c r="O101" s="51"/>
    </row>
    <row r="102" spans="1:15" x14ac:dyDescent="0.2">
      <c r="A102" s="106" t="s">
        <v>611</v>
      </c>
      <c r="B102" s="106" t="s">
        <v>612</v>
      </c>
      <c r="C102" s="106" t="s">
        <v>1395</v>
      </c>
      <c r="D102" s="106" t="s">
        <v>450</v>
      </c>
      <c r="E102" s="106" t="s">
        <v>2189</v>
      </c>
      <c r="F102" s="128">
        <v>16.739509533</v>
      </c>
      <c r="G102" s="128">
        <v>11.29371847</v>
      </c>
      <c r="H102" s="129">
        <f t="shared" si="3"/>
        <v>0.48219645969269487</v>
      </c>
      <c r="I102" s="155">
        <v>46.339923380000002</v>
      </c>
      <c r="J102" s="155">
        <v>24.400754039999999</v>
      </c>
      <c r="K102" s="129">
        <f t="shared" si="4"/>
        <v>0.89911849871668981</v>
      </c>
      <c r="L102" s="157">
        <f t="shared" si="5"/>
        <v>2.7682963642779512</v>
      </c>
      <c r="M102" s="29"/>
      <c r="O102" s="51"/>
    </row>
    <row r="103" spans="1:15" x14ac:dyDescent="0.2">
      <c r="A103" s="106" t="s">
        <v>864</v>
      </c>
      <c r="B103" s="106" t="s">
        <v>296</v>
      </c>
      <c r="C103" s="106" t="s">
        <v>1395</v>
      </c>
      <c r="D103" s="106" t="s">
        <v>450</v>
      </c>
      <c r="E103" s="106" t="s">
        <v>2189</v>
      </c>
      <c r="F103" s="128">
        <v>26.266338077</v>
      </c>
      <c r="G103" s="128">
        <v>22.501391323</v>
      </c>
      <c r="H103" s="129">
        <f t="shared" si="3"/>
        <v>0.16732062030989292</v>
      </c>
      <c r="I103" s="155">
        <v>46.310002400000002</v>
      </c>
      <c r="J103" s="155">
        <v>93.248896529999996</v>
      </c>
      <c r="K103" s="129">
        <f t="shared" si="4"/>
        <v>-0.50337211352306821</v>
      </c>
      <c r="L103" s="157">
        <f t="shared" si="5"/>
        <v>1.7630932132313923</v>
      </c>
      <c r="M103" s="29"/>
      <c r="O103" s="51"/>
    </row>
    <row r="104" spans="1:15" x14ac:dyDescent="0.2">
      <c r="A104" s="106" t="s">
        <v>1057</v>
      </c>
      <c r="B104" s="106" t="s">
        <v>786</v>
      </c>
      <c r="C104" s="106" t="s">
        <v>1395</v>
      </c>
      <c r="D104" s="106" t="s">
        <v>450</v>
      </c>
      <c r="E104" s="106" t="s">
        <v>2189</v>
      </c>
      <c r="F104" s="128">
        <v>16.999889719999999</v>
      </c>
      <c r="G104" s="128">
        <v>11.915109161</v>
      </c>
      <c r="H104" s="129">
        <f t="shared" si="3"/>
        <v>0.42675064829815179</v>
      </c>
      <c r="I104" s="155">
        <v>45.576445450000001</v>
      </c>
      <c r="J104" s="155">
        <v>24.511747230000001</v>
      </c>
      <c r="K104" s="129">
        <f t="shared" si="4"/>
        <v>0.85937155039763358</v>
      </c>
      <c r="L104" s="157">
        <f t="shared" si="5"/>
        <v>2.6809847711176804</v>
      </c>
      <c r="M104" s="29"/>
      <c r="O104" s="51"/>
    </row>
    <row r="105" spans="1:15" x14ac:dyDescent="0.2">
      <c r="A105" s="106" t="s">
        <v>1933</v>
      </c>
      <c r="B105" s="106" t="s">
        <v>893</v>
      </c>
      <c r="C105" s="106" t="s">
        <v>1829</v>
      </c>
      <c r="D105" s="106" t="s">
        <v>451</v>
      </c>
      <c r="E105" s="106" t="s">
        <v>2189</v>
      </c>
      <c r="F105" s="128">
        <v>16.292528781999998</v>
      </c>
      <c r="G105" s="128">
        <v>18.670523587000002</v>
      </c>
      <c r="H105" s="129">
        <f t="shared" si="3"/>
        <v>-0.12736626232891324</v>
      </c>
      <c r="I105" s="155">
        <v>45.006870130000003</v>
      </c>
      <c r="J105" s="155">
        <v>30.20790972</v>
      </c>
      <c r="K105" s="129">
        <f t="shared" si="4"/>
        <v>0.48990349041601955</v>
      </c>
      <c r="L105" s="157">
        <f t="shared" si="5"/>
        <v>2.7624238528105987</v>
      </c>
      <c r="M105" s="29"/>
      <c r="O105" s="51"/>
    </row>
    <row r="106" spans="1:15" x14ac:dyDescent="0.2">
      <c r="A106" s="106" t="s">
        <v>1977</v>
      </c>
      <c r="B106" s="106" t="s">
        <v>1245</v>
      </c>
      <c r="C106" s="106" t="s">
        <v>1828</v>
      </c>
      <c r="D106" s="106" t="s">
        <v>450</v>
      </c>
      <c r="E106" s="106" t="s">
        <v>2189</v>
      </c>
      <c r="F106" s="128">
        <v>56.495556990999994</v>
      </c>
      <c r="G106" s="128">
        <v>63.654052101000005</v>
      </c>
      <c r="H106" s="129">
        <f t="shared" si="3"/>
        <v>-0.11245937805564388</v>
      </c>
      <c r="I106" s="155">
        <v>44.299441510000001</v>
      </c>
      <c r="J106" s="155">
        <v>26.031766260000001</v>
      </c>
      <c r="K106" s="129">
        <f t="shared" si="4"/>
        <v>0.70174551613387148</v>
      </c>
      <c r="L106" s="157">
        <f t="shared" si="5"/>
        <v>0.78412257298493593</v>
      </c>
      <c r="M106" s="29"/>
      <c r="O106" s="51"/>
    </row>
    <row r="107" spans="1:15" x14ac:dyDescent="0.2">
      <c r="A107" s="106" t="s">
        <v>690</v>
      </c>
      <c r="B107" s="106" t="s">
        <v>691</v>
      </c>
      <c r="C107" s="106" t="s">
        <v>1823</v>
      </c>
      <c r="D107" s="106" t="s">
        <v>450</v>
      </c>
      <c r="E107" s="106" t="s">
        <v>2189</v>
      </c>
      <c r="F107" s="128">
        <v>44.27051487</v>
      </c>
      <c r="G107" s="128">
        <v>1.6007588500000001</v>
      </c>
      <c r="H107" s="129">
        <f t="shared" si="3"/>
        <v>26.655955092798642</v>
      </c>
      <c r="I107" s="155">
        <v>44.232003079999998</v>
      </c>
      <c r="J107" s="155">
        <v>46.270464740000001</v>
      </c>
      <c r="K107" s="129">
        <f t="shared" si="4"/>
        <v>-4.4055353051982382E-2</v>
      </c>
      <c r="L107" s="157">
        <f t="shared" si="5"/>
        <v>0.99913008036809392</v>
      </c>
      <c r="M107" s="29"/>
      <c r="O107" s="51"/>
    </row>
    <row r="108" spans="1:15" x14ac:dyDescent="0.2">
      <c r="A108" s="106" t="s">
        <v>1161</v>
      </c>
      <c r="B108" s="106" t="s">
        <v>1168</v>
      </c>
      <c r="C108" s="106" t="s">
        <v>1829</v>
      </c>
      <c r="D108" s="106" t="s">
        <v>451</v>
      </c>
      <c r="E108" s="106" t="s">
        <v>452</v>
      </c>
      <c r="F108" s="128">
        <v>1.8421263030000001</v>
      </c>
      <c r="G108" s="128">
        <v>14.966844239</v>
      </c>
      <c r="H108" s="129">
        <f t="shared" si="3"/>
        <v>-0.87691952467843148</v>
      </c>
      <c r="I108" s="155">
        <v>43.8732898559782</v>
      </c>
      <c r="J108" s="155">
        <v>0.58882809999999997</v>
      </c>
      <c r="K108" s="129">
        <f t="shared" si="4"/>
        <v>73.509504312002434</v>
      </c>
      <c r="L108" s="157">
        <f t="shared" si="5"/>
        <v>23.816656753952337</v>
      </c>
      <c r="M108" s="29"/>
      <c r="O108" s="51"/>
    </row>
    <row r="109" spans="1:15" x14ac:dyDescent="0.2">
      <c r="A109" s="106" t="s">
        <v>1078</v>
      </c>
      <c r="B109" s="106" t="s">
        <v>637</v>
      </c>
      <c r="C109" s="106" t="s">
        <v>1825</v>
      </c>
      <c r="D109" s="106" t="s">
        <v>450</v>
      </c>
      <c r="E109" s="106" t="s">
        <v>2189</v>
      </c>
      <c r="F109" s="128">
        <v>0</v>
      </c>
      <c r="G109" s="128">
        <v>0.10714538999999999</v>
      </c>
      <c r="H109" s="129">
        <f t="shared" si="3"/>
        <v>-1</v>
      </c>
      <c r="I109" s="155">
        <v>43.839351319999999</v>
      </c>
      <c r="J109" s="155">
        <v>219.64112756</v>
      </c>
      <c r="K109" s="129">
        <f t="shared" si="4"/>
        <v>-0.80040463365393955</v>
      </c>
      <c r="L109" s="157" t="str">
        <f t="shared" si="5"/>
        <v/>
      </c>
      <c r="M109" s="29"/>
      <c r="O109" s="51"/>
    </row>
    <row r="110" spans="1:15" x14ac:dyDescent="0.2">
      <c r="A110" s="106" t="s">
        <v>1040</v>
      </c>
      <c r="B110" s="106" t="s">
        <v>1214</v>
      </c>
      <c r="C110" s="106" t="s">
        <v>1395</v>
      </c>
      <c r="D110" s="106" t="s">
        <v>450</v>
      </c>
      <c r="E110" s="106" t="s">
        <v>2189</v>
      </c>
      <c r="F110" s="128">
        <v>30.109569367999999</v>
      </c>
      <c r="G110" s="128">
        <v>26.663211925999999</v>
      </c>
      <c r="H110" s="129">
        <f t="shared" si="3"/>
        <v>0.12925514943829275</v>
      </c>
      <c r="I110" s="155">
        <v>43.736677499999999</v>
      </c>
      <c r="J110" s="155">
        <v>108.89119556</v>
      </c>
      <c r="K110" s="129">
        <f t="shared" si="4"/>
        <v>-0.59834514374579806</v>
      </c>
      <c r="L110" s="157">
        <f t="shared" si="5"/>
        <v>1.452583959785313</v>
      </c>
      <c r="M110" s="29"/>
      <c r="O110" s="51"/>
    </row>
    <row r="111" spans="1:15" x14ac:dyDescent="0.2">
      <c r="A111" s="106" t="s">
        <v>1073</v>
      </c>
      <c r="B111" s="106" t="s">
        <v>493</v>
      </c>
      <c r="C111" s="106" t="s">
        <v>1825</v>
      </c>
      <c r="D111" s="106" t="s">
        <v>450</v>
      </c>
      <c r="E111" s="106" t="s">
        <v>2189</v>
      </c>
      <c r="F111" s="128">
        <v>0.62081357999999998</v>
      </c>
      <c r="G111" s="128">
        <v>0.55579606999999998</v>
      </c>
      <c r="H111" s="129">
        <f t="shared" si="3"/>
        <v>0.11698087393816947</v>
      </c>
      <c r="I111" s="155">
        <v>43.510342979999997</v>
      </c>
      <c r="J111" s="155">
        <v>29.63127944</v>
      </c>
      <c r="K111" s="129">
        <f t="shared" si="4"/>
        <v>0.46839231387573177</v>
      </c>
      <c r="L111" s="157">
        <f t="shared" si="5"/>
        <v>70.086003885417583</v>
      </c>
      <c r="M111" s="29"/>
      <c r="O111" s="51"/>
    </row>
    <row r="112" spans="1:15" x14ac:dyDescent="0.2">
      <c r="A112" s="106" t="s">
        <v>146</v>
      </c>
      <c r="B112" s="106" t="s">
        <v>147</v>
      </c>
      <c r="C112" s="106" t="s">
        <v>1823</v>
      </c>
      <c r="D112" s="106" t="s">
        <v>450</v>
      </c>
      <c r="E112" s="106" t="s">
        <v>2189</v>
      </c>
      <c r="F112" s="128">
        <v>15.07683462</v>
      </c>
      <c r="G112" s="128">
        <v>14.797471</v>
      </c>
      <c r="H112" s="129">
        <f t="shared" si="3"/>
        <v>1.8879146308176553E-2</v>
      </c>
      <c r="I112" s="155">
        <v>42.731579859999997</v>
      </c>
      <c r="J112" s="155">
        <v>9.2576708800000009</v>
      </c>
      <c r="K112" s="129">
        <f t="shared" si="4"/>
        <v>3.6158024425253696</v>
      </c>
      <c r="L112" s="157">
        <f t="shared" si="5"/>
        <v>2.8342540683781805</v>
      </c>
      <c r="M112" s="29"/>
      <c r="O112" s="51"/>
    </row>
    <row r="113" spans="1:15" x14ac:dyDescent="0.2">
      <c r="A113" s="106" t="s">
        <v>2881</v>
      </c>
      <c r="B113" s="106" t="s">
        <v>2882</v>
      </c>
      <c r="C113" s="106" t="s">
        <v>2078</v>
      </c>
      <c r="D113" s="106" t="s">
        <v>451</v>
      </c>
      <c r="E113" s="106" t="s">
        <v>452</v>
      </c>
      <c r="F113" s="128">
        <v>11.5129523</v>
      </c>
      <c r="G113" s="128">
        <v>16.47214701</v>
      </c>
      <c r="H113" s="129">
        <f t="shared" si="3"/>
        <v>-0.3010654717317266</v>
      </c>
      <c r="I113" s="155">
        <v>42.555945009999995</v>
      </c>
      <c r="J113" s="155">
        <v>137.29846179</v>
      </c>
      <c r="K113" s="129">
        <f t="shared" si="4"/>
        <v>-0.69004791127893383</v>
      </c>
      <c r="L113" s="157">
        <f t="shared" si="5"/>
        <v>3.6963538023170646</v>
      </c>
      <c r="M113" s="29"/>
      <c r="O113" s="51"/>
    </row>
    <row r="114" spans="1:15" x14ac:dyDescent="0.2">
      <c r="A114" s="106" t="s">
        <v>1987</v>
      </c>
      <c r="B114" s="106" t="s">
        <v>806</v>
      </c>
      <c r="C114" s="106" t="s">
        <v>1829</v>
      </c>
      <c r="D114" s="106" t="s">
        <v>451</v>
      </c>
      <c r="E114" s="106" t="s">
        <v>452</v>
      </c>
      <c r="F114" s="128">
        <v>15.583271689</v>
      </c>
      <c r="G114" s="128">
        <v>17.891563309999999</v>
      </c>
      <c r="H114" s="129">
        <f t="shared" si="3"/>
        <v>-0.12901564726374926</v>
      </c>
      <c r="I114" s="155">
        <v>42.223626039999999</v>
      </c>
      <c r="J114" s="155">
        <v>114.89525436</v>
      </c>
      <c r="K114" s="129">
        <f t="shared" si="4"/>
        <v>-0.63250330681456002</v>
      </c>
      <c r="L114" s="157">
        <f t="shared" si="5"/>
        <v>2.7095482182862169</v>
      </c>
      <c r="M114" s="29"/>
      <c r="O114" s="51"/>
    </row>
    <row r="115" spans="1:15" x14ac:dyDescent="0.2">
      <c r="A115" s="106" t="s">
        <v>1090</v>
      </c>
      <c r="B115" s="106" t="s">
        <v>780</v>
      </c>
      <c r="C115" s="106" t="s">
        <v>1829</v>
      </c>
      <c r="D115" s="106" t="s">
        <v>451</v>
      </c>
      <c r="E115" s="106" t="s">
        <v>452</v>
      </c>
      <c r="F115" s="128">
        <v>17.15721229</v>
      </c>
      <c r="G115" s="128">
        <v>14.570099744</v>
      </c>
      <c r="H115" s="129">
        <f t="shared" si="3"/>
        <v>0.17756313213060726</v>
      </c>
      <c r="I115" s="155">
        <v>40.53301620851925</v>
      </c>
      <c r="J115" s="155">
        <v>71.463029298525498</v>
      </c>
      <c r="K115" s="129">
        <f t="shared" si="4"/>
        <v>-0.43281139063950136</v>
      </c>
      <c r="L115" s="157">
        <f t="shared" si="5"/>
        <v>2.3624476706011106</v>
      </c>
      <c r="M115" s="29"/>
      <c r="O115" s="51"/>
    </row>
    <row r="116" spans="1:15" x14ac:dyDescent="0.2">
      <c r="A116" s="106" t="s">
        <v>1084</v>
      </c>
      <c r="B116" s="106" t="s">
        <v>115</v>
      </c>
      <c r="C116" s="106" t="s">
        <v>1827</v>
      </c>
      <c r="D116" s="106" t="s">
        <v>451</v>
      </c>
      <c r="E116" s="106" t="s">
        <v>452</v>
      </c>
      <c r="F116" s="128">
        <v>1.50917977</v>
      </c>
      <c r="G116" s="128">
        <v>1.66898408</v>
      </c>
      <c r="H116" s="129">
        <f t="shared" si="3"/>
        <v>-9.5749451366845872E-2</v>
      </c>
      <c r="I116" s="155">
        <v>39.316824789999998</v>
      </c>
      <c r="J116" s="155">
        <v>121.08701927</v>
      </c>
      <c r="K116" s="129">
        <f t="shared" si="4"/>
        <v>-0.67530107663868333</v>
      </c>
      <c r="L116" s="157">
        <f t="shared" si="5"/>
        <v>26.05178360560717</v>
      </c>
      <c r="M116" s="29"/>
      <c r="O116" s="51"/>
    </row>
    <row r="117" spans="1:15" x14ac:dyDescent="0.2">
      <c r="A117" s="106" t="s">
        <v>354</v>
      </c>
      <c r="B117" s="106" t="s">
        <v>355</v>
      </c>
      <c r="C117" s="106" t="s">
        <v>1395</v>
      </c>
      <c r="D117" s="106" t="s">
        <v>450</v>
      </c>
      <c r="E117" s="106" t="s">
        <v>2189</v>
      </c>
      <c r="F117" s="128">
        <v>24.376667458</v>
      </c>
      <c r="G117" s="128">
        <v>38.181886040000002</v>
      </c>
      <c r="H117" s="129">
        <f t="shared" si="3"/>
        <v>-0.36156460598979889</v>
      </c>
      <c r="I117" s="155">
        <v>39.024235859999997</v>
      </c>
      <c r="J117" s="155">
        <v>21.42435613</v>
      </c>
      <c r="K117" s="129">
        <f t="shared" si="4"/>
        <v>0.82148931912849044</v>
      </c>
      <c r="L117" s="157">
        <f t="shared" si="5"/>
        <v>1.6008847775126422</v>
      </c>
      <c r="M117" s="29"/>
      <c r="O117" s="51"/>
    </row>
    <row r="118" spans="1:15" x14ac:dyDescent="0.2">
      <c r="A118" s="106" t="s">
        <v>266</v>
      </c>
      <c r="B118" s="106" t="s">
        <v>415</v>
      </c>
      <c r="C118" s="106" t="s">
        <v>1843</v>
      </c>
      <c r="D118" s="106" t="s">
        <v>451</v>
      </c>
      <c r="E118" s="106" t="s">
        <v>2189</v>
      </c>
      <c r="F118" s="128">
        <v>1.77688918</v>
      </c>
      <c r="G118" s="128">
        <v>1.1155126599999998</v>
      </c>
      <c r="H118" s="129">
        <f t="shared" si="3"/>
        <v>0.59289019633358553</v>
      </c>
      <c r="I118" s="155">
        <v>38.932924079999999</v>
      </c>
      <c r="J118" s="155">
        <v>51.065198670000001</v>
      </c>
      <c r="K118" s="129">
        <f t="shared" si="4"/>
        <v>-0.2375840084046813</v>
      </c>
      <c r="L118" s="157">
        <f t="shared" si="5"/>
        <v>21.910721567903295</v>
      </c>
      <c r="M118" s="29"/>
      <c r="O118" s="51"/>
    </row>
    <row r="119" spans="1:15" x14ac:dyDescent="0.2">
      <c r="A119" s="106" t="s">
        <v>1071</v>
      </c>
      <c r="B119" s="106" t="s">
        <v>484</v>
      </c>
      <c r="C119" s="106" t="s">
        <v>1825</v>
      </c>
      <c r="D119" s="106" t="s">
        <v>450</v>
      </c>
      <c r="E119" s="106" t="s">
        <v>2189</v>
      </c>
      <c r="F119" s="128">
        <v>0.53127677000000006</v>
      </c>
      <c r="G119" s="128">
        <v>0.55204874000000004</v>
      </c>
      <c r="H119" s="129">
        <f t="shared" si="3"/>
        <v>-3.7627058074618525E-2</v>
      </c>
      <c r="I119" s="155">
        <v>38.842154069999999</v>
      </c>
      <c r="J119" s="155">
        <v>25.248893559999999</v>
      </c>
      <c r="K119" s="129">
        <f t="shared" si="4"/>
        <v>0.53837054196841416</v>
      </c>
      <c r="L119" s="157">
        <f t="shared" si="5"/>
        <v>73.11095885107116</v>
      </c>
      <c r="M119" s="29"/>
      <c r="O119" s="51"/>
    </row>
    <row r="120" spans="1:15" x14ac:dyDescent="0.2">
      <c r="A120" s="106" t="s">
        <v>80</v>
      </c>
      <c r="B120" s="106" t="s">
        <v>92</v>
      </c>
      <c r="C120" s="106" t="s">
        <v>1395</v>
      </c>
      <c r="D120" s="106" t="s">
        <v>450</v>
      </c>
      <c r="E120" s="106" t="s">
        <v>2189</v>
      </c>
      <c r="F120" s="128">
        <v>14.904097992000001</v>
      </c>
      <c r="G120" s="128">
        <v>9.4042195779999993</v>
      </c>
      <c r="H120" s="129">
        <f t="shared" si="3"/>
        <v>0.58483092279834481</v>
      </c>
      <c r="I120" s="155">
        <v>37.446455110000002</v>
      </c>
      <c r="J120" s="155">
        <v>61.944097380000002</v>
      </c>
      <c r="K120" s="129">
        <f t="shared" si="4"/>
        <v>-0.39547984886627141</v>
      </c>
      <c r="L120" s="157">
        <f t="shared" si="5"/>
        <v>2.5124938879293435</v>
      </c>
      <c r="M120" s="29"/>
      <c r="O120" s="51"/>
    </row>
    <row r="121" spans="1:15" x14ac:dyDescent="0.2">
      <c r="A121" s="106" t="s">
        <v>1075</v>
      </c>
      <c r="B121" s="106" t="s">
        <v>59</v>
      </c>
      <c r="C121" s="106" t="s">
        <v>1825</v>
      </c>
      <c r="D121" s="106" t="s">
        <v>450</v>
      </c>
      <c r="E121" s="106" t="s">
        <v>2189</v>
      </c>
      <c r="F121" s="128">
        <v>2.6777935199999998</v>
      </c>
      <c r="G121" s="128">
        <v>0.46553014000000004</v>
      </c>
      <c r="H121" s="129">
        <f t="shared" si="3"/>
        <v>4.752137810024502</v>
      </c>
      <c r="I121" s="155">
        <v>37.213599219999999</v>
      </c>
      <c r="J121" s="155">
        <v>108.43753714</v>
      </c>
      <c r="K121" s="129">
        <f t="shared" si="4"/>
        <v>-0.65681995182208175</v>
      </c>
      <c r="L121" s="157">
        <f t="shared" si="5"/>
        <v>13.897113030581986</v>
      </c>
      <c r="M121" s="29"/>
      <c r="O121" s="51"/>
    </row>
    <row r="122" spans="1:15" x14ac:dyDescent="0.2">
      <c r="A122" s="106" t="s">
        <v>1931</v>
      </c>
      <c r="B122" s="106" t="s">
        <v>891</v>
      </c>
      <c r="C122" s="106" t="s">
        <v>1829</v>
      </c>
      <c r="D122" s="106" t="s">
        <v>451</v>
      </c>
      <c r="E122" s="106" t="s">
        <v>2189</v>
      </c>
      <c r="F122" s="128">
        <v>10.03409117</v>
      </c>
      <c r="G122" s="128">
        <v>21.046197280000001</v>
      </c>
      <c r="H122" s="129">
        <f t="shared" si="3"/>
        <v>-0.52323495610604676</v>
      </c>
      <c r="I122" s="155">
        <v>36.86508852</v>
      </c>
      <c r="J122" s="155">
        <v>33.657322619999995</v>
      </c>
      <c r="K122" s="129">
        <f t="shared" si="4"/>
        <v>9.5306627215020256E-2</v>
      </c>
      <c r="L122" s="157">
        <f t="shared" si="5"/>
        <v>3.6739838113310666</v>
      </c>
      <c r="M122" s="29"/>
      <c r="O122" s="51"/>
    </row>
    <row r="123" spans="1:15" x14ac:dyDescent="0.2">
      <c r="A123" s="106" t="s">
        <v>1100</v>
      </c>
      <c r="B123" s="106" t="s">
        <v>1899</v>
      </c>
      <c r="C123" s="106" t="s">
        <v>1829</v>
      </c>
      <c r="D123" s="106" t="s">
        <v>450</v>
      </c>
      <c r="E123" s="106" t="s">
        <v>2189</v>
      </c>
      <c r="F123" s="128">
        <v>14.321138226</v>
      </c>
      <c r="G123" s="128">
        <v>13.933546515</v>
      </c>
      <c r="H123" s="129">
        <f t="shared" si="3"/>
        <v>2.7817161307980287E-2</v>
      </c>
      <c r="I123" s="155">
        <v>36.241984280000004</v>
      </c>
      <c r="J123" s="155">
        <v>70.513685109999997</v>
      </c>
      <c r="K123" s="129">
        <f t="shared" si="4"/>
        <v>-0.48602907047811783</v>
      </c>
      <c r="L123" s="157">
        <f t="shared" si="5"/>
        <v>2.5306636740788346</v>
      </c>
      <c r="M123" s="29"/>
      <c r="O123" s="51"/>
    </row>
    <row r="124" spans="1:15" x14ac:dyDescent="0.2">
      <c r="A124" s="106" t="s">
        <v>1385</v>
      </c>
      <c r="B124" s="106" t="s">
        <v>1155</v>
      </c>
      <c r="C124" s="106" t="s">
        <v>1829</v>
      </c>
      <c r="D124" s="106" t="s">
        <v>451</v>
      </c>
      <c r="E124" s="106" t="s">
        <v>452</v>
      </c>
      <c r="F124" s="128">
        <v>30.018832476</v>
      </c>
      <c r="G124" s="128">
        <v>35.379076916000002</v>
      </c>
      <c r="H124" s="129">
        <f t="shared" si="3"/>
        <v>-0.15150888342075031</v>
      </c>
      <c r="I124" s="155">
        <v>35.918656509999998</v>
      </c>
      <c r="J124" s="155">
        <v>26.066311550000002</v>
      </c>
      <c r="K124" s="129">
        <f t="shared" si="4"/>
        <v>0.3779723472230192</v>
      </c>
      <c r="L124" s="157">
        <f t="shared" si="5"/>
        <v>1.1965374249220684</v>
      </c>
      <c r="M124" s="29"/>
      <c r="O124" s="51"/>
    </row>
    <row r="125" spans="1:15" x14ac:dyDescent="0.2">
      <c r="A125" s="106" t="s">
        <v>352</v>
      </c>
      <c r="B125" s="106" t="s">
        <v>353</v>
      </c>
      <c r="C125" s="106" t="s">
        <v>1395</v>
      </c>
      <c r="D125" s="106" t="s">
        <v>450</v>
      </c>
      <c r="E125" s="106" t="s">
        <v>2189</v>
      </c>
      <c r="F125" s="128">
        <v>1.354270179</v>
      </c>
      <c r="G125" s="128">
        <v>2.6249577200000003</v>
      </c>
      <c r="H125" s="129">
        <f t="shared" si="3"/>
        <v>-0.48407924109345279</v>
      </c>
      <c r="I125" s="155">
        <v>35.529396409999997</v>
      </c>
      <c r="J125" s="155">
        <v>20.860260879999998</v>
      </c>
      <c r="K125" s="129">
        <f t="shared" si="4"/>
        <v>0.70320959140372929</v>
      </c>
      <c r="L125" s="157">
        <f t="shared" si="5"/>
        <v>26.235087326692142</v>
      </c>
      <c r="M125" s="29"/>
      <c r="O125" s="51"/>
    </row>
    <row r="126" spans="1:15" x14ac:dyDescent="0.2">
      <c r="A126" s="106" t="s">
        <v>1064</v>
      </c>
      <c r="B126" s="106" t="s">
        <v>487</v>
      </c>
      <c r="C126" s="106" t="s">
        <v>1825</v>
      </c>
      <c r="D126" s="106" t="s">
        <v>450</v>
      </c>
      <c r="E126" s="106" t="s">
        <v>2189</v>
      </c>
      <c r="F126" s="128">
        <v>4.1808228999999999</v>
      </c>
      <c r="G126" s="128">
        <v>3.3971290600000001</v>
      </c>
      <c r="H126" s="129">
        <f t="shared" si="3"/>
        <v>0.23069298403399485</v>
      </c>
      <c r="I126" s="155">
        <v>34.808555229999996</v>
      </c>
      <c r="J126" s="155">
        <v>53.1699512</v>
      </c>
      <c r="K126" s="129">
        <f t="shared" si="4"/>
        <v>-0.3453340760260093</v>
      </c>
      <c r="L126" s="157">
        <f t="shared" si="5"/>
        <v>8.3257664968300844</v>
      </c>
      <c r="M126" s="29"/>
      <c r="O126" s="51"/>
    </row>
    <row r="127" spans="1:15" x14ac:dyDescent="0.2">
      <c r="A127" s="106" t="s">
        <v>1631</v>
      </c>
      <c r="B127" s="106" t="s">
        <v>1632</v>
      </c>
      <c r="C127" s="106" t="s">
        <v>1829</v>
      </c>
      <c r="D127" s="106" t="s">
        <v>1690</v>
      </c>
      <c r="E127" s="106" t="s">
        <v>2189</v>
      </c>
      <c r="F127" s="128">
        <v>35.051247465000003</v>
      </c>
      <c r="G127" s="128">
        <v>15.19940149</v>
      </c>
      <c r="H127" s="129">
        <f t="shared" si="3"/>
        <v>1.3060939266628981</v>
      </c>
      <c r="I127" s="155">
        <v>34.174419210000003</v>
      </c>
      <c r="J127" s="155">
        <v>48.567374060000006</v>
      </c>
      <c r="K127" s="129">
        <f t="shared" si="4"/>
        <v>-0.29635027893867572</v>
      </c>
      <c r="L127" s="157">
        <f t="shared" si="5"/>
        <v>0.97498439232796075</v>
      </c>
      <c r="M127" s="29"/>
      <c r="O127" s="51"/>
    </row>
    <row r="128" spans="1:15" x14ac:dyDescent="0.2">
      <c r="A128" s="106" t="s">
        <v>1949</v>
      </c>
      <c r="B128" s="106" t="s">
        <v>777</v>
      </c>
      <c r="C128" s="106" t="s">
        <v>1829</v>
      </c>
      <c r="D128" s="106" t="s">
        <v>451</v>
      </c>
      <c r="E128" s="106" t="s">
        <v>452</v>
      </c>
      <c r="F128" s="128">
        <v>4.7391455999999996</v>
      </c>
      <c r="G128" s="128">
        <v>5.2093431299999997</v>
      </c>
      <c r="H128" s="129">
        <f t="shared" si="3"/>
        <v>-9.0260425981960601E-2</v>
      </c>
      <c r="I128" s="155">
        <v>33.890416639999998</v>
      </c>
      <c r="J128" s="155">
        <v>7.4097000199999998</v>
      </c>
      <c r="K128" s="129">
        <f t="shared" si="4"/>
        <v>3.5737906458458761</v>
      </c>
      <c r="L128" s="157">
        <f t="shared" si="5"/>
        <v>7.151165948562543</v>
      </c>
      <c r="M128" s="29"/>
      <c r="O128" s="51"/>
    </row>
    <row r="129" spans="1:15" x14ac:dyDescent="0.2">
      <c r="A129" s="106" t="s">
        <v>2785</v>
      </c>
      <c r="B129" s="106" t="s">
        <v>2786</v>
      </c>
      <c r="C129" s="106" t="s">
        <v>1825</v>
      </c>
      <c r="D129" s="106" t="s">
        <v>450</v>
      </c>
      <c r="E129" s="106" t="s">
        <v>2189</v>
      </c>
      <c r="F129" s="128">
        <v>6.7064658099999992</v>
      </c>
      <c r="G129" s="128">
        <v>5.9693566900000006</v>
      </c>
      <c r="H129" s="129">
        <f t="shared" si="3"/>
        <v>0.12348217040452947</v>
      </c>
      <c r="I129" s="155">
        <v>33.737017765701303</v>
      </c>
      <c r="J129" s="155">
        <v>48.258377692798746</v>
      </c>
      <c r="K129" s="129">
        <f t="shared" si="4"/>
        <v>-0.30090858046528079</v>
      </c>
      <c r="L129" s="157">
        <f t="shared" si="5"/>
        <v>5.0305211003083166</v>
      </c>
      <c r="M129" s="29"/>
      <c r="O129" s="51"/>
    </row>
    <row r="130" spans="1:15" x14ac:dyDescent="0.2">
      <c r="A130" s="106" t="s">
        <v>1981</v>
      </c>
      <c r="B130" s="106" t="s">
        <v>61</v>
      </c>
      <c r="C130" s="106" t="s">
        <v>1829</v>
      </c>
      <c r="D130" s="106" t="s">
        <v>451</v>
      </c>
      <c r="E130" s="106" t="s">
        <v>452</v>
      </c>
      <c r="F130" s="128">
        <v>11.513120560000001</v>
      </c>
      <c r="G130" s="128">
        <v>10.62877518</v>
      </c>
      <c r="H130" s="129">
        <f t="shared" si="3"/>
        <v>8.3202943427014953E-2</v>
      </c>
      <c r="I130" s="155">
        <v>33.220412639999999</v>
      </c>
      <c r="J130" s="155">
        <v>11.761567830000001</v>
      </c>
      <c r="K130" s="129">
        <f t="shared" si="4"/>
        <v>1.82448846277665</v>
      </c>
      <c r="L130" s="157">
        <f t="shared" si="5"/>
        <v>2.8854394833158938</v>
      </c>
      <c r="M130" s="29"/>
      <c r="O130" s="51"/>
    </row>
    <row r="131" spans="1:15" x14ac:dyDescent="0.2">
      <c r="A131" s="106" t="s">
        <v>1091</v>
      </c>
      <c r="B131" s="106" t="s">
        <v>781</v>
      </c>
      <c r="C131" s="106" t="s">
        <v>1829</v>
      </c>
      <c r="D131" s="106" t="s">
        <v>451</v>
      </c>
      <c r="E131" s="106" t="s">
        <v>452</v>
      </c>
      <c r="F131" s="128">
        <v>17.233355043000003</v>
      </c>
      <c r="G131" s="128">
        <v>11.503998612</v>
      </c>
      <c r="H131" s="129">
        <f t="shared" si="3"/>
        <v>0.49803173872288387</v>
      </c>
      <c r="I131" s="155">
        <v>32.602315464214549</v>
      </c>
      <c r="J131" s="155">
        <v>22.743513876829251</v>
      </c>
      <c r="K131" s="129">
        <f t="shared" si="4"/>
        <v>0.43347750223545245</v>
      </c>
      <c r="L131" s="157">
        <f t="shared" si="5"/>
        <v>1.8918147617145069</v>
      </c>
      <c r="M131" s="29"/>
      <c r="O131" s="51"/>
    </row>
    <row r="132" spans="1:15" x14ac:dyDescent="0.2">
      <c r="A132" s="106" t="s">
        <v>2027</v>
      </c>
      <c r="B132" s="106" t="s">
        <v>2028</v>
      </c>
      <c r="C132" s="106" t="s">
        <v>1829</v>
      </c>
      <c r="D132" s="106" t="s">
        <v>1690</v>
      </c>
      <c r="E132" s="106" t="s">
        <v>452</v>
      </c>
      <c r="F132" s="128">
        <v>42.765182259999996</v>
      </c>
      <c r="G132" s="128">
        <v>28.947932221999999</v>
      </c>
      <c r="H132" s="129">
        <f t="shared" si="3"/>
        <v>0.47731388660289498</v>
      </c>
      <c r="I132" s="155">
        <v>32.583749059999995</v>
      </c>
      <c r="J132" s="155">
        <v>50.117529909999995</v>
      </c>
      <c r="K132" s="129">
        <f t="shared" si="4"/>
        <v>-0.34985325257423483</v>
      </c>
      <c r="L132" s="157">
        <f t="shared" si="5"/>
        <v>0.76192237091146209</v>
      </c>
      <c r="M132" s="29"/>
      <c r="O132" s="51"/>
    </row>
    <row r="133" spans="1:15" x14ac:dyDescent="0.2">
      <c r="A133" s="106" t="s">
        <v>735</v>
      </c>
      <c r="B133" s="106" t="s">
        <v>736</v>
      </c>
      <c r="C133" s="106" t="s">
        <v>1395</v>
      </c>
      <c r="D133" s="106" t="s">
        <v>450</v>
      </c>
      <c r="E133" s="106" t="s">
        <v>2189</v>
      </c>
      <c r="F133" s="128">
        <v>12.137306236999999</v>
      </c>
      <c r="G133" s="128">
        <v>10.262056119</v>
      </c>
      <c r="H133" s="129">
        <f t="shared" si="3"/>
        <v>0.18273629536365621</v>
      </c>
      <c r="I133" s="155">
        <v>31.550098379999998</v>
      </c>
      <c r="J133" s="155">
        <v>15.57415084</v>
      </c>
      <c r="K133" s="129">
        <f t="shared" si="4"/>
        <v>1.025798947507818</v>
      </c>
      <c r="L133" s="157">
        <f t="shared" si="5"/>
        <v>2.5994316831045285</v>
      </c>
      <c r="M133" s="29"/>
      <c r="O133" s="51"/>
    </row>
    <row r="134" spans="1:15" x14ac:dyDescent="0.2">
      <c r="A134" s="106" t="s">
        <v>865</v>
      </c>
      <c r="B134" s="106" t="s">
        <v>287</v>
      </c>
      <c r="C134" s="106" t="s">
        <v>1395</v>
      </c>
      <c r="D134" s="106" t="s">
        <v>450</v>
      </c>
      <c r="E134" s="106" t="s">
        <v>2189</v>
      </c>
      <c r="F134" s="128">
        <v>7.0453047900000003</v>
      </c>
      <c r="G134" s="128">
        <v>8.9105385229999996</v>
      </c>
      <c r="H134" s="129">
        <f t="shared" si="3"/>
        <v>-0.2093289567387463</v>
      </c>
      <c r="I134" s="155">
        <v>31.050677699999998</v>
      </c>
      <c r="J134" s="155">
        <v>29.360012870000002</v>
      </c>
      <c r="K134" s="129">
        <f t="shared" si="4"/>
        <v>5.7583926733476121E-2</v>
      </c>
      <c r="L134" s="157">
        <f t="shared" si="5"/>
        <v>4.4072866434498144</v>
      </c>
      <c r="M134" s="29"/>
      <c r="O134" s="51"/>
    </row>
    <row r="135" spans="1:15" x14ac:dyDescent="0.2">
      <c r="A135" s="106" t="s">
        <v>2034</v>
      </c>
      <c r="B135" s="106" t="s">
        <v>1141</v>
      </c>
      <c r="C135" s="106" t="s">
        <v>1829</v>
      </c>
      <c r="D135" s="106" t="s">
        <v>451</v>
      </c>
      <c r="E135" s="106" t="s">
        <v>452</v>
      </c>
      <c r="F135" s="128">
        <v>8.7865358910000015</v>
      </c>
      <c r="G135" s="128">
        <v>14.04545326</v>
      </c>
      <c r="H135" s="129">
        <f t="shared" ref="H135:H198" si="6">IF(ISERROR(F135/G135-1),"",IF((F135/G135-1)&gt;10000%,"",F135/G135-1))</f>
        <v>-0.3744213356201791</v>
      </c>
      <c r="I135" s="155">
        <v>30.949112022905201</v>
      </c>
      <c r="J135" s="155">
        <v>14.7751517493252</v>
      </c>
      <c r="K135" s="129">
        <f t="shared" ref="K135:K198" si="7">IF(ISERROR(I135/J135-1),"",IF((I135/J135-1)&gt;10000%,"",I135/J135-1))</f>
        <v>1.0946730394372217</v>
      </c>
      <c r="L135" s="157">
        <f t="shared" si="5"/>
        <v>3.5223337623426998</v>
      </c>
      <c r="M135" s="29"/>
      <c r="O135" s="51"/>
    </row>
    <row r="136" spans="1:15" x14ac:dyDescent="0.2">
      <c r="A136" s="106" t="s">
        <v>2154</v>
      </c>
      <c r="B136" s="106" t="s">
        <v>2175</v>
      </c>
      <c r="C136" s="106" t="s">
        <v>1395</v>
      </c>
      <c r="D136" s="106" t="s">
        <v>450</v>
      </c>
      <c r="E136" s="106" t="s">
        <v>2189</v>
      </c>
      <c r="F136" s="128">
        <v>2.2061900000000002E-2</v>
      </c>
      <c r="G136" s="128">
        <v>3.7880769999999994E-2</v>
      </c>
      <c r="H136" s="129">
        <f t="shared" si="6"/>
        <v>-0.41759631601997516</v>
      </c>
      <c r="I136" s="155">
        <v>30.899499980000002</v>
      </c>
      <c r="J136" s="155">
        <v>16.342024130000002</v>
      </c>
      <c r="K136" s="129">
        <f t="shared" si="7"/>
        <v>0.89080004619966235</v>
      </c>
      <c r="L136" s="157">
        <f t="shared" si="5"/>
        <v>1400.5819979240227</v>
      </c>
      <c r="M136" s="29"/>
      <c r="O136" s="51"/>
    </row>
    <row r="137" spans="1:15" x14ac:dyDescent="0.2">
      <c r="A137" s="106" t="s">
        <v>1086</v>
      </c>
      <c r="B137" s="106" t="s">
        <v>118</v>
      </c>
      <c r="C137" s="106" t="s">
        <v>1827</v>
      </c>
      <c r="D137" s="106" t="s">
        <v>451</v>
      </c>
      <c r="E137" s="106" t="s">
        <v>452</v>
      </c>
      <c r="F137" s="128">
        <v>7.8965873660000003</v>
      </c>
      <c r="G137" s="128">
        <v>18.872550346000001</v>
      </c>
      <c r="H137" s="129">
        <f t="shared" si="6"/>
        <v>-0.58158345209164231</v>
      </c>
      <c r="I137" s="155">
        <v>30.852423260000002</v>
      </c>
      <c r="J137" s="155">
        <v>20.0353973</v>
      </c>
      <c r="K137" s="129">
        <f t="shared" si="7"/>
        <v>0.53989575539887102</v>
      </c>
      <c r="L137" s="157">
        <f t="shared" ref="L137:L200" si="8">IF(ISERROR(I137/F137),"",(I137/F137))</f>
        <v>3.9070577997832285</v>
      </c>
      <c r="M137" s="29"/>
      <c r="O137" s="51"/>
    </row>
    <row r="138" spans="1:15" x14ac:dyDescent="0.2">
      <c r="A138" s="106" t="s">
        <v>1069</v>
      </c>
      <c r="B138" s="106" t="s">
        <v>485</v>
      </c>
      <c r="C138" s="106" t="s">
        <v>1825</v>
      </c>
      <c r="D138" s="106" t="s">
        <v>450</v>
      </c>
      <c r="E138" s="106" t="s">
        <v>2189</v>
      </c>
      <c r="F138" s="128">
        <v>1.7255055800000001</v>
      </c>
      <c r="G138" s="128">
        <v>0.35147356000000002</v>
      </c>
      <c r="H138" s="129">
        <f t="shared" si="6"/>
        <v>3.9093467514313165</v>
      </c>
      <c r="I138" s="155">
        <v>30.629283109999999</v>
      </c>
      <c r="J138" s="155">
        <v>48.004234930000003</v>
      </c>
      <c r="K138" s="129">
        <f t="shared" si="7"/>
        <v>-0.36194622923032183</v>
      </c>
      <c r="L138" s="157">
        <f t="shared" si="8"/>
        <v>17.750903540978406</v>
      </c>
      <c r="M138" s="29"/>
      <c r="O138" s="51"/>
    </row>
    <row r="139" spans="1:15" x14ac:dyDescent="0.2">
      <c r="A139" s="106" t="s">
        <v>1942</v>
      </c>
      <c r="B139" s="106" t="s">
        <v>1896</v>
      </c>
      <c r="C139" s="106" t="s">
        <v>1829</v>
      </c>
      <c r="D139" s="106" t="s">
        <v>451</v>
      </c>
      <c r="E139" s="106" t="s">
        <v>452</v>
      </c>
      <c r="F139" s="128">
        <v>2.7102557089999997</v>
      </c>
      <c r="G139" s="128">
        <v>3.86642799</v>
      </c>
      <c r="H139" s="129">
        <f t="shared" si="6"/>
        <v>-0.29902853072403923</v>
      </c>
      <c r="I139" s="155">
        <v>30.145911179999999</v>
      </c>
      <c r="J139" s="155">
        <v>1.80335567</v>
      </c>
      <c r="K139" s="129">
        <f t="shared" si="7"/>
        <v>15.716564392425148</v>
      </c>
      <c r="L139" s="157">
        <f t="shared" si="8"/>
        <v>11.1229029349127</v>
      </c>
      <c r="M139" s="29"/>
      <c r="O139" s="51"/>
    </row>
    <row r="140" spans="1:15" x14ac:dyDescent="0.2">
      <c r="A140" s="106" t="s">
        <v>1046</v>
      </c>
      <c r="B140" s="106" t="s">
        <v>224</v>
      </c>
      <c r="C140" s="106" t="s">
        <v>1395</v>
      </c>
      <c r="D140" s="106" t="s">
        <v>450</v>
      </c>
      <c r="E140" s="106" t="s">
        <v>2189</v>
      </c>
      <c r="F140" s="128">
        <v>11.833822392</v>
      </c>
      <c r="G140" s="128">
        <v>4.2844497500000003</v>
      </c>
      <c r="H140" s="129">
        <f t="shared" si="6"/>
        <v>1.7620401877744043</v>
      </c>
      <c r="I140" s="155">
        <v>29.72805498</v>
      </c>
      <c r="J140" s="155">
        <v>7.3431033099999992</v>
      </c>
      <c r="K140" s="129">
        <f t="shared" si="7"/>
        <v>3.0484320763287753</v>
      </c>
      <c r="L140" s="157">
        <f t="shared" si="8"/>
        <v>2.5121261748948513</v>
      </c>
      <c r="M140" s="29"/>
      <c r="O140" s="51"/>
    </row>
    <row r="141" spans="1:15" x14ac:dyDescent="0.2">
      <c r="A141" s="106" t="s">
        <v>1974</v>
      </c>
      <c r="B141" s="106" t="s">
        <v>66</v>
      </c>
      <c r="C141" s="106" t="s">
        <v>1829</v>
      </c>
      <c r="D141" s="106" t="s">
        <v>1690</v>
      </c>
      <c r="E141" s="106" t="s">
        <v>452</v>
      </c>
      <c r="F141" s="128">
        <v>9.3637306799999998</v>
      </c>
      <c r="G141" s="128">
        <v>23.790199164000001</v>
      </c>
      <c r="H141" s="129">
        <f t="shared" si="6"/>
        <v>-0.60640385498876104</v>
      </c>
      <c r="I141" s="155">
        <v>29.309732420000003</v>
      </c>
      <c r="J141" s="155">
        <v>27.266890119999999</v>
      </c>
      <c r="K141" s="129">
        <f t="shared" si="7"/>
        <v>7.4920252768451823E-2</v>
      </c>
      <c r="L141" s="157">
        <f t="shared" si="8"/>
        <v>3.1301340695971409</v>
      </c>
      <c r="M141" s="29"/>
      <c r="O141" s="51"/>
    </row>
    <row r="142" spans="1:15" x14ac:dyDescent="0.2">
      <c r="A142" s="106" t="s">
        <v>2087</v>
      </c>
      <c r="B142" s="106" t="s">
        <v>2088</v>
      </c>
      <c r="C142" s="106" t="s">
        <v>2089</v>
      </c>
      <c r="D142" s="106" t="s">
        <v>450</v>
      </c>
      <c r="E142" s="106" t="s">
        <v>2189</v>
      </c>
      <c r="F142" s="128">
        <v>8.8819899999999993E-3</v>
      </c>
      <c r="G142" s="128">
        <v>0.65374541000000008</v>
      </c>
      <c r="H142" s="129">
        <f t="shared" si="6"/>
        <v>-0.98641368663682094</v>
      </c>
      <c r="I142" s="155">
        <v>29.049003450000001</v>
      </c>
      <c r="J142" s="155">
        <v>0.65366022000000001</v>
      </c>
      <c r="K142" s="129">
        <f t="shared" si="7"/>
        <v>43.440525155408722</v>
      </c>
      <c r="L142" s="157">
        <f t="shared" si="8"/>
        <v>3270.5512447098008</v>
      </c>
      <c r="M142" s="29"/>
      <c r="O142" s="51"/>
    </row>
    <row r="143" spans="1:15" x14ac:dyDescent="0.2">
      <c r="A143" s="106" t="s">
        <v>655</v>
      </c>
      <c r="B143" s="106" t="s">
        <v>656</v>
      </c>
      <c r="C143" s="106" t="s">
        <v>1395</v>
      </c>
      <c r="D143" s="106" t="s">
        <v>450</v>
      </c>
      <c r="E143" s="106" t="s">
        <v>2189</v>
      </c>
      <c r="F143" s="128">
        <v>9.2369499399999988</v>
      </c>
      <c r="G143" s="128">
        <v>11.47656768</v>
      </c>
      <c r="H143" s="129">
        <f t="shared" si="6"/>
        <v>-0.19514699886299125</v>
      </c>
      <c r="I143" s="155">
        <v>28.15613961</v>
      </c>
      <c r="J143" s="155">
        <v>10.407002840000001</v>
      </c>
      <c r="K143" s="129">
        <f t="shared" si="7"/>
        <v>1.7054993683464774</v>
      </c>
      <c r="L143" s="157">
        <f t="shared" si="8"/>
        <v>3.0482074486591841</v>
      </c>
      <c r="M143" s="29"/>
      <c r="O143" s="51"/>
    </row>
    <row r="144" spans="1:15" x14ac:dyDescent="0.2">
      <c r="A144" s="106" t="s">
        <v>878</v>
      </c>
      <c r="B144" s="106" t="s">
        <v>2011</v>
      </c>
      <c r="C144" s="106" t="s">
        <v>1829</v>
      </c>
      <c r="D144" s="106" t="s">
        <v>451</v>
      </c>
      <c r="E144" s="106" t="s">
        <v>452</v>
      </c>
      <c r="F144" s="128">
        <v>13.039592460000001</v>
      </c>
      <c r="G144" s="128">
        <v>21.683255231</v>
      </c>
      <c r="H144" s="129">
        <f t="shared" si="6"/>
        <v>-0.39863307787118485</v>
      </c>
      <c r="I144" s="155">
        <v>27.883826600000003</v>
      </c>
      <c r="J144" s="155">
        <v>98.691431496426006</v>
      </c>
      <c r="K144" s="129">
        <f t="shared" si="7"/>
        <v>-0.71746456427668925</v>
      </c>
      <c r="L144" s="157">
        <f t="shared" si="8"/>
        <v>2.1383970922048281</v>
      </c>
      <c r="M144" s="29"/>
      <c r="O144" s="51"/>
    </row>
    <row r="145" spans="1:15" x14ac:dyDescent="0.2">
      <c r="A145" s="106" t="s">
        <v>1037</v>
      </c>
      <c r="B145" s="106" t="s">
        <v>218</v>
      </c>
      <c r="C145" s="106" t="s">
        <v>1395</v>
      </c>
      <c r="D145" s="106" t="s">
        <v>450</v>
      </c>
      <c r="E145" s="106" t="s">
        <v>2189</v>
      </c>
      <c r="F145" s="128">
        <v>25.379473054000002</v>
      </c>
      <c r="G145" s="128">
        <v>22.958683117</v>
      </c>
      <c r="H145" s="129">
        <f t="shared" si="6"/>
        <v>0.10544114941886629</v>
      </c>
      <c r="I145" s="155">
        <v>27.81122805</v>
      </c>
      <c r="J145" s="155">
        <v>33.103291800000001</v>
      </c>
      <c r="K145" s="129">
        <f t="shared" si="7"/>
        <v>-0.15986518144397954</v>
      </c>
      <c r="L145" s="157">
        <f t="shared" si="8"/>
        <v>1.0958158189819758</v>
      </c>
      <c r="M145" s="29"/>
      <c r="O145" s="51"/>
    </row>
    <row r="146" spans="1:15" x14ac:dyDescent="0.2">
      <c r="A146" s="106" t="s">
        <v>1937</v>
      </c>
      <c r="B146" s="106" t="s">
        <v>900</v>
      </c>
      <c r="C146" s="106" t="s">
        <v>1829</v>
      </c>
      <c r="D146" s="106" t="s">
        <v>451</v>
      </c>
      <c r="E146" s="106" t="s">
        <v>2189</v>
      </c>
      <c r="F146" s="128">
        <v>15.774423046000001</v>
      </c>
      <c r="G146" s="128">
        <v>4.0577985940000003</v>
      </c>
      <c r="H146" s="129">
        <f t="shared" si="6"/>
        <v>2.8874337108117198</v>
      </c>
      <c r="I146" s="155">
        <v>27.497480260000003</v>
      </c>
      <c r="J146" s="155">
        <v>2.3235307400000003</v>
      </c>
      <c r="K146" s="129">
        <f t="shared" si="7"/>
        <v>10.834351827856601</v>
      </c>
      <c r="L146" s="157">
        <f t="shared" si="8"/>
        <v>1.7431686838760596</v>
      </c>
      <c r="M146" s="29"/>
      <c r="O146" s="51"/>
    </row>
    <row r="147" spans="1:15" x14ac:dyDescent="0.2">
      <c r="A147" s="106" t="s">
        <v>1925</v>
      </c>
      <c r="B147" s="106" t="s">
        <v>884</v>
      </c>
      <c r="C147" s="106" t="s">
        <v>1829</v>
      </c>
      <c r="D147" s="106" t="s">
        <v>451</v>
      </c>
      <c r="E147" s="106" t="s">
        <v>2189</v>
      </c>
      <c r="F147" s="128">
        <v>27.113784884000001</v>
      </c>
      <c r="G147" s="128">
        <v>30.865806725999999</v>
      </c>
      <c r="H147" s="129">
        <f t="shared" si="6"/>
        <v>-0.12155916983823589</v>
      </c>
      <c r="I147" s="155">
        <v>27.352213729999999</v>
      </c>
      <c r="J147" s="155">
        <v>63.501080020000003</v>
      </c>
      <c r="K147" s="129">
        <f t="shared" si="7"/>
        <v>-0.56926380273555544</v>
      </c>
      <c r="L147" s="157">
        <f t="shared" si="8"/>
        <v>1.0087936393616774</v>
      </c>
      <c r="M147" s="29"/>
      <c r="O147" s="51"/>
    </row>
    <row r="148" spans="1:15" x14ac:dyDescent="0.2">
      <c r="A148" s="106" t="s">
        <v>551</v>
      </c>
      <c r="B148" s="106" t="s">
        <v>951</v>
      </c>
      <c r="C148" s="106" t="s">
        <v>1824</v>
      </c>
      <c r="D148" s="106" t="s">
        <v>450</v>
      </c>
      <c r="E148" s="106" t="s">
        <v>2189</v>
      </c>
      <c r="F148" s="128">
        <v>5.5238366500000007</v>
      </c>
      <c r="G148" s="128">
        <v>3.1519827170000001</v>
      </c>
      <c r="H148" s="129">
        <f t="shared" si="6"/>
        <v>0.75249585608689129</v>
      </c>
      <c r="I148" s="155">
        <v>27.34971255</v>
      </c>
      <c r="J148" s="155">
        <v>7.6865336200000005</v>
      </c>
      <c r="K148" s="129">
        <f t="shared" si="7"/>
        <v>2.5581334710925256</v>
      </c>
      <c r="L148" s="157">
        <f t="shared" si="8"/>
        <v>4.9512167507704987</v>
      </c>
      <c r="M148" s="29"/>
      <c r="O148" s="51"/>
    </row>
    <row r="149" spans="1:15" x14ac:dyDescent="0.2">
      <c r="A149" s="106" t="s">
        <v>971</v>
      </c>
      <c r="B149" s="106" t="s">
        <v>972</v>
      </c>
      <c r="C149" s="106" t="s">
        <v>1827</v>
      </c>
      <c r="D149" s="106" t="s">
        <v>451</v>
      </c>
      <c r="E149" s="106" t="s">
        <v>452</v>
      </c>
      <c r="F149" s="128">
        <v>3.44438954</v>
      </c>
      <c r="G149" s="128">
        <v>11.229374380000001</v>
      </c>
      <c r="H149" s="129">
        <f t="shared" si="6"/>
        <v>-0.69326968507394271</v>
      </c>
      <c r="I149" s="155">
        <v>27.084425809999999</v>
      </c>
      <c r="J149" s="155">
        <v>58.588130039999996</v>
      </c>
      <c r="K149" s="129">
        <f t="shared" si="7"/>
        <v>-0.53771479322674076</v>
      </c>
      <c r="L149" s="157">
        <f t="shared" si="8"/>
        <v>7.8633457381826792</v>
      </c>
      <c r="M149" s="29"/>
      <c r="O149" s="51"/>
    </row>
    <row r="150" spans="1:15" x14ac:dyDescent="0.2">
      <c r="A150" s="106" t="s">
        <v>2194</v>
      </c>
      <c r="B150" s="106" t="s">
        <v>130</v>
      </c>
      <c r="C150" s="106" t="s">
        <v>1024</v>
      </c>
      <c r="D150" s="106" t="s">
        <v>450</v>
      </c>
      <c r="E150" s="106" t="s">
        <v>2189</v>
      </c>
      <c r="F150" s="128">
        <v>5.7170849060000002</v>
      </c>
      <c r="G150" s="128">
        <v>9.3681076730000008</v>
      </c>
      <c r="H150" s="129">
        <f t="shared" si="6"/>
        <v>-0.38972895001225083</v>
      </c>
      <c r="I150" s="155">
        <v>26.74642953</v>
      </c>
      <c r="J150" s="155">
        <v>49.184399909999996</v>
      </c>
      <c r="K150" s="129">
        <f t="shared" si="7"/>
        <v>-0.45620095845548758</v>
      </c>
      <c r="L150" s="157">
        <f t="shared" si="8"/>
        <v>4.6783334461116715</v>
      </c>
      <c r="M150" s="29"/>
      <c r="O150" s="51"/>
    </row>
    <row r="151" spans="1:15" x14ac:dyDescent="0.2">
      <c r="A151" s="106" t="s">
        <v>395</v>
      </c>
      <c r="B151" s="106" t="s">
        <v>396</v>
      </c>
      <c r="C151" s="106" t="s">
        <v>1395</v>
      </c>
      <c r="D151" s="106" t="s">
        <v>450</v>
      </c>
      <c r="E151" s="106" t="s">
        <v>452</v>
      </c>
      <c r="F151" s="128">
        <v>9.3904520429999998</v>
      </c>
      <c r="G151" s="128">
        <v>12.02150902</v>
      </c>
      <c r="H151" s="129">
        <f t="shared" si="6"/>
        <v>-0.21886245500650137</v>
      </c>
      <c r="I151" s="155">
        <v>26.557330589999999</v>
      </c>
      <c r="J151" s="155">
        <v>59.680977759999998</v>
      </c>
      <c r="K151" s="129">
        <f t="shared" si="7"/>
        <v>-0.55501180465244437</v>
      </c>
      <c r="L151" s="157">
        <f t="shared" si="8"/>
        <v>2.8281205705956238</v>
      </c>
      <c r="M151" s="29"/>
      <c r="O151" s="51"/>
    </row>
    <row r="152" spans="1:15" x14ac:dyDescent="0.2">
      <c r="A152" s="106" t="s">
        <v>858</v>
      </c>
      <c r="B152" s="106" t="s">
        <v>292</v>
      </c>
      <c r="C152" s="106" t="s">
        <v>1395</v>
      </c>
      <c r="D152" s="106" t="s">
        <v>450</v>
      </c>
      <c r="E152" s="106" t="s">
        <v>2189</v>
      </c>
      <c r="F152" s="128">
        <v>3.5213467629999999</v>
      </c>
      <c r="G152" s="128">
        <v>6.5684784790000004</v>
      </c>
      <c r="H152" s="129">
        <f t="shared" si="6"/>
        <v>-0.46390221506273432</v>
      </c>
      <c r="I152" s="155">
        <v>26.410725620000001</v>
      </c>
      <c r="J152" s="155">
        <v>15.37609277</v>
      </c>
      <c r="K152" s="129">
        <f t="shared" si="7"/>
        <v>0.71764869105950391</v>
      </c>
      <c r="L152" s="157">
        <f t="shared" si="8"/>
        <v>7.5001774598021891</v>
      </c>
      <c r="M152" s="29"/>
      <c r="O152" s="51"/>
    </row>
    <row r="153" spans="1:15" x14ac:dyDescent="0.2">
      <c r="A153" s="106" t="s">
        <v>1013</v>
      </c>
      <c r="B153" s="106" t="s">
        <v>132</v>
      </c>
      <c r="C153" s="106" t="s">
        <v>1024</v>
      </c>
      <c r="D153" s="106" t="s">
        <v>450</v>
      </c>
      <c r="E153" s="106" t="s">
        <v>2189</v>
      </c>
      <c r="F153" s="128">
        <v>4.0275833700000003</v>
      </c>
      <c r="G153" s="128">
        <v>8.3835343239999993</v>
      </c>
      <c r="H153" s="129">
        <f t="shared" si="6"/>
        <v>-0.51958407822461961</v>
      </c>
      <c r="I153" s="155">
        <v>25.7693819624056</v>
      </c>
      <c r="J153" s="155">
        <v>7.5494089563821998</v>
      </c>
      <c r="K153" s="129">
        <f t="shared" si="7"/>
        <v>2.4134303905500318</v>
      </c>
      <c r="L153" s="157">
        <f t="shared" si="8"/>
        <v>6.3982243432506767</v>
      </c>
      <c r="M153" s="29"/>
      <c r="O153" s="51"/>
    </row>
    <row r="154" spans="1:15" x14ac:dyDescent="0.2">
      <c r="A154" s="106" t="s">
        <v>2151</v>
      </c>
      <c r="B154" s="106" t="s">
        <v>2172</v>
      </c>
      <c r="C154" s="106" t="s">
        <v>1395</v>
      </c>
      <c r="D154" s="106" t="s">
        <v>450</v>
      </c>
      <c r="E154" s="106" t="s">
        <v>2189</v>
      </c>
      <c r="F154" s="128">
        <v>0.61405429099999997</v>
      </c>
      <c r="G154" s="128">
        <v>0.29775552700000002</v>
      </c>
      <c r="H154" s="129">
        <f t="shared" si="6"/>
        <v>1.0622767180405686</v>
      </c>
      <c r="I154" s="155">
        <v>25.081848770000001</v>
      </c>
      <c r="J154" s="155">
        <v>0.27104521999999998</v>
      </c>
      <c r="K154" s="129">
        <f t="shared" si="7"/>
        <v>91.537506361484631</v>
      </c>
      <c r="L154" s="157">
        <f t="shared" si="8"/>
        <v>40.846304858734392</v>
      </c>
      <c r="M154" s="29"/>
      <c r="O154" s="51"/>
    </row>
    <row r="155" spans="1:15" x14ac:dyDescent="0.2">
      <c r="A155" s="106" t="s">
        <v>79</v>
      </c>
      <c r="B155" s="106" t="s">
        <v>91</v>
      </c>
      <c r="C155" s="106" t="s">
        <v>1395</v>
      </c>
      <c r="D155" s="106" t="s">
        <v>450</v>
      </c>
      <c r="E155" s="106" t="s">
        <v>2189</v>
      </c>
      <c r="F155" s="128">
        <v>10.328753085000001</v>
      </c>
      <c r="G155" s="128">
        <v>10.166575322</v>
      </c>
      <c r="H155" s="129">
        <f t="shared" si="6"/>
        <v>1.5952054439517749E-2</v>
      </c>
      <c r="I155" s="155">
        <v>25.023263889999999</v>
      </c>
      <c r="J155" s="155">
        <v>28.141879059999997</v>
      </c>
      <c r="K155" s="129">
        <f t="shared" si="7"/>
        <v>-0.1108175883831688</v>
      </c>
      <c r="L155" s="157">
        <f t="shared" si="8"/>
        <v>2.4226800354381788</v>
      </c>
      <c r="M155" s="29"/>
      <c r="O155" s="51"/>
    </row>
    <row r="156" spans="1:15" x14ac:dyDescent="0.2">
      <c r="A156" s="106" t="s">
        <v>297</v>
      </c>
      <c r="B156" s="106" t="s">
        <v>298</v>
      </c>
      <c r="C156" s="106" t="s">
        <v>1395</v>
      </c>
      <c r="D156" s="106" t="s">
        <v>450</v>
      </c>
      <c r="E156" s="106" t="s">
        <v>2189</v>
      </c>
      <c r="F156" s="128">
        <v>4.6012624899999999</v>
      </c>
      <c r="G156" s="128">
        <v>5.8643754499999998</v>
      </c>
      <c r="H156" s="129">
        <f t="shared" si="6"/>
        <v>-0.21538746466173142</v>
      </c>
      <c r="I156" s="155">
        <v>24.973472019999999</v>
      </c>
      <c r="J156" s="155">
        <v>27.11245731</v>
      </c>
      <c r="K156" s="129">
        <f t="shared" si="7"/>
        <v>-7.8893080975403485E-2</v>
      </c>
      <c r="L156" s="157">
        <f t="shared" si="8"/>
        <v>5.427526048399816</v>
      </c>
      <c r="M156" s="29"/>
      <c r="O156" s="51"/>
    </row>
    <row r="157" spans="1:15" x14ac:dyDescent="0.2">
      <c r="A157" s="106" t="s">
        <v>43</v>
      </c>
      <c r="B157" s="106" t="s">
        <v>790</v>
      </c>
      <c r="C157" s="106" t="s">
        <v>1827</v>
      </c>
      <c r="D157" s="106" t="s">
        <v>451</v>
      </c>
      <c r="E157" s="106" t="s">
        <v>452</v>
      </c>
      <c r="F157" s="128">
        <v>76.411099132000004</v>
      </c>
      <c r="G157" s="128">
        <v>66.948683033999998</v>
      </c>
      <c r="H157" s="129">
        <f t="shared" si="6"/>
        <v>0.14133834556826907</v>
      </c>
      <c r="I157" s="155">
        <v>24.953583850000001</v>
      </c>
      <c r="J157" s="155">
        <v>16.25351882</v>
      </c>
      <c r="K157" s="129">
        <f t="shared" si="7"/>
        <v>0.53527270779632952</v>
      </c>
      <c r="L157" s="157">
        <f t="shared" si="8"/>
        <v>0.32657014666014345</v>
      </c>
      <c r="M157" s="29"/>
      <c r="O157" s="51"/>
    </row>
    <row r="158" spans="1:15" x14ac:dyDescent="0.2">
      <c r="A158" s="106" t="s">
        <v>1564</v>
      </c>
      <c r="B158" s="106" t="s">
        <v>1568</v>
      </c>
      <c r="C158" s="106" t="s">
        <v>1830</v>
      </c>
      <c r="D158" s="106" t="s">
        <v>450</v>
      </c>
      <c r="E158" s="106" t="s">
        <v>452</v>
      </c>
      <c r="F158" s="128">
        <v>21.948292035999998</v>
      </c>
      <c r="G158" s="128">
        <v>19.220593072</v>
      </c>
      <c r="H158" s="129">
        <f t="shared" si="6"/>
        <v>0.14191544213969287</v>
      </c>
      <c r="I158" s="155">
        <v>24.887283359999998</v>
      </c>
      <c r="J158" s="155">
        <v>19.911367859999999</v>
      </c>
      <c r="K158" s="129">
        <f t="shared" si="7"/>
        <v>0.2499032479830845</v>
      </c>
      <c r="L158" s="157">
        <f t="shared" si="8"/>
        <v>1.1339052405161829</v>
      </c>
      <c r="M158" s="29"/>
      <c r="O158" s="51"/>
    </row>
    <row r="159" spans="1:15" x14ac:dyDescent="0.2">
      <c r="A159" s="106" t="s">
        <v>1038</v>
      </c>
      <c r="B159" s="106" t="s">
        <v>219</v>
      </c>
      <c r="C159" s="106" t="s">
        <v>1395</v>
      </c>
      <c r="D159" s="106" t="s">
        <v>450</v>
      </c>
      <c r="E159" s="106" t="s">
        <v>2189</v>
      </c>
      <c r="F159" s="128">
        <v>25.716106846000002</v>
      </c>
      <c r="G159" s="128">
        <v>25.849693565999999</v>
      </c>
      <c r="H159" s="129">
        <f t="shared" si="6"/>
        <v>-5.1678260579345325E-3</v>
      </c>
      <c r="I159" s="155">
        <v>24.76061181</v>
      </c>
      <c r="J159" s="155">
        <v>24.139699239999999</v>
      </c>
      <c r="K159" s="129">
        <f t="shared" si="7"/>
        <v>2.5721636538500681E-2</v>
      </c>
      <c r="L159" s="157">
        <f t="shared" si="8"/>
        <v>0.96284449113071624</v>
      </c>
      <c r="M159" s="29"/>
      <c r="O159" s="51"/>
    </row>
    <row r="160" spans="1:15" x14ac:dyDescent="0.2">
      <c r="A160" s="106" t="s">
        <v>1303</v>
      </c>
      <c r="B160" s="106" t="s">
        <v>1304</v>
      </c>
      <c r="C160" s="106" t="s">
        <v>1829</v>
      </c>
      <c r="D160" s="106" t="s">
        <v>451</v>
      </c>
      <c r="E160" s="106" t="s">
        <v>452</v>
      </c>
      <c r="F160" s="128">
        <v>13.213843349999999</v>
      </c>
      <c r="G160" s="128">
        <v>6.4130688219999996</v>
      </c>
      <c r="H160" s="129">
        <f t="shared" si="6"/>
        <v>1.0604555660887307</v>
      </c>
      <c r="I160" s="155">
        <v>24.570415760000003</v>
      </c>
      <c r="J160" s="155">
        <v>25.073523379999997</v>
      </c>
      <c r="K160" s="129">
        <f t="shared" si="7"/>
        <v>-2.0065294070369832E-2</v>
      </c>
      <c r="L160" s="157">
        <f t="shared" si="8"/>
        <v>1.8594450614551901</v>
      </c>
      <c r="M160" s="29"/>
      <c r="O160" s="51"/>
    </row>
    <row r="161" spans="1:15" x14ac:dyDescent="0.2">
      <c r="A161" s="106" t="s">
        <v>1924</v>
      </c>
      <c r="B161" s="106" t="s">
        <v>882</v>
      </c>
      <c r="C161" s="106" t="s">
        <v>1829</v>
      </c>
      <c r="D161" s="106" t="s">
        <v>451</v>
      </c>
      <c r="E161" s="106" t="s">
        <v>2189</v>
      </c>
      <c r="F161" s="128">
        <v>10.985778106000001</v>
      </c>
      <c r="G161" s="128">
        <v>8.0674998529999993</v>
      </c>
      <c r="H161" s="129">
        <f t="shared" si="6"/>
        <v>0.36173266887817856</v>
      </c>
      <c r="I161" s="155">
        <v>23.525215059999997</v>
      </c>
      <c r="J161" s="155">
        <v>11.05857385</v>
      </c>
      <c r="K161" s="129">
        <f t="shared" si="7"/>
        <v>1.1273281147369647</v>
      </c>
      <c r="L161" s="157">
        <f t="shared" si="8"/>
        <v>2.14142456119257</v>
      </c>
      <c r="M161" s="29"/>
      <c r="O161" s="51"/>
    </row>
    <row r="162" spans="1:15" x14ac:dyDescent="0.2">
      <c r="A162" s="106" t="s">
        <v>1696</v>
      </c>
      <c r="B162" s="106" t="s">
        <v>1697</v>
      </c>
      <c r="C162" s="106" t="s">
        <v>347</v>
      </c>
      <c r="D162" s="106" t="s">
        <v>451</v>
      </c>
      <c r="E162" s="106" t="s">
        <v>452</v>
      </c>
      <c r="F162" s="128">
        <v>5.6422414700000001</v>
      </c>
      <c r="G162" s="128">
        <v>4.7227511500000006</v>
      </c>
      <c r="H162" s="129">
        <f t="shared" si="6"/>
        <v>0.1946937898686445</v>
      </c>
      <c r="I162" s="155">
        <v>23.23250369716115</v>
      </c>
      <c r="J162" s="155">
        <v>0.74192568000000003</v>
      </c>
      <c r="K162" s="129">
        <f t="shared" si="7"/>
        <v>30.313788326023637</v>
      </c>
      <c r="L162" s="157">
        <f t="shared" si="8"/>
        <v>4.1176018113881163</v>
      </c>
      <c r="M162" s="29"/>
      <c r="O162" s="51"/>
    </row>
    <row r="163" spans="1:15" x14ac:dyDescent="0.2">
      <c r="A163" s="106" t="s">
        <v>817</v>
      </c>
      <c r="B163" s="106" t="s">
        <v>1379</v>
      </c>
      <c r="C163" s="106" t="s">
        <v>1830</v>
      </c>
      <c r="D163" s="106" t="s">
        <v>450</v>
      </c>
      <c r="E163" s="106" t="s">
        <v>452</v>
      </c>
      <c r="F163" s="128">
        <v>7.9165301260000005</v>
      </c>
      <c r="G163" s="128">
        <v>5.3949526749999999</v>
      </c>
      <c r="H163" s="129">
        <f t="shared" si="6"/>
        <v>0.46739565718247955</v>
      </c>
      <c r="I163" s="155">
        <v>23.14338206</v>
      </c>
      <c r="J163" s="155">
        <v>6.8346805599999998</v>
      </c>
      <c r="K163" s="129">
        <f t="shared" si="7"/>
        <v>2.3861687985019744</v>
      </c>
      <c r="L163" s="157">
        <f t="shared" si="8"/>
        <v>2.9234249970186998</v>
      </c>
      <c r="M163" s="29"/>
      <c r="O163" s="51"/>
    </row>
    <row r="164" spans="1:15" x14ac:dyDescent="0.2">
      <c r="A164" s="106" t="s">
        <v>1928</v>
      </c>
      <c r="B164" s="106" t="s">
        <v>887</v>
      </c>
      <c r="C164" s="106" t="s">
        <v>1829</v>
      </c>
      <c r="D164" s="106" t="s">
        <v>451</v>
      </c>
      <c r="E164" s="106" t="s">
        <v>2189</v>
      </c>
      <c r="F164" s="128">
        <v>9.243791345</v>
      </c>
      <c r="G164" s="128">
        <v>6.6883841890000006</v>
      </c>
      <c r="H164" s="129">
        <f t="shared" si="6"/>
        <v>0.38206644292394709</v>
      </c>
      <c r="I164" s="155">
        <v>23.061536910000001</v>
      </c>
      <c r="J164" s="155">
        <v>5.0712700599999998</v>
      </c>
      <c r="K164" s="129">
        <f t="shared" si="7"/>
        <v>3.5474874414398672</v>
      </c>
      <c r="L164" s="157">
        <f t="shared" si="8"/>
        <v>2.4948136591674657</v>
      </c>
      <c r="M164" s="29"/>
      <c r="O164" s="51"/>
    </row>
    <row r="165" spans="1:15" x14ac:dyDescent="0.2">
      <c r="A165" s="106" t="s">
        <v>2005</v>
      </c>
      <c r="B165" s="106" t="s">
        <v>2006</v>
      </c>
      <c r="C165" s="106" t="s">
        <v>1829</v>
      </c>
      <c r="D165" s="106" t="s">
        <v>451</v>
      </c>
      <c r="E165" s="106" t="s">
        <v>452</v>
      </c>
      <c r="F165" s="128">
        <v>9.4738053059999991</v>
      </c>
      <c r="G165" s="128">
        <v>6.9618826760000001</v>
      </c>
      <c r="H165" s="129">
        <f t="shared" si="6"/>
        <v>0.3608108247298476</v>
      </c>
      <c r="I165" s="155">
        <v>22.616953489999997</v>
      </c>
      <c r="J165" s="155">
        <v>27.986888320000002</v>
      </c>
      <c r="K165" s="129">
        <f t="shared" si="7"/>
        <v>-0.19187323608829143</v>
      </c>
      <c r="L165" s="157">
        <f t="shared" si="8"/>
        <v>2.387314575240016</v>
      </c>
      <c r="M165" s="29"/>
      <c r="O165" s="51"/>
    </row>
    <row r="166" spans="1:15" x14ac:dyDescent="0.2">
      <c r="A166" s="106" t="s">
        <v>39</v>
      </c>
      <c r="B166" s="106" t="s">
        <v>302</v>
      </c>
      <c r="C166" s="106" t="s">
        <v>1395</v>
      </c>
      <c r="D166" s="106" t="s">
        <v>450</v>
      </c>
      <c r="E166" s="106" t="s">
        <v>2189</v>
      </c>
      <c r="F166" s="128">
        <v>2.9992013700000002</v>
      </c>
      <c r="G166" s="128">
        <v>7.9847245999999998</v>
      </c>
      <c r="H166" s="129">
        <f t="shared" si="6"/>
        <v>-0.62438261552565</v>
      </c>
      <c r="I166" s="155">
        <v>22.610579940000001</v>
      </c>
      <c r="J166" s="155">
        <v>42.346755700000003</v>
      </c>
      <c r="K166" s="129">
        <f t="shared" si="7"/>
        <v>-0.46606110512499077</v>
      </c>
      <c r="L166" s="157">
        <f t="shared" si="8"/>
        <v>7.5388669017579168</v>
      </c>
      <c r="M166" s="29"/>
      <c r="O166" s="51"/>
    </row>
    <row r="167" spans="1:15" x14ac:dyDescent="0.2">
      <c r="A167" s="106" t="s">
        <v>1989</v>
      </c>
      <c r="B167" s="106" t="s">
        <v>400</v>
      </c>
      <c r="C167" s="106" t="s">
        <v>1395</v>
      </c>
      <c r="D167" s="106" t="s">
        <v>450</v>
      </c>
      <c r="E167" s="106" t="s">
        <v>2189</v>
      </c>
      <c r="F167" s="128">
        <v>3.9798736649999999</v>
      </c>
      <c r="G167" s="128">
        <v>11.573359539999998</v>
      </c>
      <c r="H167" s="129">
        <f t="shared" si="6"/>
        <v>-0.65611768551346672</v>
      </c>
      <c r="I167" s="155">
        <v>22.549809710000002</v>
      </c>
      <c r="J167" s="155">
        <v>25.010426760000001</v>
      </c>
      <c r="K167" s="129">
        <f t="shared" si="7"/>
        <v>-9.8383649092119718E-2</v>
      </c>
      <c r="L167" s="157">
        <f t="shared" si="8"/>
        <v>5.6659611857302519</v>
      </c>
      <c r="M167" s="29"/>
      <c r="O167" s="51"/>
    </row>
    <row r="168" spans="1:15" x14ac:dyDescent="0.2">
      <c r="A168" s="106" t="s">
        <v>240</v>
      </c>
      <c r="B168" s="106" t="s">
        <v>241</v>
      </c>
      <c r="C168" s="106" t="s">
        <v>1395</v>
      </c>
      <c r="D168" s="106" t="s">
        <v>450</v>
      </c>
      <c r="E168" s="106" t="s">
        <v>2189</v>
      </c>
      <c r="F168" s="128">
        <v>6.2581247339999999</v>
      </c>
      <c r="G168" s="128">
        <v>14.454669198000001</v>
      </c>
      <c r="H168" s="129">
        <f t="shared" si="6"/>
        <v>-0.56705168079073742</v>
      </c>
      <c r="I168" s="155">
        <v>22.125750460000003</v>
      </c>
      <c r="J168" s="155">
        <v>27.49300173</v>
      </c>
      <c r="K168" s="129">
        <f t="shared" si="7"/>
        <v>-0.19522245416161033</v>
      </c>
      <c r="L168" s="157">
        <f t="shared" si="8"/>
        <v>3.5355240428162427</v>
      </c>
      <c r="M168" s="29"/>
      <c r="O168" s="51"/>
    </row>
    <row r="169" spans="1:15" x14ac:dyDescent="0.2">
      <c r="A169" s="106" t="s">
        <v>1158</v>
      </c>
      <c r="B169" s="106" t="s">
        <v>1159</v>
      </c>
      <c r="C169" s="106" t="s">
        <v>1829</v>
      </c>
      <c r="D169" s="106" t="s">
        <v>451</v>
      </c>
      <c r="E169" s="106" t="s">
        <v>452</v>
      </c>
      <c r="F169" s="128">
        <v>0.50590388200000003</v>
      </c>
      <c r="G169" s="128">
        <v>7.6713079730000002</v>
      </c>
      <c r="H169" s="129">
        <f t="shared" si="6"/>
        <v>-0.93405246096485972</v>
      </c>
      <c r="I169" s="155">
        <v>21.962060257021051</v>
      </c>
      <c r="J169" s="155">
        <v>0.31743824999999998</v>
      </c>
      <c r="K169" s="129">
        <f t="shared" si="7"/>
        <v>68.185299052716715</v>
      </c>
      <c r="L169" s="157">
        <f t="shared" si="8"/>
        <v>43.411527443114281</v>
      </c>
      <c r="M169" s="29"/>
      <c r="O169" s="51"/>
    </row>
    <row r="170" spans="1:15" x14ac:dyDescent="0.2">
      <c r="A170" s="106" t="s">
        <v>810</v>
      </c>
      <c r="B170" s="106" t="s">
        <v>499</v>
      </c>
      <c r="C170" s="106" t="s">
        <v>1830</v>
      </c>
      <c r="D170" s="106" t="s">
        <v>450</v>
      </c>
      <c r="E170" s="106" t="s">
        <v>452</v>
      </c>
      <c r="F170" s="128">
        <v>7.0393360630000004</v>
      </c>
      <c r="G170" s="128">
        <v>5.9731161349999997</v>
      </c>
      <c r="H170" s="129">
        <f t="shared" si="6"/>
        <v>0.17850313034303666</v>
      </c>
      <c r="I170" s="155">
        <v>21.39012585</v>
      </c>
      <c r="J170" s="155">
        <v>0.44052013000000001</v>
      </c>
      <c r="K170" s="129">
        <f t="shared" si="7"/>
        <v>47.556523058321986</v>
      </c>
      <c r="L170" s="157">
        <f t="shared" si="8"/>
        <v>3.0386567225324415</v>
      </c>
      <c r="M170" s="29"/>
      <c r="O170" s="51"/>
    </row>
    <row r="171" spans="1:15" x14ac:dyDescent="0.2">
      <c r="A171" s="106" t="s">
        <v>1374</v>
      </c>
      <c r="B171" s="106" t="s">
        <v>1375</v>
      </c>
      <c r="C171" s="106" t="s">
        <v>1395</v>
      </c>
      <c r="D171" s="106" t="s">
        <v>450</v>
      </c>
      <c r="E171" s="106" t="s">
        <v>2189</v>
      </c>
      <c r="F171" s="128">
        <v>3.0229675899999999</v>
      </c>
      <c r="G171" s="128">
        <v>5.5383141589999996</v>
      </c>
      <c r="H171" s="129">
        <f t="shared" si="6"/>
        <v>-0.45417188277635945</v>
      </c>
      <c r="I171" s="155">
        <v>21.379295249999998</v>
      </c>
      <c r="J171" s="155">
        <v>26.955679010000001</v>
      </c>
      <c r="K171" s="129">
        <f t="shared" si="7"/>
        <v>-0.2068723165137587</v>
      </c>
      <c r="L171" s="157">
        <f t="shared" si="8"/>
        <v>7.0722872850912699</v>
      </c>
      <c r="M171" s="29"/>
      <c r="O171" s="51"/>
    </row>
    <row r="172" spans="1:15" x14ac:dyDescent="0.2">
      <c r="A172" s="106" t="s">
        <v>1162</v>
      </c>
      <c r="B172" s="106" t="s">
        <v>1163</v>
      </c>
      <c r="C172" s="106" t="s">
        <v>1395</v>
      </c>
      <c r="D172" s="106" t="s">
        <v>450</v>
      </c>
      <c r="E172" s="106" t="s">
        <v>2189</v>
      </c>
      <c r="F172" s="128">
        <v>2.9372871000000003</v>
      </c>
      <c r="G172" s="128">
        <v>10.482116449999999</v>
      </c>
      <c r="H172" s="129">
        <f t="shared" si="6"/>
        <v>-0.71978110393917627</v>
      </c>
      <c r="I172" s="155">
        <v>21.242032079999998</v>
      </c>
      <c r="J172" s="155">
        <v>32.424186130000002</v>
      </c>
      <c r="K172" s="129">
        <f t="shared" si="7"/>
        <v>-0.34487077039241032</v>
      </c>
      <c r="L172" s="157">
        <f t="shared" si="8"/>
        <v>7.2318542099612921</v>
      </c>
      <c r="M172" s="29"/>
      <c r="O172" s="51"/>
    </row>
    <row r="173" spans="1:15" x14ac:dyDescent="0.2">
      <c r="A173" s="106" t="s">
        <v>1271</v>
      </c>
      <c r="B173" s="106" t="s">
        <v>1272</v>
      </c>
      <c r="C173" s="106" t="s">
        <v>1830</v>
      </c>
      <c r="D173" s="106" t="s">
        <v>450</v>
      </c>
      <c r="E173" s="106" t="s">
        <v>452</v>
      </c>
      <c r="F173" s="128">
        <v>7.490745972</v>
      </c>
      <c r="G173" s="128">
        <v>8.285981167000001</v>
      </c>
      <c r="H173" s="129">
        <f t="shared" si="6"/>
        <v>-9.5973570175023837E-2</v>
      </c>
      <c r="I173" s="155">
        <v>21.20672107</v>
      </c>
      <c r="J173" s="155">
        <v>9.8643674700000012</v>
      </c>
      <c r="K173" s="129">
        <f t="shared" si="7"/>
        <v>1.149830806130745</v>
      </c>
      <c r="L173" s="157">
        <f t="shared" si="8"/>
        <v>2.8310559654898948</v>
      </c>
      <c r="M173" s="29"/>
      <c r="O173" s="51"/>
    </row>
    <row r="174" spans="1:15" x14ac:dyDescent="0.2">
      <c r="A174" s="106" t="s">
        <v>1042</v>
      </c>
      <c r="B174" s="106" t="s">
        <v>221</v>
      </c>
      <c r="C174" s="106" t="s">
        <v>1395</v>
      </c>
      <c r="D174" s="106" t="s">
        <v>450</v>
      </c>
      <c r="E174" s="106" t="s">
        <v>2189</v>
      </c>
      <c r="F174" s="128">
        <v>8.5064856830000011</v>
      </c>
      <c r="G174" s="128">
        <v>10.196777249</v>
      </c>
      <c r="H174" s="129">
        <f t="shared" si="6"/>
        <v>-0.16576723456087716</v>
      </c>
      <c r="I174" s="155">
        <v>20.432930280000001</v>
      </c>
      <c r="J174" s="155">
        <v>48.752486229999995</v>
      </c>
      <c r="K174" s="129">
        <f t="shared" si="7"/>
        <v>-0.58088434334192929</v>
      </c>
      <c r="L174" s="157">
        <f t="shared" si="8"/>
        <v>2.4020413413302628</v>
      </c>
      <c r="M174" s="29"/>
      <c r="O174" s="51"/>
    </row>
    <row r="175" spans="1:15" x14ac:dyDescent="0.2">
      <c r="A175" s="106" t="s">
        <v>1952</v>
      </c>
      <c r="B175" s="106" t="s">
        <v>2018</v>
      </c>
      <c r="C175" s="106" t="s">
        <v>1829</v>
      </c>
      <c r="D175" s="106" t="s">
        <v>451</v>
      </c>
      <c r="E175" s="106" t="s">
        <v>452</v>
      </c>
      <c r="F175" s="128">
        <v>1.1802327699999999</v>
      </c>
      <c r="G175" s="128">
        <v>7.5270078800000002</v>
      </c>
      <c r="H175" s="129">
        <f t="shared" si="6"/>
        <v>-0.84320027442298895</v>
      </c>
      <c r="I175" s="155">
        <v>19.689687960000001</v>
      </c>
      <c r="J175" s="155">
        <v>6.7889507300000007</v>
      </c>
      <c r="K175" s="129">
        <f t="shared" si="7"/>
        <v>1.9002549500016768</v>
      </c>
      <c r="L175" s="157">
        <f t="shared" si="8"/>
        <v>16.682885326086989</v>
      </c>
      <c r="M175" s="29"/>
      <c r="O175" s="51"/>
    </row>
    <row r="176" spans="1:15" x14ac:dyDescent="0.2">
      <c r="A176" s="106" t="s">
        <v>1386</v>
      </c>
      <c r="B176" s="106" t="s">
        <v>119</v>
      </c>
      <c r="C176" s="106" t="s">
        <v>1830</v>
      </c>
      <c r="D176" s="106" t="s">
        <v>450</v>
      </c>
      <c r="E176" s="106" t="s">
        <v>452</v>
      </c>
      <c r="F176" s="128">
        <v>19.341717978999998</v>
      </c>
      <c r="G176" s="128">
        <v>40.047782445999999</v>
      </c>
      <c r="H176" s="129">
        <f t="shared" si="6"/>
        <v>-0.51703398296571934</v>
      </c>
      <c r="I176" s="155">
        <v>19.50295912</v>
      </c>
      <c r="J176" s="155">
        <v>29.407038180000001</v>
      </c>
      <c r="K176" s="129">
        <f t="shared" si="7"/>
        <v>-0.33679281127794292</v>
      </c>
      <c r="L176" s="157">
        <f t="shared" si="8"/>
        <v>1.0083364435969477</v>
      </c>
      <c r="M176" s="29"/>
      <c r="O176" s="51"/>
    </row>
    <row r="177" spans="1:15" x14ac:dyDescent="0.2">
      <c r="A177" s="106" t="s">
        <v>37</v>
      </c>
      <c r="B177" s="106" t="s">
        <v>373</v>
      </c>
      <c r="C177" s="106" t="s">
        <v>1830</v>
      </c>
      <c r="D177" s="106" t="s">
        <v>450</v>
      </c>
      <c r="E177" s="106" t="s">
        <v>452</v>
      </c>
      <c r="F177" s="128">
        <v>20.503185611999999</v>
      </c>
      <c r="G177" s="128">
        <v>28.284193804000001</v>
      </c>
      <c r="H177" s="129">
        <f t="shared" si="6"/>
        <v>-0.27510093608889064</v>
      </c>
      <c r="I177" s="155">
        <v>18.88907639</v>
      </c>
      <c r="J177" s="155">
        <v>79.171366950000007</v>
      </c>
      <c r="K177" s="129">
        <f t="shared" si="7"/>
        <v>-0.76141530558731874</v>
      </c>
      <c r="L177" s="157">
        <f t="shared" si="8"/>
        <v>0.92127519827673499</v>
      </c>
      <c r="M177" s="29"/>
      <c r="O177" s="51"/>
    </row>
    <row r="178" spans="1:15" x14ac:dyDescent="0.2">
      <c r="A178" s="106" t="s">
        <v>1922</v>
      </c>
      <c r="B178" s="106" t="s">
        <v>897</v>
      </c>
      <c r="C178" s="106" t="s">
        <v>1829</v>
      </c>
      <c r="D178" s="106" t="s">
        <v>451</v>
      </c>
      <c r="E178" s="106" t="s">
        <v>2189</v>
      </c>
      <c r="F178" s="128">
        <v>9.2164966999999987</v>
      </c>
      <c r="G178" s="128">
        <v>2.25187114</v>
      </c>
      <c r="H178" s="129">
        <f t="shared" si="6"/>
        <v>3.0928170960972476</v>
      </c>
      <c r="I178" s="155">
        <v>18.62970541</v>
      </c>
      <c r="J178" s="155">
        <v>0.48274679999999998</v>
      </c>
      <c r="K178" s="129">
        <f t="shared" si="7"/>
        <v>37.591048992971061</v>
      </c>
      <c r="L178" s="157">
        <f t="shared" si="8"/>
        <v>2.0213434688258505</v>
      </c>
      <c r="M178" s="29"/>
      <c r="O178" s="51"/>
    </row>
    <row r="179" spans="1:15" x14ac:dyDescent="0.2">
      <c r="A179" s="106" t="s">
        <v>447</v>
      </c>
      <c r="B179" s="106" t="s">
        <v>448</v>
      </c>
      <c r="C179" s="106" t="s">
        <v>1830</v>
      </c>
      <c r="D179" s="106" t="s">
        <v>450</v>
      </c>
      <c r="E179" s="106" t="s">
        <v>2189</v>
      </c>
      <c r="F179" s="128">
        <v>13.455918619</v>
      </c>
      <c r="G179" s="128">
        <v>3.6033732719999998</v>
      </c>
      <c r="H179" s="129">
        <f t="shared" si="6"/>
        <v>2.7342560992942841</v>
      </c>
      <c r="I179" s="155">
        <v>18.399893389999999</v>
      </c>
      <c r="J179" s="155">
        <v>10.683172539999999</v>
      </c>
      <c r="K179" s="129">
        <f t="shared" si="7"/>
        <v>0.72232483572712192</v>
      </c>
      <c r="L179" s="157">
        <f t="shared" si="8"/>
        <v>1.3674200856134056</v>
      </c>
      <c r="M179" s="29"/>
      <c r="O179" s="51"/>
    </row>
    <row r="180" spans="1:15" x14ac:dyDescent="0.2">
      <c r="A180" s="106" t="s">
        <v>10</v>
      </c>
      <c r="B180" s="106" t="s">
        <v>11</v>
      </c>
      <c r="C180" s="106" t="s">
        <v>2078</v>
      </c>
      <c r="D180" s="106" t="s">
        <v>451</v>
      </c>
      <c r="E180" s="106" t="s">
        <v>452</v>
      </c>
      <c r="F180" s="128">
        <v>0.46476439000000003</v>
      </c>
      <c r="G180" s="128">
        <v>1.4113248170000001</v>
      </c>
      <c r="H180" s="129">
        <f t="shared" si="6"/>
        <v>-0.67068928116212678</v>
      </c>
      <c r="I180" s="155">
        <v>18.385944370000001</v>
      </c>
      <c r="J180" s="155">
        <v>4.8248289999999999E-2</v>
      </c>
      <c r="K180" s="129" t="str">
        <f t="shared" si="7"/>
        <v/>
      </c>
      <c r="L180" s="157">
        <f t="shared" si="8"/>
        <v>39.559709748847155</v>
      </c>
      <c r="M180" s="29"/>
      <c r="O180" s="51"/>
    </row>
    <row r="181" spans="1:15" x14ac:dyDescent="0.2">
      <c r="A181" s="106" t="s">
        <v>2037</v>
      </c>
      <c r="B181" s="106" t="s">
        <v>2038</v>
      </c>
      <c r="C181" s="106" t="s">
        <v>1395</v>
      </c>
      <c r="D181" s="106" t="s">
        <v>450</v>
      </c>
      <c r="E181" s="106" t="s">
        <v>2189</v>
      </c>
      <c r="F181" s="128">
        <v>21.911917495000001</v>
      </c>
      <c r="G181" s="128">
        <v>33.056661739999996</v>
      </c>
      <c r="H181" s="129">
        <f t="shared" si="6"/>
        <v>-0.33714064452897763</v>
      </c>
      <c r="I181" s="155">
        <v>18.289959539999998</v>
      </c>
      <c r="J181" s="155">
        <v>22.003553620000002</v>
      </c>
      <c r="K181" s="129">
        <f t="shared" si="7"/>
        <v>-0.16877246939896806</v>
      </c>
      <c r="L181" s="157">
        <f t="shared" si="8"/>
        <v>0.83470374257175417</v>
      </c>
      <c r="M181" s="29"/>
      <c r="O181" s="51"/>
    </row>
    <row r="182" spans="1:15" x14ac:dyDescent="0.2">
      <c r="A182" s="106" t="s">
        <v>1215</v>
      </c>
      <c r="B182" s="106" t="s">
        <v>1216</v>
      </c>
      <c r="C182" s="106" t="s">
        <v>1395</v>
      </c>
      <c r="D182" s="106" t="s">
        <v>450</v>
      </c>
      <c r="E182" s="106" t="s">
        <v>2189</v>
      </c>
      <c r="F182" s="128">
        <v>10.975291227</v>
      </c>
      <c r="G182" s="128">
        <v>5.3596541900000005</v>
      </c>
      <c r="H182" s="129">
        <f t="shared" si="6"/>
        <v>1.0477610752345945</v>
      </c>
      <c r="I182" s="155">
        <v>18.176906429999999</v>
      </c>
      <c r="J182" s="155">
        <v>17.995837350000002</v>
      </c>
      <c r="K182" s="129">
        <f t="shared" si="7"/>
        <v>1.0061720189974643E-2</v>
      </c>
      <c r="L182" s="157">
        <f t="shared" si="8"/>
        <v>1.6561662058937909</v>
      </c>
      <c r="M182" s="29"/>
      <c r="O182" s="51"/>
    </row>
    <row r="183" spans="1:15" x14ac:dyDescent="0.2">
      <c r="A183" s="106" t="s">
        <v>1844</v>
      </c>
      <c r="B183" s="106" t="s">
        <v>1845</v>
      </c>
      <c r="C183" s="106" t="s">
        <v>1395</v>
      </c>
      <c r="D183" s="106" t="s">
        <v>450</v>
      </c>
      <c r="E183" s="106" t="s">
        <v>2189</v>
      </c>
      <c r="F183" s="128">
        <v>0.93437996999999995</v>
      </c>
      <c r="G183" s="128">
        <v>4.4877424100000001</v>
      </c>
      <c r="H183" s="129">
        <f t="shared" si="6"/>
        <v>-0.79179286941293048</v>
      </c>
      <c r="I183" s="155">
        <v>18.118438609999998</v>
      </c>
      <c r="J183" s="155">
        <v>91.120192590000002</v>
      </c>
      <c r="K183" s="129">
        <f t="shared" si="7"/>
        <v>-0.80115890786661481</v>
      </c>
      <c r="L183" s="157">
        <f t="shared" si="8"/>
        <v>19.390867946366615</v>
      </c>
      <c r="M183" s="29"/>
      <c r="O183" s="51"/>
    </row>
    <row r="184" spans="1:15" x14ac:dyDescent="0.2">
      <c r="A184" s="106" t="s">
        <v>877</v>
      </c>
      <c r="B184" s="106" t="s">
        <v>346</v>
      </c>
      <c r="C184" s="106" t="s">
        <v>1829</v>
      </c>
      <c r="D184" s="106" t="s">
        <v>1690</v>
      </c>
      <c r="E184" s="106" t="s">
        <v>452</v>
      </c>
      <c r="F184" s="128">
        <v>22.479574524999997</v>
      </c>
      <c r="G184" s="128">
        <v>27.722304669</v>
      </c>
      <c r="H184" s="129">
        <f t="shared" si="6"/>
        <v>-0.18911595578352469</v>
      </c>
      <c r="I184" s="155">
        <v>18.098703069999999</v>
      </c>
      <c r="J184" s="155">
        <v>44.821991359999998</v>
      </c>
      <c r="K184" s="129">
        <f t="shared" si="7"/>
        <v>-0.59620930438731845</v>
      </c>
      <c r="L184" s="157">
        <f t="shared" si="8"/>
        <v>0.80511768805375117</v>
      </c>
      <c r="M184" s="29"/>
      <c r="O184" s="51"/>
    </row>
    <row r="185" spans="1:15" x14ac:dyDescent="0.2">
      <c r="A185" s="106" t="s">
        <v>1099</v>
      </c>
      <c r="B185" s="106" t="s">
        <v>1330</v>
      </c>
      <c r="C185" s="106" t="s">
        <v>1829</v>
      </c>
      <c r="D185" s="106" t="s">
        <v>451</v>
      </c>
      <c r="E185" s="106" t="s">
        <v>452</v>
      </c>
      <c r="F185" s="128">
        <v>16.634610330000001</v>
      </c>
      <c r="G185" s="128">
        <v>9.7221142300000007</v>
      </c>
      <c r="H185" s="129">
        <f t="shared" si="6"/>
        <v>0.71100749656589879</v>
      </c>
      <c r="I185" s="155">
        <v>18.054006350000002</v>
      </c>
      <c r="J185" s="155">
        <v>23.12759063</v>
      </c>
      <c r="K185" s="129">
        <f t="shared" si="7"/>
        <v>-0.21937366330839447</v>
      </c>
      <c r="L185" s="157">
        <f t="shared" si="8"/>
        <v>1.0853278791532714</v>
      </c>
      <c r="M185" s="29"/>
      <c r="O185" s="51"/>
    </row>
    <row r="186" spans="1:15" x14ac:dyDescent="0.2">
      <c r="A186" s="106" t="s">
        <v>866</v>
      </c>
      <c r="B186" s="106" t="s">
        <v>1378</v>
      </c>
      <c r="C186" s="106" t="s">
        <v>1830</v>
      </c>
      <c r="D186" s="106" t="s">
        <v>450</v>
      </c>
      <c r="E186" s="106" t="s">
        <v>452</v>
      </c>
      <c r="F186" s="128">
        <v>17.739333559999999</v>
      </c>
      <c r="G186" s="128">
        <v>7.16248869</v>
      </c>
      <c r="H186" s="129">
        <f t="shared" si="6"/>
        <v>1.4766996958427305</v>
      </c>
      <c r="I186" s="155">
        <v>18.040628809999998</v>
      </c>
      <c r="J186" s="155">
        <v>0.65509923000000003</v>
      </c>
      <c r="K186" s="129">
        <f t="shared" si="7"/>
        <v>26.538772729132955</v>
      </c>
      <c r="L186" s="157">
        <f t="shared" si="8"/>
        <v>1.0169845867648255</v>
      </c>
      <c r="M186" s="29"/>
      <c r="O186" s="51"/>
    </row>
    <row r="187" spans="1:15" x14ac:dyDescent="0.2">
      <c r="A187" s="106" t="s">
        <v>2821</v>
      </c>
      <c r="B187" s="106" t="s">
        <v>2822</v>
      </c>
      <c r="C187" s="106" t="s">
        <v>1395</v>
      </c>
      <c r="D187" s="106" t="s">
        <v>450</v>
      </c>
      <c r="E187" s="106" t="s">
        <v>2189</v>
      </c>
      <c r="F187" s="128">
        <v>9.7756559999999992E-2</v>
      </c>
      <c r="G187" s="128">
        <v>1.340015E-2</v>
      </c>
      <c r="H187" s="129">
        <f t="shared" si="6"/>
        <v>6.2951840091342257</v>
      </c>
      <c r="I187" s="155">
        <v>18.00666756</v>
      </c>
      <c r="J187" s="155">
        <v>1.340015E-2</v>
      </c>
      <c r="K187" s="129" t="str">
        <f t="shared" si="7"/>
        <v/>
      </c>
      <c r="L187" s="157">
        <f t="shared" si="8"/>
        <v>184.19907124391449</v>
      </c>
      <c r="M187" s="29"/>
      <c r="O187" s="51"/>
    </row>
    <row r="188" spans="1:15" x14ac:dyDescent="0.2">
      <c r="A188" s="106" t="s">
        <v>1241</v>
      </c>
      <c r="B188" s="106" t="s">
        <v>638</v>
      </c>
      <c r="C188" s="106" t="s">
        <v>1825</v>
      </c>
      <c r="D188" s="106" t="s">
        <v>450</v>
      </c>
      <c r="E188" s="106" t="s">
        <v>2189</v>
      </c>
      <c r="F188" s="128">
        <v>9.4909758000000011</v>
      </c>
      <c r="G188" s="128">
        <v>3.3129731900000001</v>
      </c>
      <c r="H188" s="129">
        <f t="shared" si="6"/>
        <v>1.8647910066546602</v>
      </c>
      <c r="I188" s="155">
        <v>17.95659384697975</v>
      </c>
      <c r="J188" s="155">
        <v>29.586816343885197</v>
      </c>
      <c r="K188" s="129">
        <f t="shared" si="7"/>
        <v>-0.3930880011464668</v>
      </c>
      <c r="L188" s="157">
        <f t="shared" si="8"/>
        <v>1.8919649807746584</v>
      </c>
      <c r="M188" s="29"/>
      <c r="O188" s="51"/>
    </row>
    <row r="189" spans="1:15" x14ac:dyDescent="0.2">
      <c r="A189" s="106" t="s">
        <v>1392</v>
      </c>
      <c r="B189" s="106" t="s">
        <v>1388</v>
      </c>
      <c r="C189" s="106" t="s">
        <v>1830</v>
      </c>
      <c r="D189" s="106" t="s">
        <v>450</v>
      </c>
      <c r="E189" s="106" t="s">
        <v>452</v>
      </c>
      <c r="F189" s="128">
        <v>48.532129558999998</v>
      </c>
      <c r="G189" s="128">
        <v>36.98193629</v>
      </c>
      <c r="H189" s="129">
        <f t="shared" si="6"/>
        <v>0.31231986282241242</v>
      </c>
      <c r="I189" s="155">
        <v>17.8107574</v>
      </c>
      <c r="J189" s="155">
        <v>13.975089929999999</v>
      </c>
      <c r="K189" s="129">
        <f t="shared" si="7"/>
        <v>0.27446460017162844</v>
      </c>
      <c r="L189" s="157">
        <f t="shared" si="8"/>
        <v>0.36698899392716017</v>
      </c>
      <c r="M189" s="29"/>
      <c r="O189" s="51"/>
    </row>
    <row r="190" spans="1:15" x14ac:dyDescent="0.2">
      <c r="A190" s="106" t="s">
        <v>1054</v>
      </c>
      <c r="B190" s="106" t="s">
        <v>231</v>
      </c>
      <c r="C190" s="106" t="s">
        <v>1395</v>
      </c>
      <c r="D190" s="106" t="s">
        <v>450</v>
      </c>
      <c r="E190" s="106" t="s">
        <v>2189</v>
      </c>
      <c r="F190" s="128">
        <v>12.045471869999998</v>
      </c>
      <c r="G190" s="128">
        <v>6.92892872</v>
      </c>
      <c r="H190" s="129">
        <f t="shared" si="6"/>
        <v>0.73843206601784739</v>
      </c>
      <c r="I190" s="155">
        <v>17.784313239999999</v>
      </c>
      <c r="J190" s="155">
        <v>3.1698502899999998</v>
      </c>
      <c r="K190" s="129">
        <f t="shared" si="7"/>
        <v>4.6104584169494016</v>
      </c>
      <c r="L190" s="157">
        <f t="shared" si="8"/>
        <v>1.4764314285016051</v>
      </c>
      <c r="M190" s="29"/>
      <c r="O190" s="51"/>
    </row>
    <row r="191" spans="1:15" x14ac:dyDescent="0.2">
      <c r="A191" s="106" t="s">
        <v>1390</v>
      </c>
      <c r="B191" s="106" t="s">
        <v>242</v>
      </c>
      <c r="C191" s="106" t="s">
        <v>1395</v>
      </c>
      <c r="D191" s="106" t="s">
        <v>450</v>
      </c>
      <c r="E191" s="106" t="s">
        <v>2189</v>
      </c>
      <c r="F191" s="128">
        <v>12.481145419000001</v>
      </c>
      <c r="G191" s="128">
        <v>10.427512439999999</v>
      </c>
      <c r="H191" s="129">
        <f t="shared" si="6"/>
        <v>0.19694370932824334</v>
      </c>
      <c r="I191" s="155">
        <v>17.55912446</v>
      </c>
      <c r="J191" s="155">
        <v>14.99644775</v>
      </c>
      <c r="K191" s="129">
        <f t="shared" si="7"/>
        <v>0.17088558255404185</v>
      </c>
      <c r="L191" s="157">
        <f t="shared" si="8"/>
        <v>1.4068520052069748</v>
      </c>
      <c r="M191" s="29"/>
      <c r="O191" s="51"/>
    </row>
    <row r="192" spans="1:15" x14ac:dyDescent="0.2">
      <c r="A192" s="106" t="s">
        <v>41</v>
      </c>
      <c r="B192" s="106" t="s">
        <v>743</v>
      </c>
      <c r="C192" s="106" t="s">
        <v>1395</v>
      </c>
      <c r="D192" s="106" t="s">
        <v>450</v>
      </c>
      <c r="E192" s="106" t="s">
        <v>2189</v>
      </c>
      <c r="F192" s="128">
        <v>9.0876757929999989</v>
      </c>
      <c r="G192" s="128">
        <v>9.5306179100000001</v>
      </c>
      <c r="H192" s="129">
        <f t="shared" si="6"/>
        <v>-4.6475697712657693E-2</v>
      </c>
      <c r="I192" s="155">
        <v>17.505648839999999</v>
      </c>
      <c r="J192" s="155">
        <v>23.26829876</v>
      </c>
      <c r="K192" s="129">
        <f t="shared" si="7"/>
        <v>-0.24766099057944191</v>
      </c>
      <c r="L192" s="157">
        <f t="shared" si="8"/>
        <v>1.9263064879013561</v>
      </c>
      <c r="M192" s="29"/>
      <c r="O192" s="51"/>
    </row>
    <row r="193" spans="1:15" x14ac:dyDescent="0.2">
      <c r="A193" s="106" t="s">
        <v>815</v>
      </c>
      <c r="B193" s="106" t="s">
        <v>2000</v>
      </c>
      <c r="C193" s="106" t="s">
        <v>1829</v>
      </c>
      <c r="D193" s="106" t="s">
        <v>451</v>
      </c>
      <c r="E193" s="106" t="s">
        <v>452</v>
      </c>
      <c r="F193" s="128">
        <v>13.264415258</v>
      </c>
      <c r="G193" s="128">
        <v>8.6920709330000001</v>
      </c>
      <c r="H193" s="129">
        <f t="shared" si="6"/>
        <v>0.52603624156365347</v>
      </c>
      <c r="I193" s="155">
        <v>17.312697111875401</v>
      </c>
      <c r="J193" s="155">
        <v>22.466924250000002</v>
      </c>
      <c r="K193" s="129">
        <f t="shared" si="7"/>
        <v>-0.22941400793322209</v>
      </c>
      <c r="L193" s="157">
        <f t="shared" si="8"/>
        <v>1.3051986668944047</v>
      </c>
      <c r="M193" s="29"/>
      <c r="O193" s="51"/>
    </row>
    <row r="194" spans="1:15" x14ac:dyDescent="0.2">
      <c r="A194" s="106" t="s">
        <v>755</v>
      </c>
      <c r="B194" s="106" t="s">
        <v>756</v>
      </c>
      <c r="C194" s="106" t="s">
        <v>1395</v>
      </c>
      <c r="D194" s="106" t="s">
        <v>450</v>
      </c>
      <c r="E194" s="106" t="s">
        <v>452</v>
      </c>
      <c r="F194" s="128">
        <v>8.1653499099999998</v>
      </c>
      <c r="G194" s="128">
        <v>13.82211867</v>
      </c>
      <c r="H194" s="129">
        <f t="shared" si="6"/>
        <v>-0.40925482518665135</v>
      </c>
      <c r="I194" s="155">
        <v>16.500730659999999</v>
      </c>
      <c r="J194" s="155">
        <v>49.219195090000007</v>
      </c>
      <c r="K194" s="129">
        <f t="shared" si="7"/>
        <v>-0.66475009130426654</v>
      </c>
      <c r="L194" s="157">
        <f t="shared" si="8"/>
        <v>2.0208234603383946</v>
      </c>
      <c r="M194" s="29"/>
      <c r="O194" s="51"/>
    </row>
    <row r="195" spans="1:15" x14ac:dyDescent="0.2">
      <c r="A195" s="106" t="s">
        <v>901</v>
      </c>
      <c r="B195" s="106" t="s">
        <v>902</v>
      </c>
      <c r="C195" s="106" t="s">
        <v>1824</v>
      </c>
      <c r="D195" s="106" t="s">
        <v>450</v>
      </c>
      <c r="E195" s="106" t="s">
        <v>2189</v>
      </c>
      <c r="F195" s="128">
        <v>323.25396956699996</v>
      </c>
      <c r="G195" s="128">
        <v>475.164044015</v>
      </c>
      <c r="H195" s="129">
        <f t="shared" si="6"/>
        <v>-0.31970027269825274</v>
      </c>
      <c r="I195" s="155">
        <v>16.05729732</v>
      </c>
      <c r="J195" s="155">
        <v>69.159259989999995</v>
      </c>
      <c r="K195" s="129">
        <f t="shared" si="7"/>
        <v>-0.76782144108653294</v>
      </c>
      <c r="L195" s="157">
        <f t="shared" si="8"/>
        <v>4.9673937002254968E-2</v>
      </c>
      <c r="M195" s="29"/>
      <c r="O195" s="51"/>
    </row>
    <row r="196" spans="1:15" x14ac:dyDescent="0.2">
      <c r="A196" s="106" t="s">
        <v>358</v>
      </c>
      <c r="B196" s="106" t="s">
        <v>359</v>
      </c>
      <c r="C196" s="106" t="s">
        <v>1395</v>
      </c>
      <c r="D196" s="106" t="s">
        <v>450</v>
      </c>
      <c r="E196" s="106" t="s">
        <v>2189</v>
      </c>
      <c r="F196" s="128">
        <v>3.6755499500000002</v>
      </c>
      <c r="G196" s="128">
        <v>3.8914027200000003</v>
      </c>
      <c r="H196" s="129">
        <f t="shared" si="6"/>
        <v>-5.5469141985900694E-2</v>
      </c>
      <c r="I196" s="155">
        <v>15.925770369999999</v>
      </c>
      <c r="J196" s="155">
        <v>17.282432230000001</v>
      </c>
      <c r="K196" s="129">
        <f t="shared" si="7"/>
        <v>-7.8499475186427636E-2</v>
      </c>
      <c r="L196" s="157">
        <f t="shared" si="8"/>
        <v>4.3328945563642787</v>
      </c>
      <c r="M196" s="29"/>
      <c r="O196" s="51"/>
    </row>
    <row r="197" spans="1:15" x14ac:dyDescent="0.2">
      <c r="A197" s="106" t="s">
        <v>1081</v>
      </c>
      <c r="B197" s="106" t="s">
        <v>113</v>
      </c>
      <c r="C197" s="106" t="s">
        <v>1827</v>
      </c>
      <c r="D197" s="106" t="s">
        <v>451</v>
      </c>
      <c r="E197" s="106" t="s">
        <v>452</v>
      </c>
      <c r="F197" s="128">
        <v>23.226251462</v>
      </c>
      <c r="G197" s="128">
        <v>92.60765014399999</v>
      </c>
      <c r="H197" s="129">
        <f t="shared" si="6"/>
        <v>-0.74919727014037818</v>
      </c>
      <c r="I197" s="155">
        <v>15.52046268</v>
      </c>
      <c r="J197" s="155">
        <v>84.428984939999992</v>
      </c>
      <c r="K197" s="129">
        <f t="shared" si="7"/>
        <v>-0.81617139314147014</v>
      </c>
      <c r="L197" s="157">
        <f t="shared" si="8"/>
        <v>0.66822933977928867</v>
      </c>
      <c r="M197" s="29"/>
      <c r="O197" s="51"/>
    </row>
    <row r="198" spans="1:15" x14ac:dyDescent="0.2">
      <c r="A198" s="106" t="s">
        <v>1243</v>
      </c>
      <c r="B198" s="106" t="s">
        <v>632</v>
      </c>
      <c r="C198" s="106" t="s">
        <v>1825</v>
      </c>
      <c r="D198" s="106" t="s">
        <v>450</v>
      </c>
      <c r="E198" s="106" t="s">
        <v>2189</v>
      </c>
      <c r="F198" s="128">
        <v>1.9452242900000001</v>
      </c>
      <c r="G198" s="128">
        <v>1.4333665200000001</v>
      </c>
      <c r="H198" s="129">
        <f t="shared" si="6"/>
        <v>0.35710180394055802</v>
      </c>
      <c r="I198" s="155">
        <v>15.455117534192949</v>
      </c>
      <c r="J198" s="155">
        <v>7.4492596500000001</v>
      </c>
      <c r="K198" s="129">
        <f t="shared" si="7"/>
        <v>1.0747185975982121</v>
      </c>
      <c r="L198" s="157">
        <f t="shared" si="8"/>
        <v>7.945159647473325</v>
      </c>
      <c r="M198" s="29"/>
      <c r="O198" s="51"/>
    </row>
    <row r="199" spans="1:15" x14ac:dyDescent="0.2">
      <c r="A199" s="106" t="s">
        <v>285</v>
      </c>
      <c r="B199" s="106" t="s">
        <v>286</v>
      </c>
      <c r="C199" s="106" t="s">
        <v>1395</v>
      </c>
      <c r="D199" s="106" t="s">
        <v>450</v>
      </c>
      <c r="E199" s="106" t="s">
        <v>2189</v>
      </c>
      <c r="F199" s="128">
        <v>8.1401867340000003</v>
      </c>
      <c r="G199" s="128">
        <v>11.767167277</v>
      </c>
      <c r="H199" s="129">
        <f t="shared" ref="H199:H262" si="9">IF(ISERROR(F199/G199-1),"",IF((F199/G199-1)&gt;10000%,"",F199/G199-1))</f>
        <v>-0.30822885896160102</v>
      </c>
      <c r="I199" s="155">
        <v>15.20417475</v>
      </c>
      <c r="J199" s="155">
        <v>46.19107305</v>
      </c>
      <c r="K199" s="129">
        <f t="shared" ref="K199:K262" si="10">IF(ISERROR(I199/J199-1),"",IF((I199/J199-1)&gt;10000%,"",I199/J199-1))</f>
        <v>-0.67084170715103142</v>
      </c>
      <c r="L199" s="157">
        <f t="shared" si="8"/>
        <v>1.8677918881756208</v>
      </c>
      <c r="M199" s="29"/>
      <c r="O199" s="51"/>
    </row>
    <row r="200" spans="1:15" x14ac:dyDescent="0.2">
      <c r="A200" s="106" t="s">
        <v>1048</v>
      </c>
      <c r="B200" s="106" t="s">
        <v>226</v>
      </c>
      <c r="C200" s="106" t="s">
        <v>1395</v>
      </c>
      <c r="D200" s="106" t="s">
        <v>450</v>
      </c>
      <c r="E200" s="106" t="s">
        <v>2189</v>
      </c>
      <c r="F200" s="128">
        <v>8.4039316250000002</v>
      </c>
      <c r="G200" s="128">
        <v>9.2409931729999997</v>
      </c>
      <c r="H200" s="129">
        <f t="shared" si="9"/>
        <v>-9.0581340374289554E-2</v>
      </c>
      <c r="I200" s="155">
        <v>15.15291933</v>
      </c>
      <c r="J200" s="155">
        <v>21.251445820000001</v>
      </c>
      <c r="K200" s="129">
        <f t="shared" si="10"/>
        <v>-0.28696995685162285</v>
      </c>
      <c r="L200" s="157">
        <f t="shared" si="8"/>
        <v>1.8030750375125761</v>
      </c>
      <c r="M200" s="29"/>
      <c r="O200" s="51"/>
    </row>
    <row r="201" spans="1:15" x14ac:dyDescent="0.2">
      <c r="A201" s="106" t="s">
        <v>60</v>
      </c>
      <c r="B201" s="106" t="s">
        <v>2024</v>
      </c>
      <c r="C201" s="106" t="s">
        <v>1829</v>
      </c>
      <c r="D201" s="106" t="s">
        <v>1690</v>
      </c>
      <c r="E201" s="106" t="s">
        <v>452</v>
      </c>
      <c r="F201" s="128">
        <v>3.7249815600000002</v>
      </c>
      <c r="G201" s="128">
        <v>15.504820006999999</v>
      </c>
      <c r="H201" s="129">
        <f t="shared" si="9"/>
        <v>-0.75975331810893176</v>
      </c>
      <c r="I201" s="155">
        <v>15.095754449999999</v>
      </c>
      <c r="J201" s="155">
        <v>10.14163282</v>
      </c>
      <c r="K201" s="129">
        <f t="shared" si="10"/>
        <v>0.48849349191878932</v>
      </c>
      <c r="L201" s="157">
        <f t="shared" ref="L201:L264" si="11">IF(ISERROR(I201/F201),"",(I201/F201))</f>
        <v>4.0525715917906444</v>
      </c>
      <c r="M201" s="29"/>
      <c r="O201" s="51"/>
    </row>
    <row r="202" spans="1:15" x14ac:dyDescent="0.2">
      <c r="A202" s="106" t="s">
        <v>1961</v>
      </c>
      <c r="B202" s="106" t="s">
        <v>757</v>
      </c>
      <c r="C202" s="106" t="s">
        <v>1826</v>
      </c>
      <c r="D202" s="106" t="s">
        <v>450</v>
      </c>
      <c r="E202" s="106" t="s">
        <v>2189</v>
      </c>
      <c r="F202" s="128">
        <v>0.55777731999999991</v>
      </c>
      <c r="G202" s="128">
        <v>0.55118309999999993</v>
      </c>
      <c r="H202" s="129">
        <f t="shared" si="9"/>
        <v>1.1963755782787855E-2</v>
      </c>
      <c r="I202" s="155">
        <v>15.08048591</v>
      </c>
      <c r="J202" s="155">
        <v>20.182414640000001</v>
      </c>
      <c r="K202" s="129">
        <f t="shared" si="10"/>
        <v>-0.25279079936690874</v>
      </c>
      <c r="L202" s="157">
        <f t="shared" si="11"/>
        <v>27.036749916615474</v>
      </c>
      <c r="M202" s="29"/>
      <c r="O202" s="51"/>
    </row>
    <row r="203" spans="1:15" x14ac:dyDescent="0.2">
      <c r="A203" s="106" t="s">
        <v>1930</v>
      </c>
      <c r="B203" s="106" t="s">
        <v>890</v>
      </c>
      <c r="C203" s="106" t="s">
        <v>1829</v>
      </c>
      <c r="D203" s="106" t="s">
        <v>451</v>
      </c>
      <c r="E203" s="106" t="s">
        <v>2189</v>
      </c>
      <c r="F203" s="128">
        <v>3.8747972499999999</v>
      </c>
      <c r="G203" s="128">
        <v>5.3456143770000004</v>
      </c>
      <c r="H203" s="129">
        <f t="shared" si="9"/>
        <v>-0.27514463694357139</v>
      </c>
      <c r="I203" s="155">
        <v>15.01820298</v>
      </c>
      <c r="J203" s="155">
        <v>33.06430057</v>
      </c>
      <c r="K203" s="129">
        <f t="shared" si="10"/>
        <v>-0.54578797309789884</v>
      </c>
      <c r="L203" s="157">
        <f t="shared" si="11"/>
        <v>3.8758680805815064</v>
      </c>
      <c r="M203" s="29"/>
      <c r="O203" s="51"/>
    </row>
    <row r="204" spans="1:15" x14ac:dyDescent="0.2">
      <c r="A204" s="106" t="s">
        <v>1972</v>
      </c>
      <c r="B204" s="106" t="s">
        <v>64</v>
      </c>
      <c r="C204" s="106" t="s">
        <v>1829</v>
      </c>
      <c r="D204" s="106" t="s">
        <v>451</v>
      </c>
      <c r="E204" s="106" t="s">
        <v>452</v>
      </c>
      <c r="F204" s="128">
        <v>1.237779746</v>
      </c>
      <c r="G204" s="128">
        <v>0.734795427</v>
      </c>
      <c r="H204" s="129">
        <f t="shared" si="9"/>
        <v>0.68452293048905966</v>
      </c>
      <c r="I204" s="155">
        <v>14.52479795</v>
      </c>
      <c r="J204" s="155">
        <v>15.53109793</v>
      </c>
      <c r="K204" s="129">
        <f t="shared" si="10"/>
        <v>-6.479258482146466E-2</v>
      </c>
      <c r="L204" s="157">
        <f t="shared" si="11"/>
        <v>11.734557781332448</v>
      </c>
      <c r="M204" s="29"/>
      <c r="O204" s="51"/>
    </row>
    <row r="205" spans="1:15" x14ac:dyDescent="0.2">
      <c r="A205" s="106" t="s">
        <v>1941</v>
      </c>
      <c r="B205" s="106" t="s">
        <v>1895</v>
      </c>
      <c r="C205" s="106" t="s">
        <v>1829</v>
      </c>
      <c r="D205" s="106" t="s">
        <v>451</v>
      </c>
      <c r="E205" s="106" t="s">
        <v>452</v>
      </c>
      <c r="F205" s="128">
        <v>3.3897385210000004</v>
      </c>
      <c r="G205" s="128">
        <v>2.1316859290000001</v>
      </c>
      <c r="H205" s="129">
        <f t="shared" si="9"/>
        <v>0.59016789241094636</v>
      </c>
      <c r="I205" s="155">
        <v>14.172260789999999</v>
      </c>
      <c r="J205" s="155">
        <v>16.559639560000001</v>
      </c>
      <c r="K205" s="129">
        <f t="shared" si="10"/>
        <v>-0.14416852259071766</v>
      </c>
      <c r="L205" s="157">
        <f t="shared" si="11"/>
        <v>4.1809303880521931</v>
      </c>
      <c r="M205" s="29"/>
      <c r="O205" s="51"/>
    </row>
    <row r="206" spans="1:15" x14ac:dyDescent="0.2">
      <c r="A206" s="106" t="s">
        <v>1958</v>
      </c>
      <c r="B206" s="106" t="s">
        <v>785</v>
      </c>
      <c r="C206" s="106" t="s">
        <v>1829</v>
      </c>
      <c r="D206" s="106" t="s">
        <v>451</v>
      </c>
      <c r="E206" s="106" t="s">
        <v>452</v>
      </c>
      <c r="F206" s="128">
        <v>11.588414539999999</v>
      </c>
      <c r="G206" s="128">
        <v>5.8968079900000001</v>
      </c>
      <c r="H206" s="129">
        <f t="shared" si="9"/>
        <v>0.9652012681525346</v>
      </c>
      <c r="I206" s="155">
        <v>14.06166872</v>
      </c>
      <c r="J206" s="155">
        <v>6.39422859</v>
      </c>
      <c r="K206" s="129">
        <f t="shared" si="10"/>
        <v>1.1991188650951874</v>
      </c>
      <c r="L206" s="157">
        <f t="shared" si="11"/>
        <v>1.2134247244489755</v>
      </c>
      <c r="M206" s="29"/>
      <c r="O206" s="51"/>
    </row>
    <row r="207" spans="1:15" x14ac:dyDescent="0.2">
      <c r="A207" s="106" t="s">
        <v>1041</v>
      </c>
      <c r="B207" s="106" t="s">
        <v>220</v>
      </c>
      <c r="C207" s="106" t="s">
        <v>1395</v>
      </c>
      <c r="D207" s="106" t="s">
        <v>450</v>
      </c>
      <c r="E207" s="106" t="s">
        <v>2189</v>
      </c>
      <c r="F207" s="128">
        <v>8.1636855130000008</v>
      </c>
      <c r="G207" s="128">
        <v>6.1468016739999998</v>
      </c>
      <c r="H207" s="129">
        <f t="shared" si="9"/>
        <v>0.32811923110047636</v>
      </c>
      <c r="I207" s="155">
        <v>13.98500608</v>
      </c>
      <c r="J207" s="155">
        <v>14.601040830000001</v>
      </c>
      <c r="K207" s="129">
        <f t="shared" si="10"/>
        <v>-4.219115316315436E-2</v>
      </c>
      <c r="L207" s="157">
        <f t="shared" si="11"/>
        <v>1.713075063674369</v>
      </c>
      <c r="M207" s="29"/>
      <c r="O207" s="51"/>
    </row>
    <row r="208" spans="1:15" x14ac:dyDescent="0.2">
      <c r="A208" s="106" t="s">
        <v>1052</v>
      </c>
      <c r="B208" s="106" t="s">
        <v>229</v>
      </c>
      <c r="C208" s="106" t="s">
        <v>1395</v>
      </c>
      <c r="D208" s="106" t="s">
        <v>450</v>
      </c>
      <c r="E208" s="106" t="s">
        <v>2189</v>
      </c>
      <c r="F208" s="128">
        <v>14.632128559</v>
      </c>
      <c r="G208" s="128">
        <v>3.4425792200000003</v>
      </c>
      <c r="H208" s="129">
        <f t="shared" si="9"/>
        <v>3.2503389534199298</v>
      </c>
      <c r="I208" s="155">
        <v>13.745090699999999</v>
      </c>
      <c r="J208" s="155">
        <v>4.9400815999999992</v>
      </c>
      <c r="K208" s="129">
        <f t="shared" si="10"/>
        <v>1.7823610646431431</v>
      </c>
      <c r="L208" s="157">
        <f t="shared" si="11"/>
        <v>0.9393773875466398</v>
      </c>
      <c r="M208" s="29"/>
      <c r="O208" s="51"/>
    </row>
    <row r="209" spans="1:15" x14ac:dyDescent="0.2">
      <c r="A209" s="106" t="s">
        <v>1960</v>
      </c>
      <c r="B209" s="106" t="s">
        <v>1273</v>
      </c>
      <c r="C209" s="106" t="s">
        <v>1830</v>
      </c>
      <c r="D209" s="106" t="s">
        <v>450</v>
      </c>
      <c r="E209" s="106" t="s">
        <v>2189</v>
      </c>
      <c r="F209" s="128">
        <v>25.098996440000001</v>
      </c>
      <c r="G209" s="128">
        <v>21.667160502999998</v>
      </c>
      <c r="H209" s="129">
        <f t="shared" si="9"/>
        <v>0.15838881779293756</v>
      </c>
      <c r="I209" s="155">
        <v>13.429750349999999</v>
      </c>
      <c r="J209" s="155">
        <v>19.566832600000001</v>
      </c>
      <c r="K209" s="129">
        <f t="shared" si="10"/>
        <v>-0.3136471995983654</v>
      </c>
      <c r="L209" s="157">
        <f t="shared" si="11"/>
        <v>0.53507120820962983</v>
      </c>
      <c r="M209" s="29"/>
      <c r="O209" s="51"/>
    </row>
    <row r="210" spans="1:15" x14ac:dyDescent="0.2">
      <c r="A210" s="106" t="s">
        <v>367</v>
      </c>
      <c r="B210" s="106" t="s">
        <v>368</v>
      </c>
      <c r="C210" s="106" t="s">
        <v>1830</v>
      </c>
      <c r="D210" s="106" t="s">
        <v>450</v>
      </c>
      <c r="E210" s="106" t="s">
        <v>452</v>
      </c>
      <c r="F210" s="128">
        <v>9.8243002599999993</v>
      </c>
      <c r="G210" s="128">
        <v>14.405281116000001</v>
      </c>
      <c r="H210" s="129">
        <f t="shared" si="9"/>
        <v>-0.31800704332745644</v>
      </c>
      <c r="I210" s="155">
        <v>13.34028185</v>
      </c>
      <c r="J210" s="155">
        <v>14.862502970000001</v>
      </c>
      <c r="K210" s="129">
        <f t="shared" si="10"/>
        <v>-0.10242023992005977</v>
      </c>
      <c r="L210" s="157">
        <f t="shared" si="11"/>
        <v>1.3578862104118956</v>
      </c>
      <c r="M210" s="29"/>
      <c r="O210" s="51"/>
    </row>
    <row r="211" spans="1:15" x14ac:dyDescent="0.2">
      <c r="A211" s="106" t="s">
        <v>2032</v>
      </c>
      <c r="B211" s="106" t="s">
        <v>2033</v>
      </c>
      <c r="C211" s="106" t="s">
        <v>1829</v>
      </c>
      <c r="D211" s="106" t="s">
        <v>1690</v>
      </c>
      <c r="E211" s="106" t="s">
        <v>452</v>
      </c>
      <c r="F211" s="128">
        <v>27.886623942</v>
      </c>
      <c r="G211" s="128">
        <v>13.946028264000001</v>
      </c>
      <c r="H211" s="129">
        <f t="shared" si="9"/>
        <v>0.99961045640399093</v>
      </c>
      <c r="I211" s="155">
        <v>13.2293936491154</v>
      </c>
      <c r="J211" s="155">
        <v>22.02659177919795</v>
      </c>
      <c r="K211" s="129">
        <f t="shared" si="10"/>
        <v>-0.39938989282902493</v>
      </c>
      <c r="L211" s="157">
        <f t="shared" si="11"/>
        <v>0.47439925595262289</v>
      </c>
      <c r="M211" s="29"/>
      <c r="O211" s="51"/>
    </row>
    <row r="212" spans="1:15" x14ac:dyDescent="0.2">
      <c r="A212" s="106" t="s">
        <v>269</v>
      </c>
      <c r="B212" s="106" t="s">
        <v>413</v>
      </c>
      <c r="C212" s="106" t="s">
        <v>1843</v>
      </c>
      <c r="D212" s="106" t="s">
        <v>451</v>
      </c>
      <c r="E212" s="106" t="s">
        <v>2189</v>
      </c>
      <c r="F212" s="128">
        <v>3.0758242599999996</v>
      </c>
      <c r="G212" s="128">
        <v>6.7828013799999995</v>
      </c>
      <c r="H212" s="129">
        <f t="shared" si="9"/>
        <v>-0.54652597242940359</v>
      </c>
      <c r="I212" s="155">
        <v>13.193212340000001</v>
      </c>
      <c r="J212" s="155">
        <v>3.2843775399999999</v>
      </c>
      <c r="K212" s="129">
        <f t="shared" si="10"/>
        <v>3.0169597372170562</v>
      </c>
      <c r="L212" s="157">
        <f t="shared" si="11"/>
        <v>4.2893257952260253</v>
      </c>
      <c r="M212" s="29"/>
      <c r="O212" s="51"/>
    </row>
    <row r="213" spans="1:15" x14ac:dyDescent="0.2">
      <c r="A213" s="106" t="s">
        <v>749</v>
      </c>
      <c r="B213" s="106" t="s">
        <v>750</v>
      </c>
      <c r="C213" s="106" t="s">
        <v>1395</v>
      </c>
      <c r="D213" s="106" t="s">
        <v>450</v>
      </c>
      <c r="E213" s="106" t="s">
        <v>452</v>
      </c>
      <c r="F213" s="128">
        <v>8.0052884500000001</v>
      </c>
      <c r="G213" s="128">
        <v>2.0207174700000001</v>
      </c>
      <c r="H213" s="129">
        <f t="shared" si="9"/>
        <v>2.9616069880367788</v>
      </c>
      <c r="I213" s="155">
        <v>13.17153014</v>
      </c>
      <c r="J213" s="155">
        <v>5.0168555399999999</v>
      </c>
      <c r="K213" s="129">
        <f t="shared" si="10"/>
        <v>1.625455334518163</v>
      </c>
      <c r="L213" s="157">
        <f t="shared" si="11"/>
        <v>1.6453535962217576</v>
      </c>
      <c r="M213" s="29"/>
      <c r="O213" s="51"/>
    </row>
    <row r="214" spans="1:15" x14ac:dyDescent="0.2">
      <c r="A214" s="106" t="s">
        <v>744</v>
      </c>
      <c r="B214" s="106" t="s">
        <v>745</v>
      </c>
      <c r="C214" s="106" t="s">
        <v>1395</v>
      </c>
      <c r="D214" s="106" t="s">
        <v>450</v>
      </c>
      <c r="E214" s="106" t="s">
        <v>2189</v>
      </c>
      <c r="F214" s="128">
        <v>1.3159773219999999</v>
      </c>
      <c r="G214" s="128">
        <v>0.887396764</v>
      </c>
      <c r="H214" s="129">
        <f t="shared" si="9"/>
        <v>0.48296385042936651</v>
      </c>
      <c r="I214" s="155">
        <v>13.076354109999999</v>
      </c>
      <c r="J214" s="155">
        <v>8.1150126900000004</v>
      </c>
      <c r="K214" s="129">
        <f t="shared" si="10"/>
        <v>0.611378146840581</v>
      </c>
      <c r="L214" s="157">
        <f t="shared" si="11"/>
        <v>9.9366105261804805</v>
      </c>
      <c r="M214" s="29"/>
      <c r="O214" s="51"/>
    </row>
    <row r="215" spans="1:15" x14ac:dyDescent="0.2">
      <c r="A215" s="106" t="s">
        <v>1864</v>
      </c>
      <c r="B215" s="106" t="s">
        <v>134</v>
      </c>
      <c r="C215" s="106" t="s">
        <v>1823</v>
      </c>
      <c r="D215" s="106" t="s">
        <v>450</v>
      </c>
      <c r="E215" s="106" t="s">
        <v>2189</v>
      </c>
      <c r="F215" s="128">
        <v>4.8567132199999996</v>
      </c>
      <c r="G215" s="128">
        <v>2.06084172</v>
      </c>
      <c r="H215" s="129">
        <f t="shared" si="9"/>
        <v>1.3566648388698184</v>
      </c>
      <c r="I215" s="155">
        <v>12.97883968</v>
      </c>
      <c r="J215" s="155">
        <v>4.8276819299999998</v>
      </c>
      <c r="K215" s="129">
        <f t="shared" si="10"/>
        <v>1.6884206267499486</v>
      </c>
      <c r="L215" s="157">
        <f t="shared" si="11"/>
        <v>2.6723504337363368</v>
      </c>
      <c r="M215" s="29"/>
      <c r="O215" s="51"/>
    </row>
    <row r="216" spans="1:15" x14ac:dyDescent="0.2">
      <c r="A216" s="106" t="s">
        <v>1879</v>
      </c>
      <c r="B216" s="106" t="s">
        <v>1565</v>
      </c>
      <c r="C216" s="106" t="s">
        <v>1829</v>
      </c>
      <c r="D216" s="106" t="s">
        <v>451</v>
      </c>
      <c r="E216" s="106" t="s">
        <v>2189</v>
      </c>
      <c r="F216" s="128">
        <v>27.102357329999997</v>
      </c>
      <c r="G216" s="128">
        <v>13.332843619999998</v>
      </c>
      <c r="H216" s="129">
        <f t="shared" si="9"/>
        <v>1.032751459661986</v>
      </c>
      <c r="I216" s="155">
        <v>12.962545960000002</v>
      </c>
      <c r="J216" s="155">
        <v>4.4226754400000008</v>
      </c>
      <c r="K216" s="129">
        <f t="shared" si="10"/>
        <v>1.9309286055139507</v>
      </c>
      <c r="L216" s="157">
        <f t="shared" si="11"/>
        <v>0.47828112522343469</v>
      </c>
      <c r="M216" s="29"/>
      <c r="O216" s="51"/>
    </row>
    <row r="217" spans="1:15" x14ac:dyDescent="0.2">
      <c r="A217" s="106" t="s">
        <v>808</v>
      </c>
      <c r="B217" s="106" t="s">
        <v>1176</v>
      </c>
      <c r="C217" s="106" t="s">
        <v>1830</v>
      </c>
      <c r="D217" s="106" t="s">
        <v>450</v>
      </c>
      <c r="E217" s="106" t="s">
        <v>2189</v>
      </c>
      <c r="F217" s="128">
        <v>23.626846938</v>
      </c>
      <c r="G217" s="128">
        <v>38.362511971000004</v>
      </c>
      <c r="H217" s="129">
        <f t="shared" si="9"/>
        <v>-0.38411627070040077</v>
      </c>
      <c r="I217" s="155">
        <v>12.68843341</v>
      </c>
      <c r="J217" s="155">
        <v>31.85574231</v>
      </c>
      <c r="K217" s="129">
        <f t="shared" si="10"/>
        <v>-0.60169085728644567</v>
      </c>
      <c r="L217" s="157">
        <f t="shared" si="11"/>
        <v>0.53703456255911519</v>
      </c>
      <c r="M217" s="29"/>
      <c r="O217" s="51"/>
    </row>
    <row r="218" spans="1:15" x14ac:dyDescent="0.2">
      <c r="A218" s="106" t="s">
        <v>473</v>
      </c>
      <c r="B218" s="106" t="s">
        <v>474</v>
      </c>
      <c r="C218" s="106" t="s">
        <v>1830</v>
      </c>
      <c r="D218" s="106" t="s">
        <v>450</v>
      </c>
      <c r="E218" s="106" t="s">
        <v>452</v>
      </c>
      <c r="F218" s="128">
        <v>18.528150816</v>
      </c>
      <c r="G218" s="128">
        <v>20.42094204</v>
      </c>
      <c r="H218" s="129">
        <f t="shared" si="9"/>
        <v>-9.268873200327632E-2</v>
      </c>
      <c r="I218" s="155">
        <v>12.134670079999999</v>
      </c>
      <c r="J218" s="155">
        <v>24.819398579999998</v>
      </c>
      <c r="K218" s="129">
        <f t="shared" si="10"/>
        <v>-0.51108121976096643</v>
      </c>
      <c r="L218" s="157">
        <f t="shared" si="11"/>
        <v>0.65493152557464585</v>
      </c>
      <c r="M218" s="29"/>
      <c r="O218" s="51"/>
    </row>
    <row r="219" spans="1:15" x14ac:dyDescent="0.2">
      <c r="A219" s="106" t="s">
        <v>2150</v>
      </c>
      <c r="B219" s="106" t="s">
        <v>2171</v>
      </c>
      <c r="C219" s="106" t="s">
        <v>1395</v>
      </c>
      <c r="D219" s="106" t="s">
        <v>450</v>
      </c>
      <c r="E219" s="106" t="s">
        <v>2189</v>
      </c>
      <c r="F219" s="128">
        <v>3.3105000000000001E-3</v>
      </c>
      <c r="G219" s="128">
        <v>1.6854459999999998E-2</v>
      </c>
      <c r="H219" s="129">
        <f t="shared" si="9"/>
        <v>-0.80358314653806762</v>
      </c>
      <c r="I219" s="155">
        <v>11.7411374</v>
      </c>
      <c r="J219" s="155">
        <v>2.9303378199999996</v>
      </c>
      <c r="K219" s="129">
        <f t="shared" si="10"/>
        <v>3.0067521634758139</v>
      </c>
      <c r="L219" s="157">
        <f t="shared" si="11"/>
        <v>3546.6356743694305</v>
      </c>
      <c r="M219" s="29"/>
      <c r="O219" s="51"/>
    </row>
    <row r="220" spans="1:15" x14ac:dyDescent="0.2">
      <c r="A220" s="106" t="s">
        <v>47</v>
      </c>
      <c r="B220" s="106" t="s">
        <v>120</v>
      </c>
      <c r="C220" s="106" t="s">
        <v>1830</v>
      </c>
      <c r="D220" s="106" t="s">
        <v>450</v>
      </c>
      <c r="E220" s="106" t="s">
        <v>452</v>
      </c>
      <c r="F220" s="128">
        <v>4.6671105499999994</v>
      </c>
      <c r="G220" s="128">
        <v>8.0405112269999996</v>
      </c>
      <c r="H220" s="129">
        <f t="shared" si="9"/>
        <v>-0.41955052132408399</v>
      </c>
      <c r="I220" s="155">
        <v>11.695958300000001</v>
      </c>
      <c r="J220" s="155">
        <v>24.53092028</v>
      </c>
      <c r="K220" s="129">
        <f t="shared" si="10"/>
        <v>-0.5232156736681548</v>
      </c>
      <c r="L220" s="157">
        <f t="shared" si="11"/>
        <v>2.5060384095679931</v>
      </c>
      <c r="M220" s="29"/>
      <c r="O220" s="51"/>
    </row>
    <row r="221" spans="1:15" x14ac:dyDescent="0.2">
      <c r="A221" s="106" t="s">
        <v>148</v>
      </c>
      <c r="B221" s="106" t="s">
        <v>149</v>
      </c>
      <c r="C221" s="106" t="s">
        <v>1823</v>
      </c>
      <c r="D221" s="106" t="s">
        <v>450</v>
      </c>
      <c r="E221" s="106" t="s">
        <v>2189</v>
      </c>
      <c r="F221" s="128">
        <v>5.8558083099999996</v>
      </c>
      <c r="G221" s="128">
        <v>5.5832596969999999</v>
      </c>
      <c r="H221" s="129">
        <f t="shared" si="9"/>
        <v>4.8815320760817515E-2</v>
      </c>
      <c r="I221" s="155">
        <v>11.685202090000001</v>
      </c>
      <c r="J221" s="155">
        <v>10.89253085</v>
      </c>
      <c r="K221" s="129">
        <f t="shared" si="10"/>
        <v>7.2771998621422362E-2</v>
      </c>
      <c r="L221" s="157">
        <f t="shared" si="11"/>
        <v>1.9954891744057111</v>
      </c>
      <c r="M221" s="29"/>
      <c r="O221" s="51"/>
    </row>
    <row r="222" spans="1:15" x14ac:dyDescent="0.2">
      <c r="A222" s="106" t="s">
        <v>278</v>
      </c>
      <c r="B222" s="106" t="s">
        <v>24</v>
      </c>
      <c r="C222" s="106" t="s">
        <v>1843</v>
      </c>
      <c r="D222" s="106" t="s">
        <v>1690</v>
      </c>
      <c r="E222" s="106" t="s">
        <v>2189</v>
      </c>
      <c r="F222" s="128">
        <v>8.2733605000000008</v>
      </c>
      <c r="G222" s="128">
        <v>3.6339414059999999</v>
      </c>
      <c r="H222" s="129">
        <f t="shared" si="9"/>
        <v>1.2766906715501403</v>
      </c>
      <c r="I222" s="155">
        <v>11.64642157694435</v>
      </c>
      <c r="J222" s="155">
        <v>1.211694E-2</v>
      </c>
      <c r="K222" s="129" t="str">
        <f t="shared" si="10"/>
        <v/>
      </c>
      <c r="L222" s="157">
        <f t="shared" si="11"/>
        <v>1.4077014505707022</v>
      </c>
      <c r="M222" s="29"/>
      <c r="O222" s="51"/>
    </row>
    <row r="223" spans="1:15" x14ac:dyDescent="0.2">
      <c r="A223" s="106" t="s">
        <v>249</v>
      </c>
      <c r="B223" s="106" t="s">
        <v>407</v>
      </c>
      <c r="C223" s="106" t="s">
        <v>1843</v>
      </c>
      <c r="D223" s="106" t="s">
        <v>451</v>
      </c>
      <c r="E223" s="106" t="s">
        <v>2189</v>
      </c>
      <c r="F223" s="128">
        <v>0.85886625000000005</v>
      </c>
      <c r="G223" s="128">
        <v>0.42487946999999998</v>
      </c>
      <c r="H223" s="129">
        <f t="shared" si="9"/>
        <v>1.0214350436842716</v>
      </c>
      <c r="I223" s="155">
        <v>11.58143915</v>
      </c>
      <c r="J223" s="155">
        <v>0.16813549999999999</v>
      </c>
      <c r="K223" s="129">
        <f t="shared" si="10"/>
        <v>67.881581522046204</v>
      </c>
      <c r="L223" s="157">
        <f t="shared" si="11"/>
        <v>13.48456660160997</v>
      </c>
      <c r="M223" s="29"/>
      <c r="O223" s="51"/>
    </row>
    <row r="224" spans="1:15" x14ac:dyDescent="0.2">
      <c r="A224" s="106" t="s">
        <v>809</v>
      </c>
      <c r="B224" s="106" t="s">
        <v>369</v>
      </c>
      <c r="C224" s="106" t="s">
        <v>1830</v>
      </c>
      <c r="D224" s="106" t="s">
        <v>450</v>
      </c>
      <c r="E224" s="106" t="s">
        <v>452</v>
      </c>
      <c r="F224" s="128">
        <v>42.301091704000001</v>
      </c>
      <c r="G224" s="128">
        <v>57.998486402999994</v>
      </c>
      <c r="H224" s="129">
        <f t="shared" si="9"/>
        <v>-0.27065179925433436</v>
      </c>
      <c r="I224" s="155">
        <v>11.34372422</v>
      </c>
      <c r="J224" s="155">
        <v>22.834637489999999</v>
      </c>
      <c r="K224" s="129">
        <f t="shared" si="10"/>
        <v>-0.50322293380099548</v>
      </c>
      <c r="L224" s="157">
        <f t="shared" si="11"/>
        <v>0.26816622841266613</v>
      </c>
      <c r="M224" s="29"/>
      <c r="O224" s="51"/>
    </row>
    <row r="225" spans="1:15" x14ac:dyDescent="0.2">
      <c r="A225" s="106" t="s">
        <v>1867</v>
      </c>
      <c r="B225" s="106" t="s">
        <v>2039</v>
      </c>
      <c r="C225" s="106" t="s">
        <v>1395</v>
      </c>
      <c r="D225" s="106" t="s">
        <v>450</v>
      </c>
      <c r="E225" s="106" t="s">
        <v>2189</v>
      </c>
      <c r="F225" s="128">
        <v>4.71536197</v>
      </c>
      <c r="G225" s="128">
        <v>5.1537659500000004</v>
      </c>
      <c r="H225" s="129">
        <f t="shared" si="9"/>
        <v>-8.5064782579038267E-2</v>
      </c>
      <c r="I225" s="155">
        <v>11.262368090000001</v>
      </c>
      <c r="J225" s="155">
        <v>8.1066323800000006</v>
      </c>
      <c r="K225" s="129">
        <f t="shared" si="10"/>
        <v>0.38927825539314753</v>
      </c>
      <c r="L225" s="157">
        <f t="shared" si="11"/>
        <v>2.3884418972823842</v>
      </c>
      <c r="M225" s="29"/>
      <c r="O225" s="51"/>
    </row>
    <row r="226" spans="1:15" x14ac:dyDescent="0.2">
      <c r="A226" s="106" t="s">
        <v>1953</v>
      </c>
      <c r="B226" s="106" t="s">
        <v>2019</v>
      </c>
      <c r="C226" s="106" t="s">
        <v>1829</v>
      </c>
      <c r="D226" s="106" t="s">
        <v>451</v>
      </c>
      <c r="E226" s="106" t="s">
        <v>452</v>
      </c>
      <c r="F226" s="128">
        <v>6.8069491900000001</v>
      </c>
      <c r="G226" s="128">
        <v>3.91603645</v>
      </c>
      <c r="H226" s="129">
        <f t="shared" si="9"/>
        <v>0.73822416540581481</v>
      </c>
      <c r="I226" s="155">
        <v>11.204234470000001</v>
      </c>
      <c r="J226" s="155">
        <v>12.02805042</v>
      </c>
      <c r="K226" s="129">
        <f t="shared" si="10"/>
        <v>-6.8491228522801539E-2</v>
      </c>
      <c r="L226" s="157">
        <f t="shared" si="11"/>
        <v>1.6459994275350249</v>
      </c>
      <c r="M226" s="29"/>
      <c r="O226" s="51"/>
    </row>
    <row r="227" spans="1:15" x14ac:dyDescent="0.2">
      <c r="A227" s="106" t="s">
        <v>2022</v>
      </c>
      <c r="B227" s="106" t="s">
        <v>2023</v>
      </c>
      <c r="C227" s="106" t="s">
        <v>1829</v>
      </c>
      <c r="D227" s="106" t="s">
        <v>451</v>
      </c>
      <c r="E227" s="106" t="s">
        <v>452</v>
      </c>
      <c r="F227" s="128">
        <v>17.579660809</v>
      </c>
      <c r="G227" s="128">
        <v>24.496420113999999</v>
      </c>
      <c r="H227" s="129">
        <f t="shared" si="9"/>
        <v>-0.28235796384986833</v>
      </c>
      <c r="I227" s="155">
        <v>11.186155810000001</v>
      </c>
      <c r="J227" s="155">
        <v>23.347459670000003</v>
      </c>
      <c r="K227" s="129">
        <f t="shared" si="10"/>
        <v>-0.52088338653932875</v>
      </c>
      <c r="L227" s="157">
        <f t="shared" si="11"/>
        <v>0.63631238005873181</v>
      </c>
      <c r="M227" s="29"/>
      <c r="O227" s="51"/>
    </row>
    <row r="228" spans="1:15" x14ac:dyDescent="0.2">
      <c r="A228" s="106" t="s">
        <v>1056</v>
      </c>
      <c r="B228" s="106" t="s">
        <v>232</v>
      </c>
      <c r="C228" s="106" t="s">
        <v>1395</v>
      </c>
      <c r="D228" s="106" t="s">
        <v>450</v>
      </c>
      <c r="E228" s="106" t="s">
        <v>452</v>
      </c>
      <c r="F228" s="128">
        <v>8.922912234</v>
      </c>
      <c r="G228" s="128">
        <v>18.489338434999997</v>
      </c>
      <c r="H228" s="129">
        <f t="shared" si="9"/>
        <v>-0.51740229833701989</v>
      </c>
      <c r="I228" s="155">
        <v>11.083823619999999</v>
      </c>
      <c r="J228" s="155">
        <v>33.055011839999999</v>
      </c>
      <c r="K228" s="129">
        <f t="shared" si="10"/>
        <v>-0.66468553471859837</v>
      </c>
      <c r="L228" s="157">
        <f t="shared" si="11"/>
        <v>1.2421755733252682</v>
      </c>
      <c r="M228" s="29"/>
      <c r="O228" s="51"/>
    </row>
    <row r="229" spans="1:15" x14ac:dyDescent="0.2">
      <c r="A229" s="106" t="s">
        <v>2970</v>
      </c>
      <c r="B229" s="106" t="s">
        <v>2971</v>
      </c>
      <c r="C229" s="106" t="s">
        <v>347</v>
      </c>
      <c r="D229" s="106" t="s">
        <v>451</v>
      </c>
      <c r="E229" s="106" t="s">
        <v>452</v>
      </c>
      <c r="F229" s="128">
        <v>19.194478920000002</v>
      </c>
      <c r="G229" s="128">
        <v>3.2091888500000003</v>
      </c>
      <c r="H229" s="129">
        <f t="shared" si="9"/>
        <v>4.9810998408523073</v>
      </c>
      <c r="I229" s="155">
        <v>11.01219178400625</v>
      </c>
      <c r="J229" s="155">
        <v>8.0082962357089507</v>
      </c>
      <c r="K229" s="129">
        <f t="shared" si="10"/>
        <v>0.3750979559051455</v>
      </c>
      <c r="L229" s="157">
        <f t="shared" si="11"/>
        <v>0.57371663122002836</v>
      </c>
      <c r="M229" s="29"/>
      <c r="O229" s="51"/>
    </row>
    <row r="230" spans="1:15" x14ac:dyDescent="0.2">
      <c r="A230" s="106" t="s">
        <v>1147</v>
      </c>
      <c r="B230" s="106" t="s">
        <v>1148</v>
      </c>
      <c r="C230" s="106" t="s">
        <v>1829</v>
      </c>
      <c r="D230" s="106" t="s">
        <v>451</v>
      </c>
      <c r="E230" s="106" t="s">
        <v>452</v>
      </c>
      <c r="F230" s="128">
        <v>3.4290651839999997</v>
      </c>
      <c r="G230" s="128">
        <v>4.1101370829999997</v>
      </c>
      <c r="H230" s="129">
        <f t="shared" si="9"/>
        <v>-0.16570539747128921</v>
      </c>
      <c r="I230" s="155">
        <v>10.99943122</v>
      </c>
      <c r="J230" s="155">
        <v>8.70090717054895</v>
      </c>
      <c r="K230" s="129">
        <f t="shared" si="10"/>
        <v>0.2641706208786081</v>
      </c>
      <c r="L230" s="157">
        <f t="shared" si="11"/>
        <v>3.2077054910834848</v>
      </c>
      <c r="M230" s="29"/>
      <c r="O230" s="51"/>
    </row>
    <row r="231" spans="1:15" x14ac:dyDescent="0.2">
      <c r="A231" s="106" t="s">
        <v>852</v>
      </c>
      <c r="B231" s="106" t="s">
        <v>853</v>
      </c>
      <c r="C231" s="106" t="s">
        <v>1824</v>
      </c>
      <c r="D231" s="106" t="s">
        <v>450</v>
      </c>
      <c r="E231" s="106" t="s">
        <v>2189</v>
      </c>
      <c r="F231" s="128">
        <v>1.258675719</v>
      </c>
      <c r="G231" s="128">
        <v>0.30588486599999998</v>
      </c>
      <c r="H231" s="129">
        <f t="shared" si="9"/>
        <v>3.1148675822359913</v>
      </c>
      <c r="I231" s="155">
        <v>10.953929259999999</v>
      </c>
      <c r="J231" s="155">
        <v>25.040410730000001</v>
      </c>
      <c r="K231" s="129">
        <f t="shared" si="10"/>
        <v>-0.56254993665593123</v>
      </c>
      <c r="L231" s="157">
        <f t="shared" si="11"/>
        <v>8.7027413770265944</v>
      </c>
      <c r="M231" s="29"/>
      <c r="O231" s="51"/>
    </row>
    <row r="232" spans="1:15" x14ac:dyDescent="0.2">
      <c r="A232" s="106" t="s">
        <v>2118</v>
      </c>
      <c r="B232" s="106" t="s">
        <v>2119</v>
      </c>
      <c r="C232" s="106" t="s">
        <v>1395</v>
      </c>
      <c r="D232" s="106" t="s">
        <v>450</v>
      </c>
      <c r="E232" s="106" t="s">
        <v>2189</v>
      </c>
      <c r="F232" s="128">
        <v>0.97010539500000004</v>
      </c>
      <c r="G232" s="128">
        <v>3.176680411</v>
      </c>
      <c r="H232" s="129">
        <f t="shared" si="9"/>
        <v>-0.69461662191740059</v>
      </c>
      <c r="I232" s="155">
        <v>10.61363403</v>
      </c>
      <c r="J232" s="155">
        <v>6.1738001499999999</v>
      </c>
      <c r="K232" s="129">
        <f t="shared" si="10"/>
        <v>0.71914117271839451</v>
      </c>
      <c r="L232" s="157">
        <f t="shared" si="11"/>
        <v>10.940701994549777</v>
      </c>
      <c r="M232" s="29"/>
      <c r="O232" s="51"/>
    </row>
    <row r="233" spans="1:15" x14ac:dyDescent="0.2">
      <c r="A233" s="106" t="s">
        <v>577</v>
      </c>
      <c r="B233" s="106" t="s">
        <v>578</v>
      </c>
      <c r="C233" s="106" t="s">
        <v>1824</v>
      </c>
      <c r="D233" s="106" t="s">
        <v>450</v>
      </c>
      <c r="E233" s="106" t="s">
        <v>2189</v>
      </c>
      <c r="F233" s="128">
        <v>3.2806521970000002</v>
      </c>
      <c r="G233" s="128">
        <v>3.0526063840000002</v>
      </c>
      <c r="H233" s="129">
        <f t="shared" si="9"/>
        <v>7.4705279460622442E-2</v>
      </c>
      <c r="I233" s="155">
        <v>10.45898764</v>
      </c>
      <c r="J233" s="155">
        <v>0.50053964000000006</v>
      </c>
      <c r="K233" s="129">
        <f t="shared" si="10"/>
        <v>19.895423267575769</v>
      </c>
      <c r="L233" s="157">
        <f t="shared" si="11"/>
        <v>3.1880818239630049</v>
      </c>
      <c r="M233" s="29"/>
      <c r="O233" s="51"/>
    </row>
    <row r="234" spans="1:15" x14ac:dyDescent="0.2">
      <c r="A234" s="106" t="s">
        <v>958</v>
      </c>
      <c r="B234" s="106" t="s">
        <v>959</v>
      </c>
      <c r="C234" s="106" t="s">
        <v>1824</v>
      </c>
      <c r="D234" s="106" t="s">
        <v>450</v>
      </c>
      <c r="E234" s="106" t="s">
        <v>2189</v>
      </c>
      <c r="F234" s="128">
        <v>11.945080834000001</v>
      </c>
      <c r="G234" s="128">
        <v>49.703849822999999</v>
      </c>
      <c r="H234" s="129">
        <f t="shared" si="9"/>
        <v>-0.75967493712182188</v>
      </c>
      <c r="I234" s="155">
        <v>10.288679050000001</v>
      </c>
      <c r="J234" s="155">
        <v>4.1972260700000001</v>
      </c>
      <c r="K234" s="129">
        <f t="shared" si="10"/>
        <v>1.4513044754818272</v>
      </c>
      <c r="L234" s="157">
        <f t="shared" si="11"/>
        <v>0.8613318899203023</v>
      </c>
      <c r="M234" s="29"/>
      <c r="O234" s="51"/>
    </row>
    <row r="235" spans="1:15" x14ac:dyDescent="0.2">
      <c r="A235" s="106" t="s">
        <v>1950</v>
      </c>
      <c r="B235" s="106" t="s">
        <v>2016</v>
      </c>
      <c r="C235" s="106" t="s">
        <v>1829</v>
      </c>
      <c r="D235" s="106" t="s">
        <v>451</v>
      </c>
      <c r="E235" s="106" t="s">
        <v>452</v>
      </c>
      <c r="F235" s="128">
        <v>6.1398968739999997</v>
      </c>
      <c r="G235" s="128">
        <v>0.85296617600000002</v>
      </c>
      <c r="H235" s="129">
        <f t="shared" si="9"/>
        <v>6.1982888029548304</v>
      </c>
      <c r="I235" s="155">
        <v>10.14174302</v>
      </c>
      <c r="J235" s="155">
        <v>14.64849772</v>
      </c>
      <c r="K235" s="129">
        <f t="shared" si="10"/>
        <v>-0.30765985605792212</v>
      </c>
      <c r="L235" s="157">
        <f t="shared" si="11"/>
        <v>1.6517774203905953</v>
      </c>
      <c r="M235" s="29"/>
      <c r="O235" s="51"/>
    </row>
    <row r="236" spans="1:15" x14ac:dyDescent="0.2">
      <c r="A236" s="106" t="s">
        <v>2147</v>
      </c>
      <c r="B236" s="106" t="s">
        <v>2168</v>
      </c>
      <c r="C236" s="106" t="s">
        <v>1829</v>
      </c>
      <c r="D236" s="106" t="s">
        <v>451</v>
      </c>
      <c r="E236" s="106" t="s">
        <v>452</v>
      </c>
      <c r="F236" s="128">
        <v>3.4026312200000004</v>
      </c>
      <c r="G236" s="128">
        <v>1.43584965</v>
      </c>
      <c r="H236" s="129">
        <f t="shared" si="9"/>
        <v>1.3697684642678296</v>
      </c>
      <c r="I236" s="155">
        <v>9.9028245698803499</v>
      </c>
      <c r="J236" s="155">
        <v>2.66603207</v>
      </c>
      <c r="K236" s="129">
        <f t="shared" si="10"/>
        <v>2.7144431536715721</v>
      </c>
      <c r="L236" s="157">
        <f t="shared" si="11"/>
        <v>2.9103431813807754</v>
      </c>
      <c r="M236" s="29"/>
      <c r="O236" s="51"/>
    </row>
    <row r="237" spans="1:15" x14ac:dyDescent="0.2">
      <c r="A237" s="106" t="s">
        <v>304</v>
      </c>
      <c r="B237" s="106" t="s">
        <v>312</v>
      </c>
      <c r="C237" s="106" t="s">
        <v>1395</v>
      </c>
      <c r="D237" s="106" t="s">
        <v>450</v>
      </c>
      <c r="E237" s="106" t="s">
        <v>2189</v>
      </c>
      <c r="F237" s="128">
        <v>12.836367934</v>
      </c>
      <c r="G237" s="128">
        <v>16.860900394999998</v>
      </c>
      <c r="H237" s="129">
        <f t="shared" si="9"/>
        <v>-0.2386902458775837</v>
      </c>
      <c r="I237" s="155">
        <v>9.7741583300000006</v>
      </c>
      <c r="J237" s="155">
        <v>35.481110080000001</v>
      </c>
      <c r="K237" s="129">
        <f t="shared" si="10"/>
        <v>-0.72452501322641816</v>
      </c>
      <c r="L237" s="157">
        <f t="shared" si="11"/>
        <v>0.76144267445863323</v>
      </c>
      <c r="M237" s="29"/>
      <c r="O237" s="51"/>
    </row>
    <row r="238" spans="1:15" x14ac:dyDescent="0.2">
      <c r="A238" s="106" t="s">
        <v>40</v>
      </c>
      <c r="B238" s="106" t="s">
        <v>748</v>
      </c>
      <c r="C238" s="106" t="s">
        <v>1395</v>
      </c>
      <c r="D238" s="106" t="s">
        <v>450</v>
      </c>
      <c r="E238" s="106" t="s">
        <v>2189</v>
      </c>
      <c r="F238" s="128">
        <v>1.3708948000000001</v>
      </c>
      <c r="G238" s="128">
        <v>6.6897601440000001</v>
      </c>
      <c r="H238" s="129">
        <f t="shared" si="9"/>
        <v>-0.79507564240108874</v>
      </c>
      <c r="I238" s="155">
        <v>9.6844235800000007</v>
      </c>
      <c r="J238" s="155">
        <v>17.617846719999999</v>
      </c>
      <c r="K238" s="129">
        <f t="shared" si="10"/>
        <v>-0.45030605987699268</v>
      </c>
      <c r="L238" s="157">
        <f t="shared" si="11"/>
        <v>7.0643083480949818</v>
      </c>
      <c r="M238" s="29"/>
      <c r="O238" s="51"/>
    </row>
    <row r="239" spans="1:15" x14ac:dyDescent="0.2">
      <c r="A239" s="106" t="s">
        <v>1923</v>
      </c>
      <c r="B239" s="106" t="s">
        <v>898</v>
      </c>
      <c r="C239" s="106" t="s">
        <v>1829</v>
      </c>
      <c r="D239" s="106" t="s">
        <v>451</v>
      </c>
      <c r="E239" s="106" t="s">
        <v>2189</v>
      </c>
      <c r="F239" s="128">
        <v>2.1201047809999998</v>
      </c>
      <c r="G239" s="128">
        <v>3.193012022</v>
      </c>
      <c r="H239" s="129">
        <f t="shared" si="9"/>
        <v>-0.33601728825560939</v>
      </c>
      <c r="I239" s="155">
        <v>9.6614419600000012</v>
      </c>
      <c r="J239" s="155">
        <v>10.45640747</v>
      </c>
      <c r="K239" s="129">
        <f t="shared" si="10"/>
        <v>-7.6026638430149007E-2</v>
      </c>
      <c r="L239" s="157">
        <f t="shared" si="11"/>
        <v>4.5570587107694474</v>
      </c>
      <c r="M239" s="29"/>
      <c r="O239" s="51"/>
    </row>
    <row r="240" spans="1:15" x14ac:dyDescent="0.2">
      <c r="A240" s="106" t="s">
        <v>2153</v>
      </c>
      <c r="B240" s="106" t="s">
        <v>2174</v>
      </c>
      <c r="C240" s="106" t="s">
        <v>1395</v>
      </c>
      <c r="D240" s="106" t="s">
        <v>450</v>
      </c>
      <c r="E240" s="106" t="s">
        <v>2189</v>
      </c>
      <c r="F240" s="128">
        <v>0.14552970000000001</v>
      </c>
      <c r="G240" s="128">
        <v>1.095982E-2</v>
      </c>
      <c r="H240" s="129">
        <f t="shared" si="9"/>
        <v>12.278475376420417</v>
      </c>
      <c r="I240" s="155">
        <v>9.4000687599999999</v>
      </c>
      <c r="J240" s="155">
        <v>7.6183000000000006E-3</v>
      </c>
      <c r="K240" s="129" t="str">
        <f t="shared" si="10"/>
        <v/>
      </c>
      <c r="L240" s="157">
        <f t="shared" si="11"/>
        <v>64.59209879495387</v>
      </c>
      <c r="M240" s="29"/>
      <c r="O240" s="51"/>
    </row>
    <row r="241" spans="1:15" x14ac:dyDescent="0.2">
      <c r="A241" s="106" t="s">
        <v>83</v>
      </c>
      <c r="B241" s="106" t="s">
        <v>98</v>
      </c>
      <c r="C241" s="106" t="s">
        <v>1829</v>
      </c>
      <c r="D241" s="106" t="s">
        <v>1690</v>
      </c>
      <c r="E241" s="106" t="s">
        <v>452</v>
      </c>
      <c r="F241" s="128">
        <v>0.63591171499999999</v>
      </c>
      <c r="G241" s="128">
        <v>1.1870148789999999</v>
      </c>
      <c r="H241" s="129">
        <f t="shared" si="9"/>
        <v>-0.46427654256893269</v>
      </c>
      <c r="I241" s="155">
        <v>9.3381363699999991</v>
      </c>
      <c r="J241" s="155">
        <v>0.47947386999999997</v>
      </c>
      <c r="K241" s="129">
        <f t="shared" si="10"/>
        <v>18.475798274471138</v>
      </c>
      <c r="L241" s="157">
        <f t="shared" si="11"/>
        <v>14.684642773093117</v>
      </c>
      <c r="M241" s="29"/>
      <c r="O241" s="51"/>
    </row>
    <row r="242" spans="1:15" x14ac:dyDescent="0.2">
      <c r="A242" s="106" t="s">
        <v>459</v>
      </c>
      <c r="B242" s="106" t="s">
        <v>460</v>
      </c>
      <c r="C242" s="106" t="s">
        <v>1830</v>
      </c>
      <c r="D242" s="106" t="s">
        <v>450</v>
      </c>
      <c r="E242" s="106" t="s">
        <v>452</v>
      </c>
      <c r="F242" s="128">
        <v>4.01939154</v>
      </c>
      <c r="G242" s="128">
        <v>16.833837435</v>
      </c>
      <c r="H242" s="129">
        <f t="shared" si="9"/>
        <v>-0.76123141526583238</v>
      </c>
      <c r="I242" s="155">
        <v>9.1227180199999989</v>
      </c>
      <c r="J242" s="155">
        <v>6.2344575999999998</v>
      </c>
      <c r="K242" s="129">
        <f t="shared" si="10"/>
        <v>0.46327372889664042</v>
      </c>
      <c r="L242" s="157">
        <f t="shared" si="11"/>
        <v>2.2696763749470397</v>
      </c>
      <c r="M242" s="29"/>
      <c r="O242" s="51"/>
    </row>
    <row r="243" spans="1:15" x14ac:dyDescent="0.2">
      <c r="A243" s="106" t="s">
        <v>1044</v>
      </c>
      <c r="B243" s="106" t="s">
        <v>223</v>
      </c>
      <c r="C243" s="106" t="s">
        <v>1395</v>
      </c>
      <c r="D243" s="106" t="s">
        <v>450</v>
      </c>
      <c r="E243" s="106" t="s">
        <v>2189</v>
      </c>
      <c r="F243" s="128">
        <v>3.8788156499999999</v>
      </c>
      <c r="G243" s="128">
        <v>3.0349918799999998</v>
      </c>
      <c r="H243" s="129">
        <f t="shared" si="9"/>
        <v>0.27803164007147196</v>
      </c>
      <c r="I243" s="155">
        <v>9.1145306899999987</v>
      </c>
      <c r="J243" s="155">
        <v>5.5359157999999997</v>
      </c>
      <c r="K243" s="129">
        <f t="shared" si="10"/>
        <v>0.64643593206385086</v>
      </c>
      <c r="L243" s="157">
        <f t="shared" si="11"/>
        <v>2.3498231193328301</v>
      </c>
      <c r="M243" s="29"/>
      <c r="O243" s="51"/>
    </row>
    <row r="244" spans="1:15" x14ac:dyDescent="0.2">
      <c r="A244" s="106" t="s">
        <v>796</v>
      </c>
      <c r="B244" s="106" t="s">
        <v>797</v>
      </c>
      <c r="C244" s="106" t="s">
        <v>1395</v>
      </c>
      <c r="D244" s="106" t="s">
        <v>450</v>
      </c>
      <c r="E244" s="106" t="s">
        <v>452</v>
      </c>
      <c r="F244" s="128">
        <v>2.5397116200000003</v>
      </c>
      <c r="G244" s="128">
        <v>3.6520266650000002</v>
      </c>
      <c r="H244" s="129">
        <f t="shared" si="9"/>
        <v>-0.30457473261630741</v>
      </c>
      <c r="I244" s="155">
        <v>8.9994814900000009</v>
      </c>
      <c r="J244" s="155">
        <v>17.191399100000002</v>
      </c>
      <c r="K244" s="129">
        <f t="shared" si="10"/>
        <v>-0.47651256086539229</v>
      </c>
      <c r="L244" s="157">
        <f t="shared" si="11"/>
        <v>3.5435052622234329</v>
      </c>
      <c r="M244" s="29"/>
      <c r="O244" s="51"/>
    </row>
    <row r="245" spans="1:15" x14ac:dyDescent="0.2">
      <c r="A245" s="106" t="s">
        <v>381</v>
      </c>
      <c r="B245" s="106" t="s">
        <v>380</v>
      </c>
      <c r="C245" s="106" t="s">
        <v>1843</v>
      </c>
      <c r="D245" s="106" t="s">
        <v>451</v>
      </c>
      <c r="E245" s="106" t="s">
        <v>452</v>
      </c>
      <c r="F245" s="128">
        <v>3.3533512400000003</v>
      </c>
      <c r="G245" s="128">
        <v>4.2778900000000002</v>
      </c>
      <c r="H245" s="129">
        <f t="shared" si="9"/>
        <v>-0.21612027424735092</v>
      </c>
      <c r="I245" s="155">
        <v>8.9395324800000004</v>
      </c>
      <c r="J245" s="155">
        <v>2.19980127</v>
      </c>
      <c r="K245" s="129">
        <f t="shared" si="10"/>
        <v>3.0637909441701527</v>
      </c>
      <c r="L245" s="157">
        <f t="shared" si="11"/>
        <v>2.6658503211253231</v>
      </c>
      <c r="M245" s="29"/>
      <c r="O245" s="51"/>
    </row>
    <row r="246" spans="1:15" x14ac:dyDescent="0.2">
      <c r="A246" s="106" t="s">
        <v>1085</v>
      </c>
      <c r="B246" s="106" t="s">
        <v>116</v>
      </c>
      <c r="C246" s="106" t="s">
        <v>1827</v>
      </c>
      <c r="D246" s="106" t="s">
        <v>451</v>
      </c>
      <c r="E246" s="106" t="s">
        <v>452</v>
      </c>
      <c r="F246" s="128">
        <v>67.735768780000001</v>
      </c>
      <c r="G246" s="128">
        <v>54.312449810000004</v>
      </c>
      <c r="H246" s="129">
        <f t="shared" si="9"/>
        <v>0.24714994475407548</v>
      </c>
      <c r="I246" s="155">
        <v>8.9392960800000001</v>
      </c>
      <c r="J246" s="155">
        <v>13.070871670000001</v>
      </c>
      <c r="K246" s="129">
        <f t="shared" si="10"/>
        <v>-0.31609028795552396</v>
      </c>
      <c r="L246" s="157">
        <f t="shared" si="11"/>
        <v>0.13197305118118716</v>
      </c>
      <c r="M246" s="29"/>
      <c r="O246" s="51"/>
    </row>
    <row r="247" spans="1:15" x14ac:dyDescent="0.2">
      <c r="A247" s="106" t="s">
        <v>234</v>
      </c>
      <c r="B247" s="106" t="s">
        <v>235</v>
      </c>
      <c r="C247" s="106" t="s">
        <v>1395</v>
      </c>
      <c r="D247" s="106" t="s">
        <v>450</v>
      </c>
      <c r="E247" s="106" t="s">
        <v>452</v>
      </c>
      <c r="F247" s="128">
        <v>3.7094617190000001</v>
      </c>
      <c r="G247" s="128">
        <v>3.7840534589999999</v>
      </c>
      <c r="H247" s="129">
        <f t="shared" si="9"/>
        <v>-1.9712126376700834E-2</v>
      </c>
      <c r="I247" s="155">
        <v>8.8981578300000006</v>
      </c>
      <c r="J247" s="155">
        <v>22.328030859999998</v>
      </c>
      <c r="K247" s="129">
        <f t="shared" si="10"/>
        <v>-0.60148040434945904</v>
      </c>
      <c r="L247" s="157">
        <f t="shared" si="11"/>
        <v>2.3987733272521203</v>
      </c>
      <c r="M247" s="29"/>
      <c r="O247" s="51"/>
    </row>
    <row r="248" spans="1:15" x14ac:dyDescent="0.2">
      <c r="A248" s="106" t="s">
        <v>48</v>
      </c>
      <c r="B248" s="106" t="s">
        <v>350</v>
      </c>
      <c r="C248" s="106" t="s">
        <v>1395</v>
      </c>
      <c r="D248" s="106" t="s">
        <v>450</v>
      </c>
      <c r="E248" s="106" t="s">
        <v>2189</v>
      </c>
      <c r="F248" s="128">
        <v>4.2348287999999998</v>
      </c>
      <c r="G248" s="128">
        <v>0.56265641</v>
      </c>
      <c r="H248" s="129">
        <f t="shared" si="9"/>
        <v>6.5264917003256038</v>
      </c>
      <c r="I248" s="155">
        <v>8.7216392200000001</v>
      </c>
      <c r="J248" s="155">
        <v>0.83441138000000004</v>
      </c>
      <c r="K248" s="129">
        <f t="shared" si="10"/>
        <v>9.452445195558095</v>
      </c>
      <c r="L248" s="157">
        <f t="shared" si="11"/>
        <v>2.059502197585886</v>
      </c>
      <c r="M248" s="29"/>
      <c r="O248" s="51"/>
    </row>
    <row r="249" spans="1:15" x14ac:dyDescent="0.2">
      <c r="A249" s="106" t="s">
        <v>521</v>
      </c>
      <c r="B249" s="106" t="s">
        <v>522</v>
      </c>
      <c r="C249" s="106" t="s">
        <v>1395</v>
      </c>
      <c r="D249" s="106" t="s">
        <v>450</v>
      </c>
      <c r="E249" s="106" t="s">
        <v>2189</v>
      </c>
      <c r="F249" s="128">
        <v>1.7437150400000001</v>
      </c>
      <c r="G249" s="128">
        <v>4.4992818140000006</v>
      </c>
      <c r="H249" s="129">
        <f t="shared" si="9"/>
        <v>-0.61244591646288016</v>
      </c>
      <c r="I249" s="155">
        <v>8.6955329299999988</v>
      </c>
      <c r="J249" s="155">
        <v>15.06850814</v>
      </c>
      <c r="K249" s="129">
        <f t="shared" si="10"/>
        <v>-0.4229333886798432</v>
      </c>
      <c r="L249" s="157">
        <f t="shared" si="11"/>
        <v>4.9867855300485324</v>
      </c>
      <c r="M249" s="29"/>
      <c r="O249" s="51"/>
    </row>
    <row r="250" spans="1:15" x14ac:dyDescent="0.2">
      <c r="A250" s="106" t="s">
        <v>2369</v>
      </c>
      <c r="B250" s="106" t="s">
        <v>2373</v>
      </c>
      <c r="C250" s="106" t="s">
        <v>1024</v>
      </c>
      <c r="D250" s="106" t="s">
        <v>450</v>
      </c>
      <c r="E250" s="106" t="s">
        <v>2189</v>
      </c>
      <c r="F250" s="128">
        <v>0.1868822</v>
      </c>
      <c r="G250" s="128">
        <v>0.22547689000000001</v>
      </c>
      <c r="H250" s="129">
        <f t="shared" si="9"/>
        <v>-0.17116916061774679</v>
      </c>
      <c r="I250" s="155">
        <v>8.5147049680932003</v>
      </c>
      <c r="J250" s="155">
        <v>14.145247498719</v>
      </c>
      <c r="K250" s="129">
        <f t="shared" si="10"/>
        <v>-0.39805189206733249</v>
      </c>
      <c r="L250" s="157">
        <f t="shared" si="11"/>
        <v>45.561883197507306</v>
      </c>
      <c r="M250" s="29"/>
      <c r="O250" s="51"/>
    </row>
    <row r="251" spans="1:15" x14ac:dyDescent="0.2">
      <c r="A251" s="106" t="s">
        <v>2035</v>
      </c>
      <c r="B251" s="106" t="s">
        <v>2036</v>
      </c>
      <c r="C251" s="106" t="s">
        <v>1395</v>
      </c>
      <c r="D251" s="106" t="s">
        <v>450</v>
      </c>
      <c r="E251" s="106" t="s">
        <v>2189</v>
      </c>
      <c r="F251" s="128">
        <v>20.652171693</v>
      </c>
      <c r="G251" s="128">
        <v>30.591224234000002</v>
      </c>
      <c r="H251" s="129">
        <f t="shared" si="9"/>
        <v>-0.32489881624134032</v>
      </c>
      <c r="I251" s="155">
        <v>8.4612994100000005</v>
      </c>
      <c r="J251" s="155">
        <v>16.809242469999997</v>
      </c>
      <c r="K251" s="129">
        <f t="shared" si="10"/>
        <v>-0.49662815411811945</v>
      </c>
      <c r="L251" s="157">
        <f t="shared" si="11"/>
        <v>0.40970506810515894</v>
      </c>
      <c r="M251" s="29"/>
      <c r="O251" s="51"/>
    </row>
    <row r="252" spans="1:15" x14ac:dyDescent="0.2">
      <c r="A252" s="106" t="s">
        <v>1145</v>
      </c>
      <c r="B252" s="106" t="s">
        <v>1146</v>
      </c>
      <c r="C252" s="106" t="s">
        <v>1829</v>
      </c>
      <c r="D252" s="106" t="s">
        <v>451</v>
      </c>
      <c r="E252" s="106" t="s">
        <v>452</v>
      </c>
      <c r="F252" s="128">
        <v>2.1572090099999999</v>
      </c>
      <c r="G252" s="128">
        <v>8.6401805270000001</v>
      </c>
      <c r="H252" s="129">
        <f t="shared" si="9"/>
        <v>-0.75032824797365483</v>
      </c>
      <c r="I252" s="155">
        <v>8.1966487299999997</v>
      </c>
      <c r="J252" s="155">
        <v>6.3220373499999996</v>
      </c>
      <c r="K252" s="129">
        <f t="shared" si="10"/>
        <v>0.29652013681950184</v>
      </c>
      <c r="L252" s="157">
        <f t="shared" si="11"/>
        <v>3.7996544108630439</v>
      </c>
      <c r="M252" s="29"/>
      <c r="O252" s="51"/>
    </row>
    <row r="253" spans="1:15" x14ac:dyDescent="0.2">
      <c r="A253" s="106" t="s">
        <v>2080</v>
      </c>
      <c r="B253" s="106" t="s">
        <v>1178</v>
      </c>
      <c r="C253" s="106" t="s">
        <v>1830</v>
      </c>
      <c r="D253" s="106" t="s">
        <v>450</v>
      </c>
      <c r="E253" s="106" t="s">
        <v>2189</v>
      </c>
      <c r="F253" s="128">
        <v>7.3724143499999997</v>
      </c>
      <c r="G253" s="128">
        <v>10.50740931</v>
      </c>
      <c r="H253" s="129">
        <f t="shared" si="9"/>
        <v>-0.29836041097365418</v>
      </c>
      <c r="I253" s="155">
        <v>8.1543732500000008</v>
      </c>
      <c r="J253" s="155">
        <v>27.80078571</v>
      </c>
      <c r="K253" s="129">
        <f t="shared" si="10"/>
        <v>-0.70668551115564848</v>
      </c>
      <c r="L253" s="157">
        <f t="shared" si="11"/>
        <v>1.1060655116325633</v>
      </c>
      <c r="M253" s="29"/>
      <c r="O253" s="51"/>
    </row>
    <row r="254" spans="1:15" x14ac:dyDescent="0.2">
      <c r="A254" s="106" t="s">
        <v>1105</v>
      </c>
      <c r="B254" s="106" t="s">
        <v>1251</v>
      </c>
      <c r="C254" s="106" t="s">
        <v>1830</v>
      </c>
      <c r="D254" s="106" t="s">
        <v>450</v>
      </c>
      <c r="E254" s="106" t="s">
        <v>452</v>
      </c>
      <c r="F254" s="128">
        <v>3.5797359929999999</v>
      </c>
      <c r="G254" s="128">
        <v>4.9545046919999995</v>
      </c>
      <c r="H254" s="129">
        <f t="shared" si="9"/>
        <v>-0.27747853407421896</v>
      </c>
      <c r="I254" s="155">
        <v>8.084006389999999</v>
      </c>
      <c r="J254" s="155">
        <v>3.8409604399999999</v>
      </c>
      <c r="K254" s="129">
        <f t="shared" si="10"/>
        <v>1.1046835853378378</v>
      </c>
      <c r="L254" s="157">
        <f t="shared" si="11"/>
        <v>2.2582688795508612</v>
      </c>
      <c r="M254" s="29"/>
      <c r="O254" s="51"/>
    </row>
    <row r="255" spans="1:15" x14ac:dyDescent="0.2">
      <c r="A255" s="106" t="s">
        <v>1948</v>
      </c>
      <c r="B255" s="106" t="s">
        <v>1323</v>
      </c>
      <c r="C255" s="106" t="s">
        <v>1829</v>
      </c>
      <c r="D255" s="106" t="s">
        <v>451</v>
      </c>
      <c r="E255" s="106" t="s">
        <v>452</v>
      </c>
      <c r="F255" s="128">
        <v>3.4973253250000003</v>
      </c>
      <c r="G255" s="128">
        <v>13.275998420000001</v>
      </c>
      <c r="H255" s="129">
        <f t="shared" si="9"/>
        <v>-0.73656781099556645</v>
      </c>
      <c r="I255" s="155">
        <v>8.0501442300000008</v>
      </c>
      <c r="J255" s="155">
        <v>32.579625579999998</v>
      </c>
      <c r="K255" s="129">
        <f t="shared" si="10"/>
        <v>-0.7529086327210025</v>
      </c>
      <c r="L255" s="157">
        <f t="shared" si="11"/>
        <v>2.3018002278641321</v>
      </c>
      <c r="M255" s="29"/>
      <c r="O255" s="51"/>
    </row>
    <row r="256" spans="1:15" x14ac:dyDescent="0.2">
      <c r="A256" s="106" t="s">
        <v>1094</v>
      </c>
      <c r="B256" s="106" t="s">
        <v>1317</v>
      </c>
      <c r="C256" s="106" t="s">
        <v>1829</v>
      </c>
      <c r="D256" s="106" t="s">
        <v>451</v>
      </c>
      <c r="E256" s="106" t="s">
        <v>452</v>
      </c>
      <c r="F256" s="128">
        <v>13.08794642</v>
      </c>
      <c r="G256" s="128">
        <v>8.9151085850000005</v>
      </c>
      <c r="H256" s="129">
        <f t="shared" si="9"/>
        <v>0.46806360182992646</v>
      </c>
      <c r="I256" s="155">
        <v>8.0495679800000008</v>
      </c>
      <c r="J256" s="155">
        <v>2.83153488</v>
      </c>
      <c r="K256" s="129">
        <f t="shared" si="10"/>
        <v>1.8428284732978466</v>
      </c>
      <c r="L256" s="157">
        <f t="shared" si="11"/>
        <v>0.61503674615440551</v>
      </c>
      <c r="M256" s="29"/>
      <c r="O256" s="51"/>
    </row>
    <row r="257" spans="1:15" x14ac:dyDescent="0.2">
      <c r="A257" s="106" t="s">
        <v>1083</v>
      </c>
      <c r="B257" s="106" t="s">
        <v>114</v>
      </c>
      <c r="C257" s="106" t="s">
        <v>1827</v>
      </c>
      <c r="D257" s="106" t="s">
        <v>451</v>
      </c>
      <c r="E257" s="106" t="s">
        <v>452</v>
      </c>
      <c r="F257" s="128">
        <v>9.4033597100000001</v>
      </c>
      <c r="G257" s="128">
        <v>5.4975172099999998</v>
      </c>
      <c r="H257" s="129">
        <f t="shared" si="9"/>
        <v>0.71047390136319377</v>
      </c>
      <c r="I257" s="155">
        <v>7.9316270900000001</v>
      </c>
      <c r="J257" s="155">
        <v>85.36338606999999</v>
      </c>
      <c r="K257" s="129">
        <f t="shared" si="10"/>
        <v>-0.90708396825430659</v>
      </c>
      <c r="L257" s="157">
        <f t="shared" si="11"/>
        <v>0.84348863965770804</v>
      </c>
      <c r="M257" s="29"/>
      <c r="O257" s="51"/>
    </row>
    <row r="258" spans="1:15" x14ac:dyDescent="0.2">
      <c r="A258" s="106" t="s">
        <v>1240</v>
      </c>
      <c r="B258" s="106" t="s">
        <v>636</v>
      </c>
      <c r="C258" s="106" t="s">
        <v>1825</v>
      </c>
      <c r="D258" s="106" t="s">
        <v>450</v>
      </c>
      <c r="E258" s="106" t="s">
        <v>2189</v>
      </c>
      <c r="F258" s="128">
        <v>3.5964042699999998</v>
      </c>
      <c r="G258" s="128">
        <v>3.8249736599999999</v>
      </c>
      <c r="H258" s="129">
        <f t="shared" si="9"/>
        <v>-5.9757114771870068E-2</v>
      </c>
      <c r="I258" s="155">
        <v>7.6284451399999993</v>
      </c>
      <c r="J258" s="155">
        <v>3.5715770199999999</v>
      </c>
      <c r="K258" s="129">
        <f t="shared" si="10"/>
        <v>1.1358758602383436</v>
      </c>
      <c r="L258" s="157">
        <f t="shared" si="11"/>
        <v>2.1211311541458047</v>
      </c>
      <c r="M258" s="29"/>
      <c r="O258" s="51"/>
    </row>
    <row r="259" spans="1:15" x14ac:dyDescent="0.2">
      <c r="A259" s="106" t="s">
        <v>63</v>
      </c>
      <c r="B259" s="106" t="s">
        <v>2031</v>
      </c>
      <c r="C259" s="106" t="s">
        <v>1829</v>
      </c>
      <c r="D259" s="106" t="s">
        <v>1690</v>
      </c>
      <c r="E259" s="106" t="s">
        <v>452</v>
      </c>
      <c r="F259" s="128">
        <v>6.3799129749999999</v>
      </c>
      <c r="G259" s="128">
        <v>23.901475524999999</v>
      </c>
      <c r="H259" s="129">
        <f t="shared" si="9"/>
        <v>-0.73307451381707112</v>
      </c>
      <c r="I259" s="155">
        <v>7.3806654099999998</v>
      </c>
      <c r="J259" s="155">
        <v>19.569968198327</v>
      </c>
      <c r="K259" s="129">
        <f t="shared" si="10"/>
        <v>-0.62285756751352517</v>
      </c>
      <c r="L259" s="157">
        <f t="shared" si="11"/>
        <v>1.1568598880457299</v>
      </c>
      <c r="M259" s="29"/>
      <c r="O259" s="51"/>
    </row>
    <row r="260" spans="1:15" x14ac:dyDescent="0.2">
      <c r="A260" s="106" t="s">
        <v>538</v>
      </c>
      <c r="B260" s="106" t="s">
        <v>906</v>
      </c>
      <c r="C260" s="106" t="s">
        <v>1824</v>
      </c>
      <c r="D260" s="106" t="s">
        <v>450</v>
      </c>
      <c r="E260" s="106" t="s">
        <v>2189</v>
      </c>
      <c r="F260" s="128">
        <v>28.652380895</v>
      </c>
      <c r="G260" s="128">
        <v>13.267048794999999</v>
      </c>
      <c r="H260" s="129">
        <f t="shared" si="9"/>
        <v>1.1596649969206663</v>
      </c>
      <c r="I260" s="155">
        <v>7.2712810899999996</v>
      </c>
      <c r="J260" s="155">
        <v>0.10695169</v>
      </c>
      <c r="K260" s="129">
        <f t="shared" si="10"/>
        <v>66.986593666729334</v>
      </c>
      <c r="L260" s="157">
        <f t="shared" si="11"/>
        <v>0.2537758072059163</v>
      </c>
      <c r="M260" s="29"/>
      <c r="O260" s="51"/>
    </row>
    <row r="261" spans="1:15" x14ac:dyDescent="0.2">
      <c r="A261" s="106" t="s">
        <v>1984</v>
      </c>
      <c r="B261" s="106" t="s">
        <v>833</v>
      </c>
      <c r="C261" s="106" t="s">
        <v>1829</v>
      </c>
      <c r="D261" s="106" t="s">
        <v>451</v>
      </c>
      <c r="E261" s="106" t="s">
        <v>452</v>
      </c>
      <c r="F261" s="128">
        <v>0.39528521999999999</v>
      </c>
      <c r="G261" s="128">
        <v>3.9627542099999999</v>
      </c>
      <c r="H261" s="129">
        <f t="shared" si="9"/>
        <v>-0.90024987696625269</v>
      </c>
      <c r="I261" s="155">
        <v>7.2579745199999994</v>
      </c>
      <c r="J261" s="155">
        <v>2.1805207999999996</v>
      </c>
      <c r="K261" s="129">
        <f t="shared" si="10"/>
        <v>2.3285509223301153</v>
      </c>
      <c r="L261" s="157">
        <f t="shared" si="11"/>
        <v>18.361360740985962</v>
      </c>
      <c r="M261" s="29"/>
      <c r="O261" s="51"/>
    </row>
    <row r="262" spans="1:15" x14ac:dyDescent="0.2">
      <c r="A262" s="106" t="s">
        <v>44</v>
      </c>
      <c r="B262" s="106" t="s">
        <v>1309</v>
      </c>
      <c r="C262" s="106" t="s">
        <v>1829</v>
      </c>
      <c r="D262" s="106" t="s">
        <v>451</v>
      </c>
      <c r="E262" s="106" t="s">
        <v>452</v>
      </c>
      <c r="F262" s="128">
        <v>5.246146456</v>
      </c>
      <c r="G262" s="128">
        <v>12.103656494999999</v>
      </c>
      <c r="H262" s="129">
        <f t="shared" si="9"/>
        <v>-0.56656515672208851</v>
      </c>
      <c r="I262" s="155">
        <v>7.2140904099999998</v>
      </c>
      <c r="J262" s="155">
        <v>13.956987400000001</v>
      </c>
      <c r="K262" s="129">
        <f t="shared" si="10"/>
        <v>-0.48311980205699701</v>
      </c>
      <c r="L262" s="157">
        <f t="shared" si="11"/>
        <v>1.3751218099809754</v>
      </c>
      <c r="M262" s="29"/>
      <c r="O262" s="51"/>
    </row>
    <row r="263" spans="1:15" x14ac:dyDescent="0.2">
      <c r="A263" s="106" t="s">
        <v>268</v>
      </c>
      <c r="B263" s="106" t="s">
        <v>414</v>
      </c>
      <c r="C263" s="106" t="s">
        <v>1843</v>
      </c>
      <c r="D263" s="106" t="s">
        <v>451</v>
      </c>
      <c r="E263" s="106" t="s">
        <v>2189</v>
      </c>
      <c r="F263" s="128">
        <v>9.2762949999999997E-2</v>
      </c>
      <c r="G263" s="128">
        <v>1.3109626799999998</v>
      </c>
      <c r="H263" s="129">
        <f t="shared" ref="H263:H326" si="12">IF(ISERROR(F263/G263-1),"",IF((F263/G263-1)&gt;10000%,"",F263/G263-1))</f>
        <v>-0.92924058677246246</v>
      </c>
      <c r="I263" s="155">
        <v>7.0669713300000003</v>
      </c>
      <c r="J263" s="155">
        <v>2.3536120000000001E-2</v>
      </c>
      <c r="K263" s="129" t="str">
        <f t="shared" ref="K263:K326" si="13">IF(ISERROR(I263/J263-1),"",IF((I263/J263-1)&gt;10000%,"",I263/J263-1))</f>
        <v/>
      </c>
      <c r="L263" s="157">
        <f t="shared" si="11"/>
        <v>76.183124081327733</v>
      </c>
      <c r="M263" s="29"/>
      <c r="O263" s="51"/>
    </row>
    <row r="264" spans="1:15" x14ac:dyDescent="0.2">
      <c r="A264" s="106" t="s">
        <v>1050</v>
      </c>
      <c r="B264" s="106" t="s">
        <v>227</v>
      </c>
      <c r="C264" s="106" t="s">
        <v>1395</v>
      </c>
      <c r="D264" s="106" t="s">
        <v>450</v>
      </c>
      <c r="E264" s="106" t="s">
        <v>2189</v>
      </c>
      <c r="F264" s="128">
        <v>4.026597035</v>
      </c>
      <c r="G264" s="128">
        <v>1.70357465</v>
      </c>
      <c r="H264" s="129">
        <f t="shared" si="12"/>
        <v>1.3636164314842323</v>
      </c>
      <c r="I264" s="155">
        <v>6.9269003700000003</v>
      </c>
      <c r="J264" s="155">
        <v>6.6842126100000003</v>
      </c>
      <c r="K264" s="129">
        <f t="shared" si="13"/>
        <v>3.6307606319542218E-2</v>
      </c>
      <c r="L264" s="157">
        <f t="shared" si="11"/>
        <v>1.7202864626854821</v>
      </c>
      <c r="M264" s="29"/>
      <c r="O264" s="51"/>
    </row>
    <row r="265" spans="1:15" x14ac:dyDescent="0.2">
      <c r="A265" s="106" t="s">
        <v>172</v>
      </c>
      <c r="B265" s="106" t="s">
        <v>173</v>
      </c>
      <c r="C265" s="106" t="s">
        <v>1831</v>
      </c>
      <c r="D265" s="106" t="s">
        <v>451</v>
      </c>
      <c r="E265" s="106" t="s">
        <v>452</v>
      </c>
      <c r="F265" s="128">
        <v>9.5704277210000015</v>
      </c>
      <c r="G265" s="128">
        <v>13.553446545</v>
      </c>
      <c r="H265" s="129">
        <f t="shared" si="12"/>
        <v>-0.29387497938444107</v>
      </c>
      <c r="I265" s="155">
        <v>6.9243763600000001</v>
      </c>
      <c r="J265" s="155">
        <v>14.474442400000001</v>
      </c>
      <c r="K265" s="129">
        <f t="shared" si="13"/>
        <v>-0.52161360219306274</v>
      </c>
      <c r="L265" s="157">
        <f t="shared" ref="L265:L328" si="14">IF(ISERROR(I265/F265),"",(I265/F265))</f>
        <v>0.7235179619826313</v>
      </c>
      <c r="M265" s="29"/>
      <c r="O265" s="51"/>
    </row>
    <row r="266" spans="1:15" x14ac:dyDescent="0.2">
      <c r="A266" s="106" t="s">
        <v>1853</v>
      </c>
      <c r="B266" s="106" t="s">
        <v>1854</v>
      </c>
      <c r="C266" s="106" t="s">
        <v>1395</v>
      </c>
      <c r="D266" s="106" t="s">
        <v>450</v>
      </c>
      <c r="E266" s="106" t="s">
        <v>2189</v>
      </c>
      <c r="F266" s="128">
        <v>4.7518931020000004</v>
      </c>
      <c r="G266" s="128">
        <v>4.6494811169999997</v>
      </c>
      <c r="H266" s="129">
        <f t="shared" si="12"/>
        <v>2.2026540687636986E-2</v>
      </c>
      <c r="I266" s="155">
        <v>6.8437082499999997</v>
      </c>
      <c r="J266" s="155">
        <v>13.40124683</v>
      </c>
      <c r="K266" s="129">
        <f t="shared" si="13"/>
        <v>-0.48932302069985834</v>
      </c>
      <c r="L266" s="157">
        <f t="shared" si="14"/>
        <v>1.4402066930166391</v>
      </c>
      <c r="M266" s="29"/>
      <c r="O266" s="51"/>
    </row>
    <row r="267" spans="1:15" x14ac:dyDescent="0.2">
      <c r="A267" s="106" t="s">
        <v>1936</v>
      </c>
      <c r="B267" s="106" t="s">
        <v>899</v>
      </c>
      <c r="C267" s="106" t="s">
        <v>1829</v>
      </c>
      <c r="D267" s="106" t="s">
        <v>451</v>
      </c>
      <c r="E267" s="106" t="s">
        <v>2189</v>
      </c>
      <c r="F267" s="128">
        <v>6.3464511300000002</v>
      </c>
      <c r="G267" s="128">
        <v>2.8717541770000001</v>
      </c>
      <c r="H267" s="129">
        <f t="shared" si="12"/>
        <v>1.2099562632585315</v>
      </c>
      <c r="I267" s="155">
        <v>6.7475817300000003</v>
      </c>
      <c r="J267" s="155">
        <v>3.2677350999999999</v>
      </c>
      <c r="K267" s="129">
        <f t="shared" si="13"/>
        <v>1.0649108705292547</v>
      </c>
      <c r="L267" s="157">
        <f t="shared" si="14"/>
        <v>1.0632054973375333</v>
      </c>
      <c r="M267" s="29"/>
      <c r="O267" s="51"/>
    </row>
    <row r="268" spans="1:15" x14ac:dyDescent="0.2">
      <c r="A268" s="106" t="s">
        <v>2648</v>
      </c>
      <c r="B268" s="106" t="s">
        <v>2649</v>
      </c>
      <c r="C268" s="106" t="s">
        <v>347</v>
      </c>
      <c r="D268" s="106" t="s">
        <v>451</v>
      </c>
      <c r="E268" s="106" t="s">
        <v>452</v>
      </c>
      <c r="F268" s="128">
        <v>0.72700780000000009</v>
      </c>
      <c r="G268" s="128">
        <v>2.1360546499999997</v>
      </c>
      <c r="H268" s="129">
        <f t="shared" si="12"/>
        <v>-0.65964925101518346</v>
      </c>
      <c r="I268" s="155">
        <v>6.7104287500000002</v>
      </c>
      <c r="J268" s="155">
        <v>2.80115413</v>
      </c>
      <c r="K268" s="129">
        <f t="shared" si="13"/>
        <v>1.3955942581424465</v>
      </c>
      <c r="L268" s="157">
        <f t="shared" si="14"/>
        <v>9.2302018630336562</v>
      </c>
      <c r="M268" s="29"/>
      <c r="O268" s="51"/>
    </row>
    <row r="269" spans="1:15" x14ac:dyDescent="0.2">
      <c r="A269" s="106" t="s">
        <v>789</v>
      </c>
      <c r="B269" s="106" t="s">
        <v>191</v>
      </c>
      <c r="C269" s="106" t="s">
        <v>2078</v>
      </c>
      <c r="D269" s="106" t="s">
        <v>451</v>
      </c>
      <c r="E269" s="106" t="s">
        <v>452</v>
      </c>
      <c r="F269" s="128">
        <v>13.480754528999999</v>
      </c>
      <c r="G269" s="128">
        <v>12.14649419</v>
      </c>
      <c r="H269" s="129">
        <f t="shared" si="12"/>
        <v>0.10984736156202768</v>
      </c>
      <c r="I269" s="155">
        <v>6.6606852300000003</v>
      </c>
      <c r="J269" s="155">
        <v>4.8514308105271002</v>
      </c>
      <c r="K269" s="129">
        <f t="shared" si="13"/>
        <v>0.37293212871283377</v>
      </c>
      <c r="L269" s="157">
        <f t="shared" si="14"/>
        <v>0.49408845889682479</v>
      </c>
      <c r="M269" s="29"/>
      <c r="O269" s="51"/>
    </row>
    <row r="270" spans="1:15" x14ac:dyDescent="0.2">
      <c r="A270" s="106" t="s">
        <v>1994</v>
      </c>
      <c r="B270" s="106" t="s">
        <v>1995</v>
      </c>
      <c r="C270" s="106" t="s">
        <v>1829</v>
      </c>
      <c r="D270" s="106" t="s">
        <v>451</v>
      </c>
      <c r="E270" s="106" t="s">
        <v>452</v>
      </c>
      <c r="F270" s="128">
        <v>2.0663480000000001</v>
      </c>
      <c r="G270" s="128">
        <v>3.9210885000000002</v>
      </c>
      <c r="H270" s="129">
        <f t="shared" si="12"/>
        <v>-0.47301674012203498</v>
      </c>
      <c r="I270" s="155">
        <v>6.6003109200000001</v>
      </c>
      <c r="J270" s="155">
        <v>7.93726938</v>
      </c>
      <c r="K270" s="129">
        <f t="shared" si="13"/>
        <v>-0.16844060545164463</v>
      </c>
      <c r="L270" s="157">
        <f t="shared" si="14"/>
        <v>3.1941913559574671</v>
      </c>
      <c r="M270" s="29"/>
      <c r="O270" s="51"/>
    </row>
    <row r="271" spans="1:15" x14ac:dyDescent="0.2">
      <c r="A271" s="106" t="s">
        <v>1848</v>
      </c>
      <c r="B271" s="106" t="s">
        <v>1849</v>
      </c>
      <c r="C271" s="106" t="s">
        <v>1395</v>
      </c>
      <c r="D271" s="106" t="s">
        <v>450</v>
      </c>
      <c r="E271" s="106" t="s">
        <v>2189</v>
      </c>
      <c r="F271" s="128">
        <v>1.06443771</v>
      </c>
      <c r="G271" s="128">
        <v>0.13595326999999999</v>
      </c>
      <c r="H271" s="129">
        <f t="shared" si="12"/>
        <v>6.8294380856010308</v>
      </c>
      <c r="I271" s="155">
        <v>6.5700771200000005</v>
      </c>
      <c r="J271" s="155">
        <v>1.81829196</v>
      </c>
      <c r="K271" s="129">
        <f t="shared" si="13"/>
        <v>2.6133235280873159</v>
      </c>
      <c r="L271" s="157">
        <f t="shared" si="14"/>
        <v>6.1723453221137765</v>
      </c>
      <c r="M271" s="29"/>
      <c r="O271" s="51"/>
    </row>
    <row r="272" spans="1:15" x14ac:dyDescent="0.2">
      <c r="A272" s="106" t="s">
        <v>461</v>
      </c>
      <c r="B272" s="106" t="s">
        <v>462</v>
      </c>
      <c r="C272" s="106" t="s">
        <v>1830</v>
      </c>
      <c r="D272" s="106" t="s">
        <v>450</v>
      </c>
      <c r="E272" s="106" t="s">
        <v>452</v>
      </c>
      <c r="F272" s="128">
        <v>12.474375131999999</v>
      </c>
      <c r="G272" s="128">
        <v>20.534694707</v>
      </c>
      <c r="H272" s="129">
        <f t="shared" si="12"/>
        <v>-0.39252200677969407</v>
      </c>
      <c r="I272" s="155">
        <v>6.4319052699999997</v>
      </c>
      <c r="J272" s="155">
        <v>20.367292989999999</v>
      </c>
      <c r="K272" s="129">
        <f t="shared" si="13"/>
        <v>-0.68420421539779697</v>
      </c>
      <c r="L272" s="157">
        <f t="shared" si="14"/>
        <v>0.51560941545685113</v>
      </c>
      <c r="M272" s="29"/>
      <c r="O272" s="51"/>
    </row>
    <row r="273" spans="1:15" x14ac:dyDescent="0.2">
      <c r="A273" s="106" t="s">
        <v>559</v>
      </c>
      <c r="B273" s="106" t="s">
        <v>404</v>
      </c>
      <c r="C273" s="106" t="s">
        <v>1843</v>
      </c>
      <c r="D273" s="106" t="s">
        <v>451</v>
      </c>
      <c r="E273" s="106" t="s">
        <v>2189</v>
      </c>
      <c r="F273" s="128">
        <v>3.5495468699999999</v>
      </c>
      <c r="G273" s="128">
        <v>2.7563740000000003E-2</v>
      </c>
      <c r="H273" s="129" t="str">
        <f t="shared" si="12"/>
        <v/>
      </c>
      <c r="I273" s="155">
        <v>6.3769688011649501</v>
      </c>
      <c r="J273" s="155">
        <v>9.4631482872595996</v>
      </c>
      <c r="K273" s="129">
        <f t="shared" si="13"/>
        <v>-0.32612608324542758</v>
      </c>
      <c r="L273" s="157">
        <f t="shared" si="14"/>
        <v>1.7965585565475151</v>
      </c>
      <c r="M273" s="29"/>
      <c r="O273" s="51"/>
    </row>
    <row r="274" spans="1:15" x14ac:dyDescent="0.2">
      <c r="A274" s="106" t="s">
        <v>587</v>
      </c>
      <c r="B274" s="106" t="s">
        <v>588</v>
      </c>
      <c r="C274" s="106" t="s">
        <v>1824</v>
      </c>
      <c r="D274" s="106" t="s">
        <v>450</v>
      </c>
      <c r="E274" s="106" t="s">
        <v>2189</v>
      </c>
      <c r="F274" s="128">
        <v>4.5970534050000005</v>
      </c>
      <c r="G274" s="128">
        <v>3.8882113250000003</v>
      </c>
      <c r="H274" s="129">
        <f t="shared" si="12"/>
        <v>0.18230544092147571</v>
      </c>
      <c r="I274" s="155">
        <v>6.3609525700000003</v>
      </c>
      <c r="J274" s="155">
        <v>16.46301102</v>
      </c>
      <c r="K274" s="129">
        <f t="shared" si="13"/>
        <v>-0.61362155669625484</v>
      </c>
      <c r="L274" s="157">
        <f t="shared" si="14"/>
        <v>1.3837021260361015</v>
      </c>
      <c r="M274" s="29"/>
      <c r="O274" s="51"/>
    </row>
    <row r="275" spans="1:15" x14ac:dyDescent="0.2">
      <c r="A275" s="106" t="s">
        <v>1173</v>
      </c>
      <c r="B275" s="106" t="s">
        <v>1174</v>
      </c>
      <c r="C275" s="106" t="s">
        <v>1829</v>
      </c>
      <c r="D275" s="106" t="s">
        <v>451</v>
      </c>
      <c r="E275" s="106" t="s">
        <v>2189</v>
      </c>
      <c r="F275" s="128">
        <v>4.2853518450000001</v>
      </c>
      <c r="G275" s="128">
        <v>5.1335360230000004</v>
      </c>
      <c r="H275" s="129">
        <f t="shared" si="12"/>
        <v>-0.16522416015001051</v>
      </c>
      <c r="I275" s="155">
        <v>6.2136929800000003</v>
      </c>
      <c r="J275" s="155">
        <v>2.5457030999999999</v>
      </c>
      <c r="K275" s="129">
        <f t="shared" si="13"/>
        <v>1.4408553299086608</v>
      </c>
      <c r="L275" s="157">
        <f t="shared" si="14"/>
        <v>1.4499843197822653</v>
      </c>
      <c r="M275" s="29"/>
      <c r="O275" s="51"/>
    </row>
    <row r="276" spans="1:15" x14ac:dyDescent="0.2">
      <c r="A276" s="106" t="s">
        <v>1990</v>
      </c>
      <c r="B276" s="106" t="s">
        <v>403</v>
      </c>
      <c r="C276" s="106" t="s">
        <v>1843</v>
      </c>
      <c r="D276" s="106" t="s">
        <v>451</v>
      </c>
      <c r="E276" s="106" t="s">
        <v>2189</v>
      </c>
      <c r="F276" s="128">
        <v>10.835857705</v>
      </c>
      <c r="G276" s="128">
        <v>4.8293200000000001</v>
      </c>
      <c r="H276" s="129">
        <f t="shared" si="12"/>
        <v>1.2437646925447061</v>
      </c>
      <c r="I276" s="155">
        <v>6.0855256500000001</v>
      </c>
      <c r="J276" s="155">
        <v>6.3272915099999993</v>
      </c>
      <c r="K276" s="129">
        <f t="shared" si="13"/>
        <v>-3.821000812399733E-2</v>
      </c>
      <c r="L276" s="157">
        <f t="shared" si="14"/>
        <v>0.56160996348188941</v>
      </c>
      <c r="M276" s="29"/>
      <c r="O276" s="51"/>
    </row>
    <row r="277" spans="1:15" x14ac:dyDescent="0.2">
      <c r="A277" s="106" t="s">
        <v>42</v>
      </c>
      <c r="B277" s="106" t="s">
        <v>1383</v>
      </c>
      <c r="C277" s="106" t="s">
        <v>1395</v>
      </c>
      <c r="D277" s="106" t="s">
        <v>450</v>
      </c>
      <c r="E277" s="106" t="s">
        <v>2189</v>
      </c>
      <c r="F277" s="128">
        <v>4.5697483499999993</v>
      </c>
      <c r="G277" s="128">
        <v>8.1444805000000002</v>
      </c>
      <c r="H277" s="129">
        <f t="shared" si="12"/>
        <v>-0.43891469198066113</v>
      </c>
      <c r="I277" s="155">
        <v>6.0488819899999999</v>
      </c>
      <c r="J277" s="155">
        <v>7.40624182</v>
      </c>
      <c r="K277" s="129">
        <f t="shared" si="13"/>
        <v>-0.18327241575269004</v>
      </c>
      <c r="L277" s="157">
        <f t="shared" si="14"/>
        <v>1.3236794516266963</v>
      </c>
      <c r="M277" s="29"/>
      <c r="O277" s="51"/>
    </row>
    <row r="278" spans="1:15" x14ac:dyDescent="0.2">
      <c r="A278" s="106" t="s">
        <v>836</v>
      </c>
      <c r="B278" s="106" t="s">
        <v>837</v>
      </c>
      <c r="C278" s="106" t="s">
        <v>1824</v>
      </c>
      <c r="D278" s="106" t="s">
        <v>450</v>
      </c>
      <c r="E278" s="106" t="s">
        <v>2189</v>
      </c>
      <c r="F278" s="128">
        <v>1.411075587</v>
      </c>
      <c r="G278" s="128">
        <v>1.3454576170000001</v>
      </c>
      <c r="H278" s="129">
        <f t="shared" si="12"/>
        <v>4.8770001500537674E-2</v>
      </c>
      <c r="I278" s="155">
        <v>6.0407359999999999</v>
      </c>
      <c r="J278" s="155">
        <v>24.719031920000003</v>
      </c>
      <c r="K278" s="129">
        <f t="shared" si="13"/>
        <v>-0.75562408675428427</v>
      </c>
      <c r="L278" s="157">
        <f t="shared" si="14"/>
        <v>4.2809443063520307</v>
      </c>
      <c r="M278" s="29"/>
      <c r="O278" s="51"/>
    </row>
    <row r="279" spans="1:15" x14ac:dyDescent="0.2">
      <c r="A279" s="106" t="s">
        <v>1142</v>
      </c>
      <c r="B279" s="106" t="s">
        <v>1143</v>
      </c>
      <c r="C279" s="106" t="s">
        <v>1829</v>
      </c>
      <c r="D279" s="106" t="s">
        <v>1690</v>
      </c>
      <c r="E279" s="106" t="s">
        <v>452</v>
      </c>
      <c r="F279" s="128">
        <v>7.0940397860000006</v>
      </c>
      <c r="G279" s="128">
        <v>9.501631849999999</v>
      </c>
      <c r="H279" s="129">
        <f t="shared" si="12"/>
        <v>-0.25338721832292399</v>
      </c>
      <c r="I279" s="155">
        <v>5.8970250999999996</v>
      </c>
      <c r="J279" s="155">
        <v>19.9374406118251</v>
      </c>
      <c r="K279" s="129">
        <f t="shared" si="13"/>
        <v>-0.70422356536062036</v>
      </c>
      <c r="L279" s="157">
        <f t="shared" si="14"/>
        <v>0.83126473460688866</v>
      </c>
      <c r="M279" s="29"/>
      <c r="O279" s="51"/>
    </row>
    <row r="280" spans="1:15" x14ac:dyDescent="0.2">
      <c r="A280" s="106" t="s">
        <v>273</v>
      </c>
      <c r="B280" s="106" t="s">
        <v>411</v>
      </c>
      <c r="C280" s="106" t="s">
        <v>1843</v>
      </c>
      <c r="D280" s="106" t="s">
        <v>451</v>
      </c>
      <c r="E280" s="106" t="s">
        <v>2189</v>
      </c>
      <c r="F280" s="128">
        <v>1.7250014599999999</v>
      </c>
      <c r="G280" s="128">
        <v>0.11724857000000001</v>
      </c>
      <c r="H280" s="129">
        <f t="shared" si="12"/>
        <v>13.712345404297892</v>
      </c>
      <c r="I280" s="155">
        <v>5.8888082946627502</v>
      </c>
      <c r="J280" s="155">
        <v>0</v>
      </c>
      <c r="K280" s="129" t="str">
        <f t="shared" si="13"/>
        <v/>
      </c>
      <c r="L280" s="157">
        <f t="shared" si="14"/>
        <v>3.41379902058909</v>
      </c>
      <c r="M280" s="29"/>
      <c r="O280" s="51"/>
    </row>
    <row r="281" spans="1:15" x14ac:dyDescent="0.2">
      <c r="A281" s="106" t="s">
        <v>998</v>
      </c>
      <c r="B281" s="106" t="s">
        <v>2043</v>
      </c>
      <c r="C281" s="106" t="s">
        <v>1823</v>
      </c>
      <c r="D281" s="106" t="s">
        <v>450</v>
      </c>
      <c r="E281" s="106" t="s">
        <v>2189</v>
      </c>
      <c r="F281" s="128">
        <v>1.2534185</v>
      </c>
      <c r="G281" s="128">
        <v>1.81201305</v>
      </c>
      <c r="H281" s="129">
        <f t="shared" si="12"/>
        <v>-0.30827291779162413</v>
      </c>
      <c r="I281" s="155">
        <v>5.7252755000000004</v>
      </c>
      <c r="J281" s="155">
        <v>1.81201305</v>
      </c>
      <c r="K281" s="129">
        <f t="shared" si="13"/>
        <v>2.1596215601206628</v>
      </c>
      <c r="L281" s="157">
        <f t="shared" si="14"/>
        <v>4.567728575890655</v>
      </c>
      <c r="M281" s="29"/>
      <c r="O281" s="51"/>
    </row>
    <row r="282" spans="1:15" x14ac:dyDescent="0.2">
      <c r="A282" s="106" t="s">
        <v>1927</v>
      </c>
      <c r="B282" s="106" t="s">
        <v>886</v>
      </c>
      <c r="C282" s="106" t="s">
        <v>1829</v>
      </c>
      <c r="D282" s="106" t="s">
        <v>451</v>
      </c>
      <c r="E282" s="106" t="s">
        <v>2189</v>
      </c>
      <c r="F282" s="128">
        <v>1.6457449399999999</v>
      </c>
      <c r="G282" s="128">
        <v>3.4940142299999999</v>
      </c>
      <c r="H282" s="129">
        <f t="shared" si="12"/>
        <v>-0.5289816149374984</v>
      </c>
      <c r="I282" s="155">
        <v>5.7152264000000006</v>
      </c>
      <c r="J282" s="155">
        <v>5.0023670599999992</v>
      </c>
      <c r="K282" s="129">
        <f t="shared" si="13"/>
        <v>0.14250440470476011</v>
      </c>
      <c r="L282" s="157">
        <f t="shared" si="14"/>
        <v>3.4727291338352835</v>
      </c>
      <c r="M282" s="29"/>
      <c r="O282" s="51"/>
    </row>
    <row r="283" spans="1:15" x14ac:dyDescent="0.2">
      <c r="A283" s="106" t="s">
        <v>1391</v>
      </c>
      <c r="B283" s="106" t="s">
        <v>895</v>
      </c>
      <c r="C283" s="106" t="s">
        <v>1829</v>
      </c>
      <c r="D283" s="106" t="s">
        <v>451</v>
      </c>
      <c r="E283" s="106" t="s">
        <v>2189</v>
      </c>
      <c r="F283" s="128">
        <v>4.1624289760000002</v>
      </c>
      <c r="G283" s="128">
        <v>10.997130595</v>
      </c>
      <c r="H283" s="129">
        <f t="shared" si="12"/>
        <v>-0.62149863184379139</v>
      </c>
      <c r="I283" s="155">
        <v>5.6939854900000002</v>
      </c>
      <c r="J283" s="155">
        <v>17.13565822</v>
      </c>
      <c r="K283" s="129">
        <f t="shared" si="13"/>
        <v>-0.66771130604401141</v>
      </c>
      <c r="L283" s="157">
        <f t="shared" si="14"/>
        <v>1.3679477830926958</v>
      </c>
      <c r="M283" s="29"/>
      <c r="O283" s="51"/>
    </row>
    <row r="284" spans="1:15" x14ac:dyDescent="0.2">
      <c r="A284" s="106" t="s">
        <v>1982</v>
      </c>
      <c r="B284" s="106" t="s">
        <v>819</v>
      </c>
      <c r="C284" s="106" t="s">
        <v>1829</v>
      </c>
      <c r="D284" s="106" t="s">
        <v>1690</v>
      </c>
      <c r="E284" s="106" t="s">
        <v>2189</v>
      </c>
      <c r="F284" s="128">
        <v>2.7096668799999999</v>
      </c>
      <c r="G284" s="128">
        <v>8.6382027150000003</v>
      </c>
      <c r="H284" s="129">
        <f t="shared" si="12"/>
        <v>-0.68631589586399278</v>
      </c>
      <c r="I284" s="155">
        <v>5.6406277999999999</v>
      </c>
      <c r="J284" s="155">
        <v>38.007918920472804</v>
      </c>
      <c r="K284" s="129">
        <f t="shared" si="13"/>
        <v>-0.85159335316931284</v>
      </c>
      <c r="L284" s="157">
        <f t="shared" si="14"/>
        <v>2.0816683562224445</v>
      </c>
      <c r="M284" s="29"/>
      <c r="O284" s="51"/>
    </row>
    <row r="285" spans="1:15" x14ac:dyDescent="0.2">
      <c r="A285" s="106" t="s">
        <v>1865</v>
      </c>
      <c r="B285" s="106" t="s">
        <v>137</v>
      </c>
      <c r="C285" s="106" t="s">
        <v>1823</v>
      </c>
      <c r="D285" s="106" t="s">
        <v>450</v>
      </c>
      <c r="E285" s="106" t="s">
        <v>2189</v>
      </c>
      <c r="F285" s="128">
        <v>2.5306211000000003</v>
      </c>
      <c r="G285" s="128">
        <v>1.5363378999999999</v>
      </c>
      <c r="H285" s="129">
        <f t="shared" si="12"/>
        <v>0.64717742106082299</v>
      </c>
      <c r="I285" s="155">
        <v>5.6226417</v>
      </c>
      <c r="J285" s="155">
        <v>1.5194295</v>
      </c>
      <c r="K285" s="129">
        <f t="shared" si="13"/>
        <v>2.7004952845788504</v>
      </c>
      <c r="L285" s="157">
        <f t="shared" si="14"/>
        <v>2.2218425745363457</v>
      </c>
      <c r="M285" s="29"/>
      <c r="O285" s="51"/>
    </row>
    <row r="286" spans="1:15" x14ac:dyDescent="0.2">
      <c r="A286" s="106" t="s">
        <v>1110</v>
      </c>
      <c r="B286" s="106" t="s">
        <v>1256</v>
      </c>
      <c r="C286" s="106" t="s">
        <v>1830</v>
      </c>
      <c r="D286" s="106" t="s">
        <v>450</v>
      </c>
      <c r="E286" s="106" t="s">
        <v>452</v>
      </c>
      <c r="F286" s="128">
        <v>3.4031245750000001</v>
      </c>
      <c r="G286" s="128">
        <v>2.49439755</v>
      </c>
      <c r="H286" s="129">
        <f t="shared" si="12"/>
        <v>0.36430721518308107</v>
      </c>
      <c r="I286" s="155">
        <v>5.4487749499999998</v>
      </c>
      <c r="J286" s="155">
        <v>2.4025301800000003</v>
      </c>
      <c r="K286" s="129">
        <f t="shared" si="13"/>
        <v>1.267931947477138</v>
      </c>
      <c r="L286" s="157">
        <f t="shared" si="14"/>
        <v>1.601109459826342</v>
      </c>
      <c r="M286" s="29"/>
      <c r="O286" s="51"/>
    </row>
    <row r="287" spans="1:15" x14ac:dyDescent="0.2">
      <c r="A287" s="106" t="s">
        <v>1959</v>
      </c>
      <c r="B287" s="106" t="s">
        <v>1301</v>
      </c>
      <c r="C287" s="106" t="s">
        <v>1829</v>
      </c>
      <c r="D287" s="106" t="s">
        <v>451</v>
      </c>
      <c r="E287" s="106" t="s">
        <v>452</v>
      </c>
      <c r="F287" s="128">
        <v>0.10872704</v>
      </c>
      <c r="G287" s="128">
        <v>3.39328042</v>
      </c>
      <c r="H287" s="129">
        <f t="shared" si="12"/>
        <v>-0.96795813297387312</v>
      </c>
      <c r="I287" s="155">
        <v>5.4261476799999997</v>
      </c>
      <c r="J287" s="155">
        <v>4.0259607500000003</v>
      </c>
      <c r="K287" s="129">
        <f t="shared" si="13"/>
        <v>0.34778951334783859</v>
      </c>
      <c r="L287" s="157">
        <f t="shared" si="14"/>
        <v>49.906147357639824</v>
      </c>
      <c r="M287" s="29"/>
      <c r="O287" s="51"/>
    </row>
    <row r="288" spans="1:15" x14ac:dyDescent="0.2">
      <c r="A288" s="106" t="s">
        <v>1700</v>
      </c>
      <c r="B288" s="106" t="s">
        <v>1701</v>
      </c>
      <c r="C288" s="106" t="s">
        <v>347</v>
      </c>
      <c r="D288" s="106" t="s">
        <v>451</v>
      </c>
      <c r="E288" s="106" t="s">
        <v>452</v>
      </c>
      <c r="F288" s="128">
        <v>1.9180329149999999</v>
      </c>
      <c r="G288" s="128">
        <v>4.7615159800000004</v>
      </c>
      <c r="H288" s="129">
        <f t="shared" si="12"/>
        <v>-0.59718019994968086</v>
      </c>
      <c r="I288" s="155">
        <v>5.2868341028134997</v>
      </c>
      <c r="J288" s="155">
        <v>36.269118516210455</v>
      </c>
      <c r="K288" s="129">
        <f t="shared" si="13"/>
        <v>-0.8542331791038551</v>
      </c>
      <c r="L288" s="157">
        <f t="shared" si="14"/>
        <v>2.7563834079528817</v>
      </c>
      <c r="M288" s="29"/>
      <c r="O288" s="51"/>
    </row>
    <row r="289" spans="1:15" x14ac:dyDescent="0.2">
      <c r="A289" s="106" t="s">
        <v>2501</v>
      </c>
      <c r="B289" s="106" t="s">
        <v>2500</v>
      </c>
      <c r="C289" s="106" t="s">
        <v>347</v>
      </c>
      <c r="D289" s="106" t="s">
        <v>1690</v>
      </c>
      <c r="E289" s="106" t="s">
        <v>452</v>
      </c>
      <c r="F289" s="128">
        <v>2.6244748199999997</v>
      </c>
      <c r="G289" s="128">
        <v>6.5238936299999999</v>
      </c>
      <c r="H289" s="129">
        <f t="shared" si="12"/>
        <v>-0.59771342562493623</v>
      </c>
      <c r="I289" s="155">
        <v>5.2822051490443007</v>
      </c>
      <c r="J289" s="155">
        <v>9.9665467477173006</v>
      </c>
      <c r="K289" s="129">
        <f t="shared" si="13"/>
        <v>-0.47000648441707094</v>
      </c>
      <c r="L289" s="157">
        <f t="shared" si="14"/>
        <v>2.012671300479195</v>
      </c>
      <c r="M289" s="29"/>
      <c r="O289" s="51"/>
    </row>
    <row r="290" spans="1:15" x14ac:dyDescent="0.2">
      <c r="A290" s="106" t="s">
        <v>254</v>
      </c>
      <c r="B290" s="106" t="s">
        <v>1244</v>
      </c>
      <c r="C290" s="106" t="s">
        <v>1828</v>
      </c>
      <c r="D290" s="106" t="s">
        <v>450</v>
      </c>
      <c r="E290" s="106" t="s">
        <v>2189</v>
      </c>
      <c r="F290" s="128">
        <v>8.6014625460000005</v>
      </c>
      <c r="G290" s="128">
        <v>1.265535855</v>
      </c>
      <c r="H290" s="129">
        <f t="shared" si="12"/>
        <v>5.7966960493584754</v>
      </c>
      <c r="I290" s="155">
        <v>5.2756861800000001</v>
      </c>
      <c r="J290" s="155">
        <v>0.1205</v>
      </c>
      <c r="K290" s="129">
        <f t="shared" si="13"/>
        <v>42.781628049792531</v>
      </c>
      <c r="L290" s="157">
        <f t="shared" si="14"/>
        <v>0.61334757336743739</v>
      </c>
      <c r="M290" s="29"/>
      <c r="O290" s="51"/>
    </row>
    <row r="291" spans="1:15" x14ac:dyDescent="0.2">
      <c r="A291" s="106" t="s">
        <v>2869</v>
      </c>
      <c r="B291" s="106" t="s">
        <v>2870</v>
      </c>
      <c r="C291" s="106" t="s">
        <v>347</v>
      </c>
      <c r="D291" s="106" t="s">
        <v>451</v>
      </c>
      <c r="E291" s="106" t="s">
        <v>452</v>
      </c>
      <c r="F291" s="128">
        <v>2.0375934099999999</v>
      </c>
      <c r="G291" s="128">
        <v>2.3793846200000002</v>
      </c>
      <c r="H291" s="129">
        <f t="shared" si="12"/>
        <v>-0.14364689387628315</v>
      </c>
      <c r="I291" s="155">
        <v>5.17920903</v>
      </c>
      <c r="J291" s="155">
        <v>1.2600150700000001</v>
      </c>
      <c r="K291" s="129">
        <f t="shared" si="13"/>
        <v>3.1104341950449843</v>
      </c>
      <c r="L291" s="157">
        <f t="shared" si="14"/>
        <v>2.5418265511567393</v>
      </c>
      <c r="M291" s="29"/>
      <c r="O291" s="51"/>
    </row>
    <row r="292" spans="1:15" x14ac:dyDescent="0.2">
      <c r="A292" s="106" t="s">
        <v>1872</v>
      </c>
      <c r="B292" s="106" t="s">
        <v>216</v>
      </c>
      <c r="C292" s="106" t="s">
        <v>1395</v>
      </c>
      <c r="D292" s="106" t="s">
        <v>450</v>
      </c>
      <c r="E292" s="106" t="s">
        <v>452</v>
      </c>
      <c r="F292" s="128">
        <v>6.3533061200000001</v>
      </c>
      <c r="G292" s="128">
        <v>5.7610595060000005</v>
      </c>
      <c r="H292" s="129">
        <f t="shared" si="12"/>
        <v>0.10280168315970162</v>
      </c>
      <c r="I292" s="155">
        <v>5.03635418</v>
      </c>
      <c r="J292" s="155">
        <v>24.49057973</v>
      </c>
      <c r="K292" s="129">
        <f t="shared" si="13"/>
        <v>-0.79435545276902275</v>
      </c>
      <c r="L292" s="157">
        <f t="shared" si="14"/>
        <v>0.79271391695509863</v>
      </c>
      <c r="M292" s="29"/>
      <c r="O292" s="51"/>
    </row>
    <row r="293" spans="1:15" x14ac:dyDescent="0.2">
      <c r="A293" s="106" t="s">
        <v>706</v>
      </c>
      <c r="B293" s="106" t="s">
        <v>718</v>
      </c>
      <c r="C293" s="106" t="s">
        <v>1843</v>
      </c>
      <c r="D293" s="106" t="s">
        <v>451</v>
      </c>
      <c r="E293" s="106" t="s">
        <v>2189</v>
      </c>
      <c r="F293" s="128">
        <v>4.98966186</v>
      </c>
      <c r="G293" s="128">
        <v>0.75290449000000004</v>
      </c>
      <c r="H293" s="129">
        <f t="shared" si="12"/>
        <v>5.6272175638107829</v>
      </c>
      <c r="I293" s="155">
        <v>4.9885550236159997</v>
      </c>
      <c r="J293" s="155">
        <v>6.2741026591830495</v>
      </c>
      <c r="K293" s="129">
        <f t="shared" si="13"/>
        <v>-0.20489744994616343</v>
      </c>
      <c r="L293" s="157">
        <f t="shared" si="14"/>
        <v>0.99977817406969527</v>
      </c>
      <c r="M293" s="29"/>
      <c r="O293" s="51"/>
    </row>
    <row r="294" spans="1:15" x14ac:dyDescent="0.2">
      <c r="A294" s="106" t="s">
        <v>1012</v>
      </c>
      <c r="B294" s="106" t="s">
        <v>2048</v>
      </c>
      <c r="C294" s="106" t="s">
        <v>1823</v>
      </c>
      <c r="D294" s="106" t="s">
        <v>450</v>
      </c>
      <c r="E294" s="106" t="s">
        <v>2189</v>
      </c>
      <c r="F294" s="128">
        <v>5.1133043099999993</v>
      </c>
      <c r="G294" s="128">
        <v>5.2817870099999995</v>
      </c>
      <c r="H294" s="129">
        <f t="shared" si="12"/>
        <v>-3.1898806158031756E-2</v>
      </c>
      <c r="I294" s="155">
        <v>4.95417474</v>
      </c>
      <c r="J294" s="155">
        <v>9.8261758699999984</v>
      </c>
      <c r="K294" s="129">
        <f t="shared" si="13"/>
        <v>-0.49581863732711706</v>
      </c>
      <c r="L294" s="157">
        <f t="shared" si="14"/>
        <v>0.96887930771325459</v>
      </c>
      <c r="M294" s="29"/>
      <c r="O294" s="51"/>
    </row>
    <row r="295" spans="1:15" x14ac:dyDescent="0.2">
      <c r="A295" s="106" t="s">
        <v>969</v>
      </c>
      <c r="B295" s="106" t="s">
        <v>970</v>
      </c>
      <c r="C295" s="106" t="s">
        <v>1830</v>
      </c>
      <c r="D295" s="106" t="s">
        <v>450</v>
      </c>
      <c r="E295" s="106" t="s">
        <v>2189</v>
      </c>
      <c r="F295" s="128">
        <v>10.81437925</v>
      </c>
      <c r="G295" s="128">
        <v>2.0724982999999999</v>
      </c>
      <c r="H295" s="129">
        <f t="shared" si="12"/>
        <v>4.218040106474394</v>
      </c>
      <c r="I295" s="155">
        <v>4.9264637800000006</v>
      </c>
      <c r="J295" s="155">
        <v>12.838296470000001</v>
      </c>
      <c r="K295" s="129">
        <f t="shared" si="13"/>
        <v>-0.61626810912865604</v>
      </c>
      <c r="L295" s="157">
        <f t="shared" si="14"/>
        <v>0.45554753223584243</v>
      </c>
      <c r="M295" s="29"/>
      <c r="O295" s="51"/>
    </row>
    <row r="296" spans="1:15" x14ac:dyDescent="0.2">
      <c r="A296" s="106" t="s">
        <v>854</v>
      </c>
      <c r="B296" s="106" t="s">
        <v>855</v>
      </c>
      <c r="C296" s="106" t="s">
        <v>1824</v>
      </c>
      <c r="D296" s="106" t="s">
        <v>450</v>
      </c>
      <c r="E296" s="106" t="s">
        <v>2189</v>
      </c>
      <c r="F296" s="128">
        <v>0.72515127000000001</v>
      </c>
      <c r="G296" s="128">
        <v>0.84364990000000006</v>
      </c>
      <c r="H296" s="129">
        <f t="shared" si="12"/>
        <v>-0.14045948443779821</v>
      </c>
      <c r="I296" s="155">
        <v>4.9053624200000003</v>
      </c>
      <c r="J296" s="155">
        <v>0</v>
      </c>
      <c r="K296" s="129" t="str">
        <f t="shared" si="13"/>
        <v/>
      </c>
      <c r="L296" s="157">
        <f t="shared" si="14"/>
        <v>6.7646057077166812</v>
      </c>
      <c r="M296" s="29"/>
      <c r="O296" s="51"/>
    </row>
    <row r="297" spans="1:15" x14ac:dyDescent="0.2">
      <c r="A297" s="106" t="s">
        <v>2158</v>
      </c>
      <c r="B297" s="106" t="s">
        <v>2179</v>
      </c>
      <c r="C297" s="106" t="s">
        <v>1395</v>
      </c>
      <c r="D297" s="106" t="s">
        <v>450</v>
      </c>
      <c r="E297" s="106" t="s">
        <v>2189</v>
      </c>
      <c r="F297" s="128">
        <v>2.8080000000000001E-2</v>
      </c>
      <c r="G297" s="128">
        <v>0</v>
      </c>
      <c r="H297" s="129" t="str">
        <f t="shared" si="12"/>
        <v/>
      </c>
      <c r="I297" s="155">
        <v>4.89241803</v>
      </c>
      <c r="J297" s="155">
        <v>3.7547786099999998</v>
      </c>
      <c r="K297" s="129">
        <f t="shared" si="13"/>
        <v>0.30298442016532112</v>
      </c>
      <c r="L297" s="157">
        <f t="shared" si="14"/>
        <v>174.23141132478631</v>
      </c>
      <c r="M297" s="29"/>
      <c r="O297" s="51"/>
    </row>
    <row r="298" spans="1:15" x14ac:dyDescent="0.2">
      <c r="A298" s="106" t="s">
        <v>2165</v>
      </c>
      <c r="B298" s="106" t="s">
        <v>2186</v>
      </c>
      <c r="C298" s="106" t="s">
        <v>1395</v>
      </c>
      <c r="D298" s="106" t="s">
        <v>450</v>
      </c>
      <c r="E298" s="106" t="s">
        <v>2189</v>
      </c>
      <c r="F298" s="128">
        <v>1.6188328200000002</v>
      </c>
      <c r="G298" s="128">
        <v>1.844632155</v>
      </c>
      <c r="H298" s="129">
        <f t="shared" si="12"/>
        <v>-0.12240886855840361</v>
      </c>
      <c r="I298" s="155">
        <v>4.8895742699999998</v>
      </c>
      <c r="J298" s="155">
        <v>3.9968345299999997</v>
      </c>
      <c r="K298" s="129">
        <f t="shared" si="13"/>
        <v>0.22336169618710744</v>
      </c>
      <c r="L298" s="157">
        <f t="shared" si="14"/>
        <v>3.0204318874632152</v>
      </c>
      <c r="M298" s="29"/>
      <c r="O298" s="51"/>
    </row>
    <row r="299" spans="1:15" x14ac:dyDescent="0.2">
      <c r="A299" s="106" t="s">
        <v>255</v>
      </c>
      <c r="B299" s="106" t="s">
        <v>1246</v>
      </c>
      <c r="C299" s="106" t="s">
        <v>1828</v>
      </c>
      <c r="D299" s="106" t="s">
        <v>450</v>
      </c>
      <c r="E299" s="106" t="s">
        <v>2189</v>
      </c>
      <c r="F299" s="128">
        <v>13.006947539999999</v>
      </c>
      <c r="G299" s="128">
        <v>4.3530866599999998</v>
      </c>
      <c r="H299" s="129">
        <f t="shared" si="12"/>
        <v>1.9879826789389026</v>
      </c>
      <c r="I299" s="155">
        <v>4.85751971</v>
      </c>
      <c r="J299" s="155">
        <v>6.2821561699999995</v>
      </c>
      <c r="K299" s="129">
        <f t="shared" si="13"/>
        <v>-0.22677507872269265</v>
      </c>
      <c r="L299" s="157">
        <f t="shared" si="14"/>
        <v>0.37345577777274563</v>
      </c>
      <c r="M299" s="29"/>
      <c r="O299" s="51"/>
    </row>
    <row r="300" spans="1:15" x14ac:dyDescent="0.2">
      <c r="A300" s="106" t="s">
        <v>1873</v>
      </c>
      <c r="B300" s="106" t="s">
        <v>802</v>
      </c>
      <c r="C300" s="106" t="s">
        <v>1825</v>
      </c>
      <c r="D300" s="106" t="s">
        <v>450</v>
      </c>
      <c r="E300" s="106" t="s">
        <v>452</v>
      </c>
      <c r="F300" s="128">
        <v>4.0010441600000002</v>
      </c>
      <c r="G300" s="128">
        <v>3.45912234</v>
      </c>
      <c r="H300" s="129">
        <f t="shared" si="12"/>
        <v>0.15666454283313969</v>
      </c>
      <c r="I300" s="155">
        <v>4.6321000000000003</v>
      </c>
      <c r="J300" s="155">
        <v>19.340136359999999</v>
      </c>
      <c r="K300" s="129">
        <f t="shared" si="13"/>
        <v>-0.76049289861366831</v>
      </c>
      <c r="L300" s="157">
        <f t="shared" si="14"/>
        <v>1.1577227880434091</v>
      </c>
      <c r="M300" s="29"/>
      <c r="O300" s="51"/>
    </row>
    <row r="301" spans="1:15" x14ac:dyDescent="0.2">
      <c r="A301" s="106" t="s">
        <v>1975</v>
      </c>
      <c r="B301" s="106" t="s">
        <v>646</v>
      </c>
      <c r="C301" s="106" t="s">
        <v>1830</v>
      </c>
      <c r="D301" s="106" t="s">
        <v>450</v>
      </c>
      <c r="E301" s="106" t="s">
        <v>2189</v>
      </c>
      <c r="F301" s="128">
        <v>4.3797142999999998</v>
      </c>
      <c r="G301" s="128">
        <v>4.4640228669999997</v>
      </c>
      <c r="H301" s="129">
        <f t="shared" si="12"/>
        <v>-1.8886230987579689E-2</v>
      </c>
      <c r="I301" s="155">
        <v>4.6286040599999998</v>
      </c>
      <c r="J301" s="155">
        <v>35.095244740000005</v>
      </c>
      <c r="K301" s="129">
        <f t="shared" si="13"/>
        <v>-0.86811307075102051</v>
      </c>
      <c r="L301" s="157">
        <f t="shared" si="14"/>
        <v>1.0568278529035557</v>
      </c>
      <c r="M301" s="29"/>
      <c r="O301" s="51"/>
    </row>
    <row r="302" spans="1:15" x14ac:dyDescent="0.2">
      <c r="A302" s="106" t="s">
        <v>2889</v>
      </c>
      <c r="B302" s="106" t="s">
        <v>2890</v>
      </c>
      <c r="C302" s="106" t="s">
        <v>2078</v>
      </c>
      <c r="D302" s="106" t="s">
        <v>451</v>
      </c>
      <c r="E302" s="106" t="s">
        <v>452</v>
      </c>
      <c r="F302" s="128">
        <v>0</v>
      </c>
      <c r="G302" s="128">
        <v>0</v>
      </c>
      <c r="H302" s="129" t="str">
        <f t="shared" si="12"/>
        <v/>
      </c>
      <c r="I302" s="155">
        <v>4.5654000000000003</v>
      </c>
      <c r="J302" s="155">
        <v>0</v>
      </c>
      <c r="K302" s="129" t="str">
        <f t="shared" si="13"/>
        <v/>
      </c>
      <c r="L302" s="157" t="str">
        <f t="shared" si="14"/>
        <v/>
      </c>
      <c r="M302" s="29"/>
      <c r="O302" s="51"/>
    </row>
    <row r="303" spans="1:15" x14ac:dyDescent="0.2">
      <c r="A303" s="106" t="s">
        <v>822</v>
      </c>
      <c r="B303" s="106" t="s">
        <v>823</v>
      </c>
      <c r="C303" s="106" t="s">
        <v>1829</v>
      </c>
      <c r="D303" s="106" t="s">
        <v>451</v>
      </c>
      <c r="E303" s="106" t="s">
        <v>2189</v>
      </c>
      <c r="F303" s="128">
        <v>5.7823913630000003</v>
      </c>
      <c r="G303" s="128">
        <v>3.1800021800000002</v>
      </c>
      <c r="H303" s="129">
        <f t="shared" si="12"/>
        <v>0.81836081728723853</v>
      </c>
      <c r="I303" s="155">
        <v>4.5043298861317398</v>
      </c>
      <c r="J303" s="155">
        <v>6.9719099999999996E-3</v>
      </c>
      <c r="K303" s="129" t="str">
        <f t="shared" si="13"/>
        <v/>
      </c>
      <c r="L303" s="157">
        <f t="shared" si="14"/>
        <v>0.7789735428414204</v>
      </c>
      <c r="M303" s="29"/>
      <c r="O303" s="51"/>
    </row>
    <row r="304" spans="1:15" x14ac:dyDescent="0.2">
      <c r="A304" s="106" t="s">
        <v>1988</v>
      </c>
      <c r="B304" s="106" t="s">
        <v>804</v>
      </c>
      <c r="C304" s="106" t="s">
        <v>1829</v>
      </c>
      <c r="D304" s="106" t="s">
        <v>451</v>
      </c>
      <c r="E304" s="106" t="s">
        <v>452</v>
      </c>
      <c r="F304" s="128">
        <v>0.30976163000000001</v>
      </c>
      <c r="G304" s="128">
        <v>7.9702240300000007</v>
      </c>
      <c r="H304" s="129">
        <f t="shared" si="12"/>
        <v>-0.96113514139200429</v>
      </c>
      <c r="I304" s="155">
        <v>4.4164943799999996</v>
      </c>
      <c r="J304" s="155">
        <v>29.631061930000001</v>
      </c>
      <c r="K304" s="129">
        <f t="shared" si="13"/>
        <v>-0.85095051974736968</v>
      </c>
      <c r="L304" s="157">
        <f t="shared" si="14"/>
        <v>14.257719330828674</v>
      </c>
      <c r="M304" s="29"/>
      <c r="O304" s="51"/>
    </row>
    <row r="305" spans="1:15" x14ac:dyDescent="0.2">
      <c r="A305" s="106" t="s">
        <v>1993</v>
      </c>
      <c r="B305" s="106" t="s">
        <v>446</v>
      </c>
      <c r="C305" s="106" t="s">
        <v>1830</v>
      </c>
      <c r="D305" s="106" t="s">
        <v>450</v>
      </c>
      <c r="E305" s="106" t="s">
        <v>2189</v>
      </c>
      <c r="F305" s="128">
        <v>1.0546867200000001</v>
      </c>
      <c r="G305" s="128">
        <v>6.9345563540000006</v>
      </c>
      <c r="H305" s="129">
        <f t="shared" si="12"/>
        <v>-0.84790855158432243</v>
      </c>
      <c r="I305" s="155">
        <v>4.3956329400000005</v>
      </c>
      <c r="J305" s="155">
        <v>21.72345885</v>
      </c>
      <c r="K305" s="129">
        <f t="shared" si="13"/>
        <v>-0.79765501569746566</v>
      </c>
      <c r="L305" s="157">
        <f t="shared" si="14"/>
        <v>4.1677143142562754</v>
      </c>
      <c r="M305" s="29"/>
      <c r="O305" s="51"/>
    </row>
    <row r="306" spans="1:15" x14ac:dyDescent="0.2">
      <c r="A306" s="106" t="s">
        <v>465</v>
      </c>
      <c r="B306" s="106" t="s">
        <v>466</v>
      </c>
      <c r="C306" s="106" t="s">
        <v>1830</v>
      </c>
      <c r="D306" s="106" t="s">
        <v>450</v>
      </c>
      <c r="E306" s="106" t="s">
        <v>452</v>
      </c>
      <c r="F306" s="128">
        <v>0.56003097199999996</v>
      </c>
      <c r="G306" s="128">
        <v>1.6283805330000001</v>
      </c>
      <c r="H306" s="129">
        <f t="shared" si="12"/>
        <v>-0.65608101997618273</v>
      </c>
      <c r="I306" s="155">
        <v>4.3210934600000002</v>
      </c>
      <c r="J306" s="155">
        <v>7.2762763699999997</v>
      </c>
      <c r="K306" s="129">
        <f t="shared" si="13"/>
        <v>-0.4061394537162144</v>
      </c>
      <c r="L306" s="157">
        <f t="shared" si="14"/>
        <v>7.7158115819351512</v>
      </c>
      <c r="M306" s="29"/>
      <c r="O306" s="51"/>
    </row>
    <row r="307" spans="1:15" x14ac:dyDescent="0.2">
      <c r="A307" s="106" t="s">
        <v>828</v>
      </c>
      <c r="B307" s="106" t="s">
        <v>829</v>
      </c>
      <c r="C307" s="106" t="s">
        <v>1829</v>
      </c>
      <c r="D307" s="106" t="s">
        <v>1690</v>
      </c>
      <c r="E307" s="106" t="s">
        <v>452</v>
      </c>
      <c r="F307" s="128">
        <v>2.8208745</v>
      </c>
      <c r="G307" s="128">
        <v>6.1704262000000005</v>
      </c>
      <c r="H307" s="129">
        <f t="shared" si="12"/>
        <v>-0.5428396015821404</v>
      </c>
      <c r="I307" s="155">
        <v>4.2739802600000001</v>
      </c>
      <c r="J307" s="155">
        <v>10.47194983</v>
      </c>
      <c r="K307" s="129">
        <f t="shared" si="13"/>
        <v>-0.59186394803421249</v>
      </c>
      <c r="L307" s="157">
        <f t="shared" si="14"/>
        <v>1.5151259866399587</v>
      </c>
      <c r="M307" s="29"/>
      <c r="O307" s="51"/>
    </row>
    <row r="308" spans="1:15" x14ac:dyDescent="0.2">
      <c r="A308" s="106" t="s">
        <v>1106</v>
      </c>
      <c r="B308" s="106" t="s">
        <v>1252</v>
      </c>
      <c r="C308" s="106" t="s">
        <v>1830</v>
      </c>
      <c r="D308" s="106" t="s">
        <v>450</v>
      </c>
      <c r="E308" s="106" t="s">
        <v>452</v>
      </c>
      <c r="F308" s="128">
        <v>5.5951187999999998</v>
      </c>
      <c r="G308" s="128">
        <v>13.62386974</v>
      </c>
      <c r="H308" s="129">
        <f t="shared" si="12"/>
        <v>-0.58931501058230173</v>
      </c>
      <c r="I308" s="155">
        <v>4.1260610099999999</v>
      </c>
      <c r="J308" s="155">
        <v>12.227673339999999</v>
      </c>
      <c r="K308" s="129">
        <f t="shared" si="13"/>
        <v>-0.66256368687062095</v>
      </c>
      <c r="L308" s="157">
        <f t="shared" si="14"/>
        <v>0.73743939270780101</v>
      </c>
      <c r="M308" s="29"/>
      <c r="O308" s="51"/>
    </row>
    <row r="309" spans="1:15" x14ac:dyDescent="0.2">
      <c r="A309" s="106" t="s">
        <v>2164</v>
      </c>
      <c r="B309" s="106" t="s">
        <v>2185</v>
      </c>
      <c r="C309" s="106" t="s">
        <v>1395</v>
      </c>
      <c r="D309" s="106" t="s">
        <v>450</v>
      </c>
      <c r="E309" s="106" t="s">
        <v>2189</v>
      </c>
      <c r="F309" s="128">
        <v>2.2786207799999998</v>
      </c>
      <c r="G309" s="128">
        <v>4.7621972399999999</v>
      </c>
      <c r="H309" s="129">
        <f t="shared" si="12"/>
        <v>-0.52151902469289579</v>
      </c>
      <c r="I309" s="155">
        <v>4.1184750800000005</v>
      </c>
      <c r="J309" s="155">
        <v>20.39409036</v>
      </c>
      <c r="K309" s="129">
        <f t="shared" si="13"/>
        <v>-0.79805546571090114</v>
      </c>
      <c r="L309" s="157">
        <f t="shared" si="14"/>
        <v>1.8074420790632835</v>
      </c>
      <c r="M309" s="29"/>
      <c r="O309" s="51"/>
    </row>
    <row r="310" spans="1:15" x14ac:dyDescent="0.2">
      <c r="A310" s="106" t="s">
        <v>1897</v>
      </c>
      <c r="B310" s="106" t="s">
        <v>1898</v>
      </c>
      <c r="C310" s="106" t="s">
        <v>1829</v>
      </c>
      <c r="D310" s="106" t="s">
        <v>451</v>
      </c>
      <c r="E310" s="106" t="s">
        <v>452</v>
      </c>
      <c r="F310" s="128">
        <v>6.8486422920000001</v>
      </c>
      <c r="G310" s="128">
        <v>7.7648139770000002</v>
      </c>
      <c r="H310" s="129">
        <f t="shared" si="12"/>
        <v>-0.11799016534250195</v>
      </c>
      <c r="I310" s="155">
        <v>4.0760840885749401</v>
      </c>
      <c r="J310" s="155">
        <v>11.636226705855499</v>
      </c>
      <c r="K310" s="129">
        <f t="shared" si="13"/>
        <v>-0.64970740158200924</v>
      </c>
      <c r="L310" s="157">
        <f t="shared" si="14"/>
        <v>0.59516673740374404</v>
      </c>
      <c r="M310" s="29"/>
      <c r="O310" s="51"/>
    </row>
    <row r="311" spans="1:15" x14ac:dyDescent="0.2">
      <c r="A311" s="106" t="s">
        <v>1869</v>
      </c>
      <c r="B311" s="106" t="s">
        <v>2040</v>
      </c>
      <c r="C311" s="106" t="s">
        <v>1395</v>
      </c>
      <c r="D311" s="106" t="s">
        <v>450</v>
      </c>
      <c r="E311" s="106" t="s">
        <v>2189</v>
      </c>
      <c r="F311" s="128">
        <v>0.41773388</v>
      </c>
      <c r="G311" s="128">
        <v>1.1784173200000001</v>
      </c>
      <c r="H311" s="129">
        <f t="shared" si="12"/>
        <v>-0.64551277980198052</v>
      </c>
      <c r="I311" s="155">
        <v>4.0685326699999997</v>
      </c>
      <c r="J311" s="155">
        <v>9.3311854000000007</v>
      </c>
      <c r="K311" s="129">
        <f t="shared" si="13"/>
        <v>-0.56398544283559093</v>
      </c>
      <c r="L311" s="157">
        <f t="shared" si="14"/>
        <v>9.7395324267210501</v>
      </c>
      <c r="M311" s="29"/>
      <c r="O311" s="51"/>
    </row>
    <row r="312" spans="1:15" x14ac:dyDescent="0.2">
      <c r="A312" s="106" t="s">
        <v>257</v>
      </c>
      <c r="B312" s="106" t="s">
        <v>1177</v>
      </c>
      <c r="C312" s="106" t="s">
        <v>1830</v>
      </c>
      <c r="D312" s="106" t="s">
        <v>450</v>
      </c>
      <c r="E312" s="106" t="s">
        <v>452</v>
      </c>
      <c r="F312" s="128">
        <v>22.209098633</v>
      </c>
      <c r="G312" s="128">
        <v>33.194241542</v>
      </c>
      <c r="H312" s="129">
        <f t="shared" si="12"/>
        <v>-0.33093519835664031</v>
      </c>
      <c r="I312" s="155">
        <v>4.0594746900000001</v>
      </c>
      <c r="J312" s="155">
        <v>24.926874219999998</v>
      </c>
      <c r="K312" s="129">
        <f t="shared" si="13"/>
        <v>-0.83714465543606376</v>
      </c>
      <c r="L312" s="157">
        <f t="shared" si="14"/>
        <v>0.1827843064269217</v>
      </c>
      <c r="M312" s="29"/>
      <c r="O312" s="51"/>
    </row>
    <row r="313" spans="1:15" x14ac:dyDescent="0.2">
      <c r="A313" s="106" t="s">
        <v>1881</v>
      </c>
      <c r="B313" s="106" t="s">
        <v>189</v>
      </c>
      <c r="C313" s="106" t="s">
        <v>2078</v>
      </c>
      <c r="D313" s="106" t="s">
        <v>451</v>
      </c>
      <c r="E313" s="106" t="s">
        <v>452</v>
      </c>
      <c r="F313" s="128">
        <v>5.0337853499999996</v>
      </c>
      <c r="G313" s="128">
        <v>2.11487793</v>
      </c>
      <c r="H313" s="129">
        <f t="shared" si="12"/>
        <v>1.380177729690526</v>
      </c>
      <c r="I313" s="155">
        <v>3.9764316499999999</v>
      </c>
      <c r="J313" s="155">
        <v>6.3651938699999997</v>
      </c>
      <c r="K313" s="129">
        <f t="shared" si="13"/>
        <v>-0.37528506888981839</v>
      </c>
      <c r="L313" s="157">
        <f t="shared" si="14"/>
        <v>0.78994859206700185</v>
      </c>
      <c r="M313" s="29"/>
      <c r="O313" s="51"/>
    </row>
    <row r="314" spans="1:15" x14ac:dyDescent="0.2">
      <c r="A314" s="106" t="s">
        <v>2978</v>
      </c>
      <c r="B314" s="106" t="s">
        <v>2979</v>
      </c>
      <c r="C314" s="106" t="s">
        <v>1825</v>
      </c>
      <c r="D314" s="106" t="s">
        <v>450</v>
      </c>
      <c r="E314" s="106" t="s">
        <v>2189</v>
      </c>
      <c r="F314" s="128">
        <v>5.7332220000000003E-2</v>
      </c>
      <c r="G314" s="128">
        <v>3.2051000000000003E-2</v>
      </c>
      <c r="H314" s="129">
        <f t="shared" si="12"/>
        <v>0.78878100527284634</v>
      </c>
      <c r="I314" s="155">
        <v>3.9705571499999999</v>
      </c>
      <c r="J314" s="155">
        <v>106.33405209999999</v>
      </c>
      <c r="K314" s="129">
        <f t="shared" si="13"/>
        <v>-0.96265958955212239</v>
      </c>
      <c r="L314" s="157">
        <f t="shared" si="14"/>
        <v>69.255248619362717</v>
      </c>
      <c r="M314" s="29"/>
      <c r="O314" s="51"/>
    </row>
    <row r="315" spans="1:15" x14ac:dyDescent="0.2">
      <c r="A315" s="106" t="s">
        <v>2166</v>
      </c>
      <c r="B315" s="106" t="s">
        <v>2187</v>
      </c>
      <c r="C315" s="106" t="s">
        <v>1395</v>
      </c>
      <c r="D315" s="106" t="s">
        <v>450</v>
      </c>
      <c r="E315" s="106" t="s">
        <v>2189</v>
      </c>
      <c r="F315" s="128">
        <v>0.96469384999999996</v>
      </c>
      <c r="G315" s="128">
        <v>1.37336715</v>
      </c>
      <c r="H315" s="129">
        <f t="shared" si="12"/>
        <v>-0.29757031832310832</v>
      </c>
      <c r="I315" s="155">
        <v>3.8782737200000001</v>
      </c>
      <c r="J315" s="155">
        <v>5.2099748400000001</v>
      </c>
      <c r="K315" s="129">
        <f t="shared" si="13"/>
        <v>-0.2556060558634099</v>
      </c>
      <c r="L315" s="157">
        <f t="shared" si="14"/>
        <v>4.020211925265202</v>
      </c>
      <c r="M315" s="29"/>
      <c r="O315" s="51"/>
    </row>
    <row r="316" spans="1:15" x14ac:dyDescent="0.2">
      <c r="A316" s="106" t="s">
        <v>1563</v>
      </c>
      <c r="B316" s="106" t="s">
        <v>1567</v>
      </c>
      <c r="C316" s="106" t="s">
        <v>1830</v>
      </c>
      <c r="D316" s="106" t="s">
        <v>450</v>
      </c>
      <c r="E316" s="106" t="s">
        <v>452</v>
      </c>
      <c r="F316" s="128">
        <v>18.315296932999999</v>
      </c>
      <c r="G316" s="128">
        <v>23.069429426999999</v>
      </c>
      <c r="H316" s="129">
        <f t="shared" si="12"/>
        <v>-0.20607932714780797</v>
      </c>
      <c r="I316" s="155">
        <v>3.8763730199999999</v>
      </c>
      <c r="J316" s="155">
        <v>4.2043357400000003</v>
      </c>
      <c r="K316" s="129">
        <f t="shared" si="13"/>
        <v>-7.8005834995470757E-2</v>
      </c>
      <c r="L316" s="157">
        <f t="shared" si="14"/>
        <v>0.21164674720701129</v>
      </c>
      <c r="M316" s="29"/>
      <c r="O316" s="51"/>
    </row>
    <row r="317" spans="1:15" x14ac:dyDescent="0.2">
      <c r="A317" s="106" t="s">
        <v>1111</v>
      </c>
      <c r="B317" s="106" t="s">
        <v>1257</v>
      </c>
      <c r="C317" s="106" t="s">
        <v>1830</v>
      </c>
      <c r="D317" s="106" t="s">
        <v>450</v>
      </c>
      <c r="E317" s="106" t="s">
        <v>452</v>
      </c>
      <c r="F317" s="128">
        <v>7.4324901399999996</v>
      </c>
      <c r="G317" s="128">
        <v>5.1319447189999998</v>
      </c>
      <c r="H317" s="129">
        <f t="shared" si="12"/>
        <v>0.44827946265334662</v>
      </c>
      <c r="I317" s="155">
        <v>3.8064380099999999</v>
      </c>
      <c r="J317" s="155">
        <v>2.96648252</v>
      </c>
      <c r="K317" s="129">
        <f t="shared" si="13"/>
        <v>0.28314863962185077</v>
      </c>
      <c r="L317" s="157">
        <f t="shared" si="14"/>
        <v>0.51213495588976321</v>
      </c>
      <c r="M317" s="29"/>
      <c r="O317" s="51"/>
    </row>
    <row r="318" spans="1:15" x14ac:dyDescent="0.2">
      <c r="A318" s="106" t="s">
        <v>626</v>
      </c>
      <c r="B318" s="106" t="s">
        <v>627</v>
      </c>
      <c r="C318" s="106" t="s">
        <v>1827</v>
      </c>
      <c r="D318" s="106" t="s">
        <v>451</v>
      </c>
      <c r="E318" s="106" t="s">
        <v>452</v>
      </c>
      <c r="F318" s="128">
        <v>15.001280619999999</v>
      </c>
      <c r="G318" s="128">
        <v>12.542190831000001</v>
      </c>
      <c r="H318" s="129">
        <f t="shared" si="12"/>
        <v>0.19606541011335676</v>
      </c>
      <c r="I318" s="155">
        <v>3.7581361600000003</v>
      </c>
      <c r="J318" s="155">
        <v>16.32723494</v>
      </c>
      <c r="K318" s="129">
        <f t="shared" si="13"/>
        <v>-0.76982409000602026</v>
      </c>
      <c r="L318" s="157">
        <f t="shared" si="14"/>
        <v>0.25052102251787622</v>
      </c>
      <c r="M318" s="29"/>
      <c r="O318" s="51"/>
    </row>
    <row r="319" spans="1:15" x14ac:dyDescent="0.2">
      <c r="A319" s="106" t="s">
        <v>519</v>
      </c>
      <c r="B319" s="106" t="s">
        <v>520</v>
      </c>
      <c r="C319" s="106" t="s">
        <v>1824</v>
      </c>
      <c r="D319" s="106" t="s">
        <v>450</v>
      </c>
      <c r="E319" s="106" t="s">
        <v>2189</v>
      </c>
      <c r="F319" s="128">
        <v>3.1504559739999998</v>
      </c>
      <c r="G319" s="128">
        <v>1.362597321</v>
      </c>
      <c r="H319" s="129">
        <f t="shared" si="12"/>
        <v>1.3120961163257707</v>
      </c>
      <c r="I319" s="155">
        <v>3.7384092299999998</v>
      </c>
      <c r="J319" s="155">
        <v>12.386223919999999</v>
      </c>
      <c r="K319" s="129">
        <f t="shared" si="13"/>
        <v>-0.69818007052467368</v>
      </c>
      <c r="L319" s="157">
        <f t="shared" si="14"/>
        <v>1.1866248126786234</v>
      </c>
      <c r="M319" s="29"/>
      <c r="O319" s="51"/>
    </row>
    <row r="320" spans="1:15" x14ac:dyDescent="0.2">
      <c r="A320" s="106" t="s">
        <v>1934</v>
      </c>
      <c r="B320" s="106" t="s">
        <v>894</v>
      </c>
      <c r="C320" s="106" t="s">
        <v>1829</v>
      </c>
      <c r="D320" s="106" t="s">
        <v>451</v>
      </c>
      <c r="E320" s="106" t="s">
        <v>2189</v>
      </c>
      <c r="F320" s="128">
        <v>8.3422602189999999</v>
      </c>
      <c r="G320" s="128">
        <v>14.927712188999999</v>
      </c>
      <c r="H320" s="129">
        <f t="shared" si="12"/>
        <v>-0.44115614547101978</v>
      </c>
      <c r="I320" s="155">
        <v>3.7239600099999999</v>
      </c>
      <c r="J320" s="155">
        <v>30.32392411</v>
      </c>
      <c r="K320" s="129">
        <f t="shared" si="13"/>
        <v>-0.87719399387456121</v>
      </c>
      <c r="L320" s="157">
        <f t="shared" si="14"/>
        <v>0.44639700899265367</v>
      </c>
      <c r="M320" s="29"/>
      <c r="O320" s="51"/>
    </row>
    <row r="321" spans="1:15" x14ac:dyDescent="0.2">
      <c r="A321" s="106" t="s">
        <v>1677</v>
      </c>
      <c r="B321" s="106" t="s">
        <v>1691</v>
      </c>
      <c r="C321" s="106" t="s">
        <v>1024</v>
      </c>
      <c r="D321" s="106" t="s">
        <v>450</v>
      </c>
      <c r="E321" s="106" t="s">
        <v>2189</v>
      </c>
      <c r="F321" s="128">
        <v>0.34155000000000002</v>
      </c>
      <c r="G321" s="128">
        <v>0.61695</v>
      </c>
      <c r="H321" s="129">
        <f t="shared" si="12"/>
        <v>-0.44638949671772421</v>
      </c>
      <c r="I321" s="155">
        <v>3.67376928728876</v>
      </c>
      <c r="J321" s="155">
        <v>0</v>
      </c>
      <c r="K321" s="129" t="str">
        <f t="shared" si="13"/>
        <v/>
      </c>
      <c r="L321" s="157">
        <f t="shared" si="14"/>
        <v>10.756168312952012</v>
      </c>
      <c r="M321" s="29"/>
      <c r="O321" s="51"/>
    </row>
    <row r="322" spans="1:15" x14ac:dyDescent="0.2">
      <c r="A322" s="106" t="s">
        <v>1121</v>
      </c>
      <c r="B322" s="106" t="s">
        <v>1267</v>
      </c>
      <c r="C322" s="106" t="s">
        <v>1830</v>
      </c>
      <c r="D322" s="106" t="s">
        <v>450</v>
      </c>
      <c r="E322" s="106" t="s">
        <v>452</v>
      </c>
      <c r="F322" s="128">
        <v>0.92366291</v>
      </c>
      <c r="G322" s="128">
        <v>1.0725208500000001</v>
      </c>
      <c r="H322" s="129">
        <f t="shared" si="12"/>
        <v>-0.13879258384580595</v>
      </c>
      <c r="I322" s="155">
        <v>3.6643672500000002</v>
      </c>
      <c r="J322" s="155">
        <v>0</v>
      </c>
      <c r="K322" s="129" t="str">
        <f t="shared" si="13"/>
        <v/>
      </c>
      <c r="L322" s="157">
        <f t="shared" si="14"/>
        <v>3.9672127248240381</v>
      </c>
      <c r="M322" s="29"/>
      <c r="O322" s="51"/>
    </row>
    <row r="323" spans="1:15" x14ac:dyDescent="0.2">
      <c r="A323" s="106" t="s">
        <v>704</v>
      </c>
      <c r="B323" s="106" t="s">
        <v>705</v>
      </c>
      <c r="C323" s="106" t="s">
        <v>1843</v>
      </c>
      <c r="D323" s="106" t="s">
        <v>451</v>
      </c>
      <c r="E323" s="106" t="s">
        <v>2189</v>
      </c>
      <c r="F323" s="128">
        <v>3.0977616700000001</v>
      </c>
      <c r="G323" s="128">
        <v>0.43544428999999996</v>
      </c>
      <c r="H323" s="129">
        <f t="shared" si="12"/>
        <v>6.1140252407489379</v>
      </c>
      <c r="I323" s="155">
        <v>3.6439805699999996</v>
      </c>
      <c r="J323" s="155">
        <v>39.226255397976104</v>
      </c>
      <c r="K323" s="129">
        <f t="shared" si="13"/>
        <v>-0.90710353223805262</v>
      </c>
      <c r="L323" s="157">
        <f t="shared" si="14"/>
        <v>1.176326960621215</v>
      </c>
      <c r="M323" s="29"/>
      <c r="O323" s="51"/>
    </row>
    <row r="324" spans="1:15" x14ac:dyDescent="0.2">
      <c r="A324" s="106" t="s">
        <v>1203</v>
      </c>
      <c r="B324" s="106" t="s">
        <v>1204</v>
      </c>
      <c r="C324" s="106" t="s">
        <v>1824</v>
      </c>
      <c r="D324" s="106" t="s">
        <v>450</v>
      </c>
      <c r="E324" s="106" t="s">
        <v>2189</v>
      </c>
      <c r="F324" s="128">
        <v>2.9783483769999997</v>
      </c>
      <c r="G324" s="128">
        <v>4.385700452</v>
      </c>
      <c r="H324" s="129">
        <f t="shared" si="12"/>
        <v>-0.32089562212535727</v>
      </c>
      <c r="I324" s="155">
        <v>3.6387575099999996</v>
      </c>
      <c r="J324" s="155">
        <v>4.8886421799999997</v>
      </c>
      <c r="K324" s="129">
        <f t="shared" si="13"/>
        <v>-0.25567112993326102</v>
      </c>
      <c r="L324" s="157">
        <f t="shared" si="14"/>
        <v>1.2217366974595532</v>
      </c>
      <c r="M324" s="29"/>
      <c r="O324" s="51"/>
    </row>
    <row r="325" spans="1:15" x14ac:dyDescent="0.2">
      <c r="A325" s="106" t="s">
        <v>258</v>
      </c>
      <c r="B325" s="106" t="s">
        <v>372</v>
      </c>
      <c r="C325" s="106" t="s">
        <v>1830</v>
      </c>
      <c r="D325" s="106" t="s">
        <v>450</v>
      </c>
      <c r="E325" s="106" t="s">
        <v>452</v>
      </c>
      <c r="F325" s="128">
        <v>9.5495025649999992</v>
      </c>
      <c r="G325" s="128">
        <v>38.078371295999993</v>
      </c>
      <c r="H325" s="129">
        <f t="shared" si="12"/>
        <v>-0.74921452152542189</v>
      </c>
      <c r="I325" s="155">
        <v>3.6148687799999997</v>
      </c>
      <c r="J325" s="155">
        <v>5.8726043399999996</v>
      </c>
      <c r="K325" s="129">
        <f t="shared" si="13"/>
        <v>-0.38445218327104258</v>
      </c>
      <c r="L325" s="157">
        <f t="shared" si="14"/>
        <v>0.37854000827738404</v>
      </c>
      <c r="M325" s="29"/>
      <c r="O325" s="51"/>
    </row>
    <row r="326" spans="1:15" x14ac:dyDescent="0.2">
      <c r="A326" s="106" t="s">
        <v>2650</v>
      </c>
      <c r="B326" s="106" t="s">
        <v>2651</v>
      </c>
      <c r="C326" s="106" t="s">
        <v>1825</v>
      </c>
      <c r="D326" s="106" t="s">
        <v>450</v>
      </c>
      <c r="E326" s="106" t="s">
        <v>2189</v>
      </c>
      <c r="F326" s="128">
        <v>1.24269596</v>
      </c>
      <c r="G326" s="128">
        <v>8.3784629699999993</v>
      </c>
      <c r="H326" s="129">
        <f t="shared" si="12"/>
        <v>-0.8516797216327614</v>
      </c>
      <c r="I326" s="155">
        <v>3.5751059999999999</v>
      </c>
      <c r="J326" s="155">
        <v>114.2926330747465</v>
      </c>
      <c r="K326" s="129">
        <f t="shared" si="13"/>
        <v>-0.96871971618973984</v>
      </c>
      <c r="L326" s="157">
        <f t="shared" si="14"/>
        <v>2.876895165893997</v>
      </c>
      <c r="M326" s="29"/>
      <c r="O326" s="51"/>
    </row>
    <row r="327" spans="1:15" x14ac:dyDescent="0.2">
      <c r="A327" s="106" t="s">
        <v>550</v>
      </c>
      <c r="B327" s="106" t="s">
        <v>950</v>
      </c>
      <c r="C327" s="106" t="s">
        <v>1824</v>
      </c>
      <c r="D327" s="106" t="s">
        <v>450</v>
      </c>
      <c r="E327" s="106" t="s">
        <v>2189</v>
      </c>
      <c r="F327" s="128">
        <v>37.465529965000002</v>
      </c>
      <c r="G327" s="128">
        <v>24.924656649999999</v>
      </c>
      <c r="H327" s="129">
        <f t="shared" ref="H327:H390" si="15">IF(ISERROR(F327/G327-1),"",IF((F327/G327-1)&gt;10000%,"",F327/G327-1))</f>
        <v>0.50315129677022052</v>
      </c>
      <c r="I327" s="155">
        <v>3.5035442900000002</v>
      </c>
      <c r="J327" s="155">
        <v>3.3547922799999998</v>
      </c>
      <c r="K327" s="129">
        <f t="shared" ref="K327:K390" si="16">IF(ISERROR(I327/J327-1),"",IF((I327/J327-1)&gt;10000%,"",I327/J327-1))</f>
        <v>4.4340155093000488E-2</v>
      </c>
      <c r="L327" s="157">
        <f t="shared" si="14"/>
        <v>9.3513805710822281E-2</v>
      </c>
      <c r="M327" s="29"/>
      <c r="O327" s="51"/>
    </row>
    <row r="328" spans="1:15" x14ac:dyDescent="0.2">
      <c r="A328" s="106" t="s">
        <v>741</v>
      </c>
      <c r="B328" s="106" t="s">
        <v>742</v>
      </c>
      <c r="C328" s="106" t="s">
        <v>1395</v>
      </c>
      <c r="D328" s="106" t="s">
        <v>450</v>
      </c>
      <c r="E328" s="106" t="s">
        <v>2189</v>
      </c>
      <c r="F328" s="128">
        <v>4.3691958880000001</v>
      </c>
      <c r="G328" s="128">
        <v>12.531715802999999</v>
      </c>
      <c r="H328" s="129">
        <f t="shared" si="15"/>
        <v>-0.65134894880443683</v>
      </c>
      <c r="I328" s="155">
        <v>3.4821640250904249</v>
      </c>
      <c r="J328" s="155">
        <v>7.53308807242745</v>
      </c>
      <c r="K328" s="129">
        <f t="shared" si="16"/>
        <v>-0.53775078804191678</v>
      </c>
      <c r="L328" s="157">
        <f t="shared" si="14"/>
        <v>0.79698052327069868</v>
      </c>
      <c r="M328" s="29"/>
      <c r="O328" s="51"/>
    </row>
    <row r="329" spans="1:15" x14ac:dyDescent="0.2">
      <c r="A329" s="106" t="s">
        <v>516</v>
      </c>
      <c r="B329" s="106" t="s">
        <v>814</v>
      </c>
      <c r="C329" s="106" t="s">
        <v>1395</v>
      </c>
      <c r="D329" s="106" t="s">
        <v>450</v>
      </c>
      <c r="E329" s="106" t="s">
        <v>2189</v>
      </c>
      <c r="F329" s="128">
        <v>2.0725403</v>
      </c>
      <c r="G329" s="128">
        <v>0.48327935499999997</v>
      </c>
      <c r="H329" s="129">
        <f t="shared" si="15"/>
        <v>3.2884933497728248</v>
      </c>
      <c r="I329" s="155">
        <v>3.43977719</v>
      </c>
      <c r="J329" s="155">
        <v>0.11205838999999999</v>
      </c>
      <c r="K329" s="129">
        <f t="shared" si="16"/>
        <v>29.696293155737827</v>
      </c>
      <c r="L329" s="157">
        <f t="shared" ref="L329:L392" si="17">IF(ISERROR(I329/F329),"",(I329/F329))</f>
        <v>1.6596913411044407</v>
      </c>
      <c r="M329" s="29"/>
      <c r="O329" s="51"/>
    </row>
    <row r="330" spans="1:15" x14ac:dyDescent="0.2">
      <c r="A330" s="106" t="s">
        <v>2029</v>
      </c>
      <c r="B330" s="106" t="s">
        <v>2030</v>
      </c>
      <c r="C330" s="106" t="s">
        <v>1829</v>
      </c>
      <c r="D330" s="106" t="s">
        <v>1690</v>
      </c>
      <c r="E330" s="106" t="s">
        <v>452</v>
      </c>
      <c r="F330" s="128">
        <v>9.3550371800000001</v>
      </c>
      <c r="G330" s="128">
        <v>6.15779078</v>
      </c>
      <c r="H330" s="129">
        <f t="shared" si="15"/>
        <v>0.51921971925132548</v>
      </c>
      <c r="I330" s="155">
        <v>3.3833642000000004</v>
      </c>
      <c r="J330" s="155">
        <v>10.68694359</v>
      </c>
      <c r="K330" s="129">
        <f t="shared" si="16"/>
        <v>-0.68341142895468399</v>
      </c>
      <c r="L330" s="157">
        <f t="shared" si="17"/>
        <v>0.3616622932545096</v>
      </c>
      <c r="M330" s="29"/>
      <c r="O330" s="51"/>
    </row>
    <row r="331" spans="1:15" x14ac:dyDescent="0.2">
      <c r="A331" s="106" t="s">
        <v>1839</v>
      </c>
      <c r="B331" s="106" t="s">
        <v>1840</v>
      </c>
      <c r="C331" s="106" t="s">
        <v>1824</v>
      </c>
      <c r="D331" s="106" t="s">
        <v>450</v>
      </c>
      <c r="E331" s="106" t="s">
        <v>2189</v>
      </c>
      <c r="F331" s="128">
        <v>8.3114456440000009</v>
      </c>
      <c r="G331" s="128">
        <v>17.067820079000001</v>
      </c>
      <c r="H331" s="129">
        <f t="shared" si="15"/>
        <v>-0.51303414229059729</v>
      </c>
      <c r="I331" s="155">
        <v>3.3714685000000002</v>
      </c>
      <c r="J331" s="155">
        <v>1.9832808400000002</v>
      </c>
      <c r="K331" s="129">
        <f t="shared" si="16"/>
        <v>0.69994507686566454</v>
      </c>
      <c r="L331" s="157">
        <f t="shared" si="17"/>
        <v>0.40564164700202904</v>
      </c>
      <c r="M331" s="29"/>
      <c r="O331" s="51"/>
    </row>
    <row r="332" spans="1:15" x14ac:dyDescent="0.2">
      <c r="A332" s="106" t="s">
        <v>391</v>
      </c>
      <c r="B332" s="106" t="s">
        <v>392</v>
      </c>
      <c r="C332" s="106" t="s">
        <v>1827</v>
      </c>
      <c r="D332" s="106" t="s">
        <v>451</v>
      </c>
      <c r="E332" s="106" t="s">
        <v>452</v>
      </c>
      <c r="F332" s="128">
        <v>4.6533511789999995</v>
      </c>
      <c r="G332" s="128">
        <v>2.4907514690000001</v>
      </c>
      <c r="H332" s="129">
        <f t="shared" si="15"/>
        <v>0.86825190586688739</v>
      </c>
      <c r="I332" s="155">
        <v>3.3176980899999999</v>
      </c>
      <c r="J332" s="155">
        <v>0.84354245999999999</v>
      </c>
      <c r="K332" s="129">
        <f t="shared" si="16"/>
        <v>2.9330540516004375</v>
      </c>
      <c r="L332" s="157">
        <f t="shared" si="17"/>
        <v>0.71296963465219698</v>
      </c>
      <c r="M332" s="29"/>
      <c r="O332" s="51"/>
    </row>
    <row r="333" spans="1:15" x14ac:dyDescent="0.2">
      <c r="A333" s="106" t="s">
        <v>165</v>
      </c>
      <c r="B333" s="106" t="s">
        <v>166</v>
      </c>
      <c r="C333" s="106" t="s">
        <v>1825</v>
      </c>
      <c r="D333" s="106" t="s">
        <v>451</v>
      </c>
      <c r="E333" s="106" t="s">
        <v>2189</v>
      </c>
      <c r="F333" s="128">
        <v>16.014940259999999</v>
      </c>
      <c r="G333" s="128">
        <v>23.134660069999999</v>
      </c>
      <c r="H333" s="129">
        <f t="shared" si="15"/>
        <v>-0.30775121780295944</v>
      </c>
      <c r="I333" s="155">
        <v>3.2989448500000003</v>
      </c>
      <c r="J333" s="155">
        <v>8.2882124000000008</v>
      </c>
      <c r="K333" s="129">
        <f t="shared" si="16"/>
        <v>-0.60197148784459242</v>
      </c>
      <c r="L333" s="157">
        <f t="shared" si="17"/>
        <v>0.20599170502306952</v>
      </c>
      <c r="M333" s="29"/>
      <c r="O333" s="51"/>
    </row>
    <row r="334" spans="1:15" x14ac:dyDescent="0.2">
      <c r="A334" s="106" t="s">
        <v>250</v>
      </c>
      <c r="B334" s="106" t="s">
        <v>31</v>
      </c>
      <c r="C334" s="106" t="s">
        <v>1843</v>
      </c>
      <c r="D334" s="106" t="s">
        <v>1690</v>
      </c>
      <c r="E334" s="106" t="s">
        <v>2189</v>
      </c>
      <c r="F334" s="128">
        <v>0.33157346000000004</v>
      </c>
      <c r="G334" s="128">
        <v>0.73236076000000006</v>
      </c>
      <c r="H334" s="129">
        <f t="shared" si="15"/>
        <v>-0.54725392441834264</v>
      </c>
      <c r="I334" s="155">
        <v>3.2787017999999999</v>
      </c>
      <c r="J334" s="155">
        <v>3.4077950399999999</v>
      </c>
      <c r="K334" s="129">
        <f t="shared" si="16"/>
        <v>-3.7881750071448006E-2</v>
      </c>
      <c r="L334" s="157">
        <f t="shared" si="17"/>
        <v>9.8883119294288502</v>
      </c>
      <c r="M334" s="29"/>
      <c r="O334" s="51"/>
    </row>
    <row r="335" spans="1:15" x14ac:dyDescent="0.2">
      <c r="A335" s="106" t="s">
        <v>510</v>
      </c>
      <c r="B335" s="106" t="s">
        <v>511</v>
      </c>
      <c r="C335" s="106" t="s">
        <v>1395</v>
      </c>
      <c r="D335" s="106" t="s">
        <v>450</v>
      </c>
      <c r="E335" s="106" t="s">
        <v>2189</v>
      </c>
      <c r="F335" s="128">
        <v>1.8909580000000002E-2</v>
      </c>
      <c r="G335" s="128">
        <v>5.7786699999999996E-2</v>
      </c>
      <c r="H335" s="129">
        <f t="shared" si="15"/>
        <v>-0.67276933965774122</v>
      </c>
      <c r="I335" s="155">
        <v>3.2588982200000003</v>
      </c>
      <c r="J335" s="155">
        <v>2.2933799800000001</v>
      </c>
      <c r="K335" s="129">
        <f t="shared" si="16"/>
        <v>0.42100229722943694</v>
      </c>
      <c r="L335" s="157">
        <f t="shared" si="17"/>
        <v>172.34112127292093</v>
      </c>
      <c r="M335" s="29"/>
      <c r="O335" s="51"/>
    </row>
    <row r="336" spans="1:15" x14ac:dyDescent="0.2">
      <c r="A336" s="106" t="s">
        <v>394</v>
      </c>
      <c r="B336" s="106" t="s">
        <v>1184</v>
      </c>
      <c r="C336" s="106" t="s">
        <v>1395</v>
      </c>
      <c r="D336" s="106" t="s">
        <v>450</v>
      </c>
      <c r="E336" s="106" t="s">
        <v>2189</v>
      </c>
      <c r="F336" s="128">
        <v>3.1803532919999999</v>
      </c>
      <c r="G336" s="128">
        <v>4.812460454</v>
      </c>
      <c r="H336" s="129">
        <f t="shared" si="15"/>
        <v>-0.33914193739367404</v>
      </c>
      <c r="I336" s="155">
        <v>3.2394695099999997</v>
      </c>
      <c r="J336" s="155">
        <v>3.4083619700000001</v>
      </c>
      <c r="K336" s="129">
        <f t="shared" si="16"/>
        <v>-4.9552383663053368E-2</v>
      </c>
      <c r="L336" s="157">
        <f t="shared" si="17"/>
        <v>1.0185879405752509</v>
      </c>
      <c r="M336" s="29"/>
      <c r="O336" s="51"/>
    </row>
    <row r="337" spans="1:15" x14ac:dyDescent="0.2">
      <c r="A337" s="106" t="s">
        <v>1328</v>
      </c>
      <c r="B337" s="106" t="s">
        <v>1329</v>
      </c>
      <c r="C337" s="106" t="s">
        <v>1829</v>
      </c>
      <c r="D337" s="106" t="s">
        <v>451</v>
      </c>
      <c r="E337" s="106" t="s">
        <v>452</v>
      </c>
      <c r="F337" s="128">
        <v>32.080021510000002</v>
      </c>
      <c r="G337" s="128">
        <v>24.458480022</v>
      </c>
      <c r="H337" s="129">
        <f t="shared" si="15"/>
        <v>0.31161141171260653</v>
      </c>
      <c r="I337" s="155">
        <v>3.2116250128338999</v>
      </c>
      <c r="J337" s="155">
        <v>68.642578773117009</v>
      </c>
      <c r="K337" s="129">
        <f t="shared" si="16"/>
        <v>-0.9532123490953156</v>
      </c>
      <c r="L337" s="157">
        <f t="shared" si="17"/>
        <v>0.10011293202633204</v>
      </c>
      <c r="M337" s="29"/>
      <c r="O337" s="51"/>
    </row>
    <row r="338" spans="1:15" x14ac:dyDescent="0.2">
      <c r="A338" s="106" t="s">
        <v>514</v>
      </c>
      <c r="B338" s="106" t="s">
        <v>515</v>
      </c>
      <c r="C338" s="106" t="s">
        <v>1395</v>
      </c>
      <c r="D338" s="106" t="s">
        <v>450</v>
      </c>
      <c r="E338" s="106" t="s">
        <v>2189</v>
      </c>
      <c r="F338" s="128">
        <v>0.56359040000000005</v>
      </c>
      <c r="G338" s="128">
        <v>1.5622210000000001</v>
      </c>
      <c r="H338" s="129">
        <f t="shared" si="15"/>
        <v>-0.63923772628840603</v>
      </c>
      <c r="I338" s="155">
        <v>3.1823821400000001</v>
      </c>
      <c r="J338" s="155">
        <v>0.87704358795563508</v>
      </c>
      <c r="K338" s="129">
        <f t="shared" si="16"/>
        <v>2.6285336141822175</v>
      </c>
      <c r="L338" s="157">
        <f t="shared" si="17"/>
        <v>5.6466223342342241</v>
      </c>
      <c r="M338" s="29"/>
      <c r="O338" s="51"/>
    </row>
    <row r="339" spans="1:15" x14ac:dyDescent="0.2">
      <c r="A339" s="106" t="s">
        <v>1107</v>
      </c>
      <c r="B339" s="106" t="s">
        <v>1253</v>
      </c>
      <c r="C339" s="106" t="s">
        <v>1830</v>
      </c>
      <c r="D339" s="106" t="s">
        <v>450</v>
      </c>
      <c r="E339" s="106" t="s">
        <v>452</v>
      </c>
      <c r="F339" s="128">
        <v>12.259118752000001</v>
      </c>
      <c r="G339" s="128">
        <v>15.325861873999999</v>
      </c>
      <c r="H339" s="129">
        <f t="shared" si="15"/>
        <v>-0.20010248997497904</v>
      </c>
      <c r="I339" s="155">
        <v>3.1457911200000002</v>
      </c>
      <c r="J339" s="155">
        <v>1.8670239799999999</v>
      </c>
      <c r="K339" s="129">
        <f t="shared" si="16"/>
        <v>0.68492271856090481</v>
      </c>
      <c r="L339" s="157">
        <f t="shared" si="17"/>
        <v>0.25660825901427731</v>
      </c>
      <c r="M339" s="29"/>
      <c r="O339" s="51"/>
    </row>
    <row r="340" spans="1:15" x14ac:dyDescent="0.2">
      <c r="A340" s="106" t="s">
        <v>1926</v>
      </c>
      <c r="B340" s="106" t="s">
        <v>885</v>
      </c>
      <c r="C340" s="106" t="s">
        <v>1829</v>
      </c>
      <c r="D340" s="106" t="s">
        <v>451</v>
      </c>
      <c r="E340" s="106" t="s">
        <v>2189</v>
      </c>
      <c r="F340" s="128">
        <v>10.962369150000001</v>
      </c>
      <c r="G340" s="128">
        <v>16.570737824999998</v>
      </c>
      <c r="H340" s="129">
        <f t="shared" si="15"/>
        <v>-0.33845014834153886</v>
      </c>
      <c r="I340" s="155">
        <v>3.1041689300000002</v>
      </c>
      <c r="J340" s="155">
        <v>34.21777883</v>
      </c>
      <c r="K340" s="129">
        <f t="shared" si="16"/>
        <v>-0.90928198626152612</v>
      </c>
      <c r="L340" s="157">
        <f t="shared" si="17"/>
        <v>0.28316588207577376</v>
      </c>
      <c r="M340" s="29"/>
      <c r="O340" s="51"/>
    </row>
    <row r="341" spans="1:15" x14ac:dyDescent="0.2">
      <c r="A341" s="106" t="s">
        <v>49</v>
      </c>
      <c r="B341" s="106" t="s">
        <v>1160</v>
      </c>
      <c r="C341" s="106" t="s">
        <v>1829</v>
      </c>
      <c r="D341" s="106" t="s">
        <v>451</v>
      </c>
      <c r="E341" s="106" t="s">
        <v>452</v>
      </c>
      <c r="F341" s="128">
        <v>0.34865546000000003</v>
      </c>
      <c r="G341" s="128">
        <v>0.58187199000000001</v>
      </c>
      <c r="H341" s="129">
        <f t="shared" si="15"/>
        <v>-0.40080384347079501</v>
      </c>
      <c r="I341" s="155">
        <v>3.0993263500000001</v>
      </c>
      <c r="J341" s="155">
        <v>0.50819412768061001</v>
      </c>
      <c r="K341" s="129">
        <f t="shared" si="16"/>
        <v>5.0987055559757781</v>
      </c>
      <c r="L341" s="157">
        <f t="shared" si="17"/>
        <v>8.889367027265255</v>
      </c>
      <c r="M341" s="29"/>
      <c r="O341" s="51"/>
    </row>
    <row r="342" spans="1:15" x14ac:dyDescent="0.2">
      <c r="A342" s="106" t="s">
        <v>1837</v>
      </c>
      <c r="B342" s="106" t="s">
        <v>1838</v>
      </c>
      <c r="C342" s="106" t="s">
        <v>1824</v>
      </c>
      <c r="D342" s="106" t="s">
        <v>450</v>
      </c>
      <c r="E342" s="106" t="s">
        <v>2189</v>
      </c>
      <c r="F342" s="128">
        <v>2.5840750849999998</v>
      </c>
      <c r="G342" s="128">
        <v>4.5408117150000002</v>
      </c>
      <c r="H342" s="129">
        <f t="shared" si="15"/>
        <v>-0.4309222123296077</v>
      </c>
      <c r="I342" s="155">
        <v>3.0972138300000003</v>
      </c>
      <c r="J342" s="155">
        <v>2.0744561999999998</v>
      </c>
      <c r="K342" s="129">
        <f t="shared" si="16"/>
        <v>0.49302445142008811</v>
      </c>
      <c r="L342" s="157">
        <f t="shared" si="17"/>
        <v>1.1985773354569536</v>
      </c>
      <c r="M342" s="29"/>
      <c r="O342" s="51"/>
    </row>
    <row r="343" spans="1:15" x14ac:dyDescent="0.2">
      <c r="A343" s="106" t="s">
        <v>1097</v>
      </c>
      <c r="B343" s="106" t="s">
        <v>1322</v>
      </c>
      <c r="C343" s="106" t="s">
        <v>1829</v>
      </c>
      <c r="D343" s="106" t="s">
        <v>451</v>
      </c>
      <c r="E343" s="106" t="s">
        <v>452</v>
      </c>
      <c r="F343" s="128">
        <v>4.7079760300000002</v>
      </c>
      <c r="G343" s="128">
        <v>4.717769799</v>
      </c>
      <c r="H343" s="129">
        <f t="shared" si="15"/>
        <v>-2.0759319376023599E-3</v>
      </c>
      <c r="I343" s="155">
        <v>3.08894695</v>
      </c>
      <c r="J343" s="155">
        <v>24.548159579999997</v>
      </c>
      <c r="K343" s="129">
        <f t="shared" si="16"/>
        <v>-0.87416788049085992</v>
      </c>
      <c r="L343" s="157">
        <f t="shared" si="17"/>
        <v>0.65610931965598807</v>
      </c>
      <c r="M343" s="29"/>
      <c r="O343" s="51"/>
    </row>
    <row r="344" spans="1:15" x14ac:dyDescent="0.2">
      <c r="A344" s="106" t="s">
        <v>1866</v>
      </c>
      <c r="B344" s="106" t="s">
        <v>164</v>
      </c>
      <c r="C344" s="110" t="s">
        <v>1823</v>
      </c>
      <c r="D344" s="106" t="s">
        <v>450</v>
      </c>
      <c r="E344" s="106" t="s">
        <v>2189</v>
      </c>
      <c r="F344" s="128">
        <v>1.8278115800000001</v>
      </c>
      <c r="G344" s="128">
        <v>0.57198300000000002</v>
      </c>
      <c r="H344" s="129">
        <f t="shared" si="15"/>
        <v>2.1955697634370255</v>
      </c>
      <c r="I344" s="155">
        <v>3.0818316600000002</v>
      </c>
      <c r="J344" s="155">
        <v>0.90705000000000002</v>
      </c>
      <c r="K344" s="129">
        <f t="shared" si="16"/>
        <v>2.3976425334876801</v>
      </c>
      <c r="L344" s="157">
        <f t="shared" si="17"/>
        <v>1.6860773253225587</v>
      </c>
      <c r="M344" s="29"/>
      <c r="O344" s="51"/>
    </row>
    <row r="345" spans="1:15" x14ac:dyDescent="0.2">
      <c r="A345" s="106" t="s">
        <v>530</v>
      </c>
      <c r="B345" s="106" t="s">
        <v>1236</v>
      </c>
      <c r="C345" s="106" t="s">
        <v>1824</v>
      </c>
      <c r="D345" s="106" t="s">
        <v>450</v>
      </c>
      <c r="E345" s="106" t="s">
        <v>2189</v>
      </c>
      <c r="F345" s="128">
        <v>14.000614580000001</v>
      </c>
      <c r="G345" s="128">
        <v>17.776108659999998</v>
      </c>
      <c r="H345" s="129">
        <f t="shared" si="15"/>
        <v>-0.21239148298500543</v>
      </c>
      <c r="I345" s="155">
        <v>3.0751661299999999</v>
      </c>
      <c r="J345" s="155">
        <v>0</v>
      </c>
      <c r="K345" s="129" t="str">
        <f t="shared" si="16"/>
        <v/>
      </c>
      <c r="L345" s="157">
        <f t="shared" si="17"/>
        <v>0.21964508146613088</v>
      </c>
      <c r="M345" s="29"/>
      <c r="O345" s="51"/>
    </row>
    <row r="346" spans="1:15" x14ac:dyDescent="0.2">
      <c r="A346" s="106" t="s">
        <v>1293</v>
      </c>
      <c r="B346" s="106" t="s">
        <v>1294</v>
      </c>
      <c r="C346" s="106" t="s">
        <v>1395</v>
      </c>
      <c r="D346" s="106" t="s">
        <v>450</v>
      </c>
      <c r="E346" s="106" t="s">
        <v>2189</v>
      </c>
      <c r="F346" s="128">
        <v>1.3122090149999999</v>
      </c>
      <c r="G346" s="128">
        <v>4.8604001769999998</v>
      </c>
      <c r="H346" s="129">
        <f t="shared" si="15"/>
        <v>-0.73002037543955101</v>
      </c>
      <c r="I346" s="155">
        <v>3.0669182099999999</v>
      </c>
      <c r="J346" s="155">
        <v>9.3391727800000002</v>
      </c>
      <c r="K346" s="129">
        <f t="shared" si="16"/>
        <v>-0.67160708102886169</v>
      </c>
      <c r="L346" s="157">
        <f t="shared" si="17"/>
        <v>2.3372177564257934</v>
      </c>
      <c r="M346" s="29"/>
      <c r="O346" s="51"/>
    </row>
    <row r="347" spans="1:15" x14ac:dyDescent="0.2">
      <c r="A347" s="106" t="s">
        <v>303</v>
      </c>
      <c r="B347" s="106" t="s">
        <v>349</v>
      </c>
      <c r="C347" s="106" t="s">
        <v>1395</v>
      </c>
      <c r="D347" s="106" t="s">
        <v>450</v>
      </c>
      <c r="E347" s="106" t="s">
        <v>2189</v>
      </c>
      <c r="F347" s="128">
        <v>0.45550879999999999</v>
      </c>
      <c r="G347" s="128">
        <v>0</v>
      </c>
      <c r="H347" s="129" t="str">
        <f t="shared" si="15"/>
        <v/>
      </c>
      <c r="I347" s="155">
        <v>3.0402289599999999</v>
      </c>
      <c r="J347" s="155">
        <v>0</v>
      </c>
      <c r="K347" s="129" t="str">
        <f t="shared" si="16"/>
        <v/>
      </c>
      <c r="L347" s="157">
        <f t="shared" si="17"/>
        <v>6.6743583439002716</v>
      </c>
      <c r="M347" s="29"/>
      <c r="O347" s="51"/>
    </row>
    <row r="348" spans="1:15" x14ac:dyDescent="0.2">
      <c r="A348" s="106" t="s">
        <v>135</v>
      </c>
      <c r="B348" s="106" t="s">
        <v>136</v>
      </c>
      <c r="C348" s="106" t="s">
        <v>1823</v>
      </c>
      <c r="D348" s="106" t="s">
        <v>450</v>
      </c>
      <c r="E348" s="106" t="s">
        <v>2189</v>
      </c>
      <c r="F348" s="128">
        <v>1.2686438100000001</v>
      </c>
      <c r="G348" s="128">
        <v>3.4706392200000002</v>
      </c>
      <c r="H348" s="129">
        <f t="shared" si="15"/>
        <v>-0.63446393313102711</v>
      </c>
      <c r="I348" s="155">
        <v>2.9507497499999999</v>
      </c>
      <c r="J348" s="155">
        <v>4.2641013600000006</v>
      </c>
      <c r="K348" s="129">
        <f t="shared" si="16"/>
        <v>-0.30800196785190881</v>
      </c>
      <c r="L348" s="157">
        <f t="shared" si="17"/>
        <v>2.3259087592127217</v>
      </c>
      <c r="M348" s="29"/>
      <c r="O348" s="51"/>
    </row>
    <row r="349" spans="1:15" x14ac:dyDescent="0.2">
      <c r="A349" s="106" t="s">
        <v>2665</v>
      </c>
      <c r="B349" s="106" t="s">
        <v>2666</v>
      </c>
      <c r="C349" s="106" t="s">
        <v>1823</v>
      </c>
      <c r="D349" s="106" t="s">
        <v>450</v>
      </c>
      <c r="E349" s="106" t="s">
        <v>452</v>
      </c>
      <c r="F349" s="128">
        <v>2.7362125399999999</v>
      </c>
      <c r="G349" s="128">
        <v>0.51029785999999999</v>
      </c>
      <c r="H349" s="129">
        <f t="shared" si="15"/>
        <v>4.3619910144243992</v>
      </c>
      <c r="I349" s="155">
        <v>2.8638219300000003</v>
      </c>
      <c r="J349" s="155">
        <v>0.51445945999999998</v>
      </c>
      <c r="K349" s="129">
        <f t="shared" si="16"/>
        <v>4.5666620067594836</v>
      </c>
      <c r="L349" s="157">
        <f t="shared" si="17"/>
        <v>1.0466372360094514</v>
      </c>
      <c r="M349" s="29"/>
      <c r="O349" s="51"/>
    </row>
    <row r="350" spans="1:15" x14ac:dyDescent="0.2">
      <c r="A350" s="106" t="s">
        <v>1935</v>
      </c>
      <c r="B350" s="106" t="s">
        <v>896</v>
      </c>
      <c r="C350" s="106" t="s">
        <v>1829</v>
      </c>
      <c r="D350" s="106" t="s">
        <v>451</v>
      </c>
      <c r="E350" s="106" t="s">
        <v>2189</v>
      </c>
      <c r="F350" s="128">
        <v>2.369930664</v>
      </c>
      <c r="G350" s="128">
        <v>0.988921406</v>
      </c>
      <c r="H350" s="129">
        <f t="shared" si="15"/>
        <v>1.3964802962309424</v>
      </c>
      <c r="I350" s="155">
        <v>2.8617574800000001</v>
      </c>
      <c r="J350" s="155">
        <v>1.9266692299999999</v>
      </c>
      <c r="K350" s="129">
        <f t="shared" si="16"/>
        <v>0.48533927642577246</v>
      </c>
      <c r="L350" s="157">
        <f t="shared" si="17"/>
        <v>1.2075279346653494</v>
      </c>
      <c r="M350" s="29"/>
      <c r="O350" s="51"/>
    </row>
    <row r="351" spans="1:15" x14ac:dyDescent="0.2">
      <c r="A351" s="106" t="s">
        <v>84</v>
      </c>
      <c r="B351" s="106" t="s">
        <v>112</v>
      </c>
      <c r="C351" s="106" t="s">
        <v>1829</v>
      </c>
      <c r="D351" s="106" t="s">
        <v>1690</v>
      </c>
      <c r="E351" s="106" t="s">
        <v>452</v>
      </c>
      <c r="F351" s="128">
        <v>2.19261485</v>
      </c>
      <c r="G351" s="128">
        <v>1.5323984580000001</v>
      </c>
      <c r="H351" s="129">
        <f t="shared" si="15"/>
        <v>0.43083859067678598</v>
      </c>
      <c r="I351" s="155">
        <v>2.8605200499999999</v>
      </c>
      <c r="J351" s="155">
        <v>0.47080169999999999</v>
      </c>
      <c r="K351" s="129">
        <f t="shared" si="16"/>
        <v>5.0758490251840636</v>
      </c>
      <c r="L351" s="157">
        <f t="shared" si="17"/>
        <v>1.3046158334647784</v>
      </c>
      <c r="M351" s="29"/>
      <c r="O351" s="51"/>
    </row>
    <row r="352" spans="1:15" x14ac:dyDescent="0.2">
      <c r="A352" s="106" t="s">
        <v>1393</v>
      </c>
      <c r="B352" s="106" t="s">
        <v>1389</v>
      </c>
      <c r="C352" s="106" t="s">
        <v>1830</v>
      </c>
      <c r="D352" s="106" t="s">
        <v>450</v>
      </c>
      <c r="E352" s="106" t="s">
        <v>452</v>
      </c>
      <c r="F352" s="128">
        <v>0.12952997999999999</v>
      </c>
      <c r="G352" s="128">
        <v>0.62315776000000001</v>
      </c>
      <c r="H352" s="129">
        <f t="shared" si="15"/>
        <v>-0.79213934525985841</v>
      </c>
      <c r="I352" s="155">
        <v>2.8442932000000001</v>
      </c>
      <c r="J352" s="155">
        <v>0.56297259999999993</v>
      </c>
      <c r="K352" s="129">
        <f t="shared" si="16"/>
        <v>4.0522764340573598</v>
      </c>
      <c r="L352" s="157">
        <f t="shared" si="17"/>
        <v>21.958570517805995</v>
      </c>
      <c r="M352" s="29"/>
      <c r="O352" s="51"/>
    </row>
    <row r="353" spans="1:15" x14ac:dyDescent="0.2">
      <c r="A353" s="106" t="s">
        <v>7</v>
      </c>
      <c r="B353" s="106" t="s">
        <v>121</v>
      </c>
      <c r="C353" s="106" t="s">
        <v>1830</v>
      </c>
      <c r="D353" s="106" t="s">
        <v>450</v>
      </c>
      <c r="E353" s="106" t="s">
        <v>452</v>
      </c>
      <c r="F353" s="128">
        <v>6.6662865800000004</v>
      </c>
      <c r="G353" s="128">
        <v>7.5614429889999997</v>
      </c>
      <c r="H353" s="129">
        <f t="shared" si="15"/>
        <v>-0.11838433620437616</v>
      </c>
      <c r="I353" s="155">
        <v>2.8344733</v>
      </c>
      <c r="J353" s="155">
        <v>7.5614825999999997</v>
      </c>
      <c r="K353" s="129">
        <f t="shared" si="16"/>
        <v>-0.62514318289907855</v>
      </c>
      <c r="L353" s="157">
        <f t="shared" si="17"/>
        <v>0.42519523665602743</v>
      </c>
      <c r="M353" s="29"/>
      <c r="O353" s="51"/>
    </row>
    <row r="354" spans="1:15" x14ac:dyDescent="0.2">
      <c r="A354" s="106" t="s">
        <v>1919</v>
      </c>
      <c r="B354" s="106" t="s">
        <v>1324</v>
      </c>
      <c r="C354" s="106" t="s">
        <v>1829</v>
      </c>
      <c r="D354" s="106" t="s">
        <v>451</v>
      </c>
      <c r="E354" s="106" t="s">
        <v>452</v>
      </c>
      <c r="F354" s="128">
        <v>1.41025442</v>
      </c>
      <c r="G354" s="128">
        <v>1.2432124099999999</v>
      </c>
      <c r="H354" s="129">
        <f t="shared" si="15"/>
        <v>0.13436320990392958</v>
      </c>
      <c r="I354" s="155">
        <v>2.79380841</v>
      </c>
      <c r="J354" s="155">
        <v>0.22093360000000001</v>
      </c>
      <c r="K354" s="129">
        <f t="shared" si="16"/>
        <v>11.645466375417772</v>
      </c>
      <c r="L354" s="157">
        <f t="shared" si="17"/>
        <v>1.9810669410984723</v>
      </c>
      <c r="M354" s="29"/>
      <c r="O354" s="51"/>
    </row>
    <row r="355" spans="1:15" x14ac:dyDescent="0.2">
      <c r="A355" s="106" t="s">
        <v>283</v>
      </c>
      <c r="B355" s="106" t="s">
        <v>284</v>
      </c>
      <c r="C355" s="106" t="s">
        <v>1395</v>
      </c>
      <c r="D355" s="106" t="s">
        <v>450</v>
      </c>
      <c r="E355" s="106" t="s">
        <v>2189</v>
      </c>
      <c r="F355" s="128">
        <v>7.5667961500000001</v>
      </c>
      <c r="G355" s="128">
        <v>7.8182714400000002</v>
      </c>
      <c r="H355" s="129">
        <f t="shared" si="15"/>
        <v>-3.2165075353280392E-2</v>
      </c>
      <c r="I355" s="155">
        <v>2.7227067401263954</v>
      </c>
      <c r="J355" s="155">
        <v>7.74053553026505</v>
      </c>
      <c r="K355" s="129">
        <f t="shared" si="16"/>
        <v>-0.64825344067206103</v>
      </c>
      <c r="L355" s="157">
        <f t="shared" si="17"/>
        <v>0.35982292718780262</v>
      </c>
      <c r="M355" s="29"/>
      <c r="O355" s="51"/>
    </row>
    <row r="356" spans="1:15" x14ac:dyDescent="0.2">
      <c r="A356" s="106" t="s">
        <v>2106</v>
      </c>
      <c r="B356" s="106" t="s">
        <v>2107</v>
      </c>
      <c r="C356" s="106" t="s">
        <v>2089</v>
      </c>
      <c r="D356" s="106" t="s">
        <v>450</v>
      </c>
      <c r="E356" s="106" t="s">
        <v>2189</v>
      </c>
      <c r="F356" s="128">
        <v>1.6357083865160002E-4</v>
      </c>
      <c r="G356" s="128">
        <v>0</v>
      </c>
      <c r="H356" s="129" t="str">
        <f t="shared" si="15"/>
        <v/>
      </c>
      <c r="I356" s="155">
        <v>2.6792487390283499</v>
      </c>
      <c r="J356" s="155">
        <v>0</v>
      </c>
      <c r="K356" s="129" t="str">
        <f t="shared" si="16"/>
        <v/>
      </c>
      <c r="L356" s="157">
        <f t="shared" si="17"/>
        <v>16379.745687647008</v>
      </c>
      <c r="M356" s="29"/>
      <c r="O356" s="51"/>
    </row>
    <row r="357" spans="1:15" x14ac:dyDescent="0.2">
      <c r="A357" s="106" t="s">
        <v>2195</v>
      </c>
      <c r="B357" s="106" t="s">
        <v>1164</v>
      </c>
      <c r="C357" s="106" t="s">
        <v>2078</v>
      </c>
      <c r="D357" s="106" t="s">
        <v>450</v>
      </c>
      <c r="E357" s="106" t="s">
        <v>2189</v>
      </c>
      <c r="F357" s="128">
        <v>2.7214969199999999</v>
      </c>
      <c r="G357" s="128">
        <v>6.6249658199999999</v>
      </c>
      <c r="H357" s="129">
        <f t="shared" si="15"/>
        <v>-0.58920589268791135</v>
      </c>
      <c r="I357" s="155">
        <v>2.64473483</v>
      </c>
      <c r="J357" s="155">
        <v>13.10664206</v>
      </c>
      <c r="K357" s="129">
        <f t="shared" si="16"/>
        <v>-0.79821415600633261</v>
      </c>
      <c r="L357" s="157">
        <f t="shared" si="17"/>
        <v>0.9717941661311893</v>
      </c>
      <c r="M357" s="29"/>
      <c r="O357" s="51"/>
    </row>
    <row r="358" spans="1:15" x14ac:dyDescent="0.2">
      <c r="A358" s="106" t="s">
        <v>1917</v>
      </c>
      <c r="B358" s="106" t="s">
        <v>1318</v>
      </c>
      <c r="C358" s="106" t="s">
        <v>1829</v>
      </c>
      <c r="D358" s="106" t="s">
        <v>451</v>
      </c>
      <c r="E358" s="106" t="s">
        <v>452</v>
      </c>
      <c r="F358" s="128">
        <v>7.2302273079999999</v>
      </c>
      <c r="G358" s="128">
        <v>0.94883742000000004</v>
      </c>
      <c r="H358" s="129">
        <f t="shared" si="15"/>
        <v>6.6200908138719905</v>
      </c>
      <c r="I358" s="155">
        <v>2.6050147799999999</v>
      </c>
      <c r="J358" s="155">
        <v>0.13222891000000001</v>
      </c>
      <c r="K358" s="129">
        <f t="shared" si="16"/>
        <v>18.700795990831352</v>
      </c>
      <c r="L358" s="157">
        <f t="shared" si="17"/>
        <v>0.36029500443473472</v>
      </c>
      <c r="M358" s="29"/>
      <c r="O358" s="51"/>
    </row>
    <row r="359" spans="1:15" x14ac:dyDescent="0.2">
      <c r="A359" s="106" t="s">
        <v>603</v>
      </c>
      <c r="B359" s="106" t="s">
        <v>604</v>
      </c>
      <c r="C359" s="106" t="s">
        <v>615</v>
      </c>
      <c r="D359" s="106" t="s">
        <v>451</v>
      </c>
      <c r="E359" s="106" t="s">
        <v>452</v>
      </c>
      <c r="F359" s="128">
        <v>1.9099197700000001</v>
      </c>
      <c r="G359" s="128">
        <v>4.1116533300000002</v>
      </c>
      <c r="H359" s="129">
        <f t="shared" si="15"/>
        <v>-0.53548618603991116</v>
      </c>
      <c r="I359" s="155">
        <v>2.6045607000000004</v>
      </c>
      <c r="J359" s="155">
        <v>7.1222262599999997</v>
      </c>
      <c r="K359" s="129">
        <f t="shared" si="16"/>
        <v>-0.63430525724410214</v>
      </c>
      <c r="L359" s="157">
        <f t="shared" si="17"/>
        <v>1.3637016281579202</v>
      </c>
      <c r="M359" s="29"/>
      <c r="O359" s="51"/>
    </row>
    <row r="360" spans="1:15" x14ac:dyDescent="0.2">
      <c r="A360" s="106" t="s">
        <v>863</v>
      </c>
      <c r="B360" s="106" t="s">
        <v>291</v>
      </c>
      <c r="C360" s="106" t="s">
        <v>1395</v>
      </c>
      <c r="D360" s="106" t="s">
        <v>450</v>
      </c>
      <c r="E360" s="106" t="s">
        <v>2189</v>
      </c>
      <c r="F360" s="128">
        <v>5.3945E-3</v>
      </c>
      <c r="G360" s="128">
        <v>8.0816099999999995E-3</v>
      </c>
      <c r="H360" s="129">
        <f t="shared" si="15"/>
        <v>-0.3324968663422263</v>
      </c>
      <c r="I360" s="155">
        <v>2.60302845</v>
      </c>
      <c r="J360" s="155">
        <v>9.8442136099999988</v>
      </c>
      <c r="K360" s="129">
        <f t="shared" si="16"/>
        <v>-0.73557781727168348</v>
      </c>
      <c r="L360" s="157">
        <f t="shared" si="17"/>
        <v>482.53377514134769</v>
      </c>
      <c r="M360" s="29"/>
      <c r="O360" s="51"/>
    </row>
    <row r="361" spans="1:15" x14ac:dyDescent="0.2">
      <c r="A361" s="106" t="s">
        <v>158</v>
      </c>
      <c r="B361" s="106" t="s">
        <v>159</v>
      </c>
      <c r="C361" s="106" t="s">
        <v>1823</v>
      </c>
      <c r="D361" s="106" t="s">
        <v>450</v>
      </c>
      <c r="E361" s="106" t="s">
        <v>2189</v>
      </c>
      <c r="F361" s="128">
        <v>1.8460669999999999</v>
      </c>
      <c r="G361" s="128">
        <v>4.0958800000000005E-3</v>
      </c>
      <c r="H361" s="129" t="str">
        <f t="shared" si="15"/>
        <v/>
      </c>
      <c r="I361" s="155">
        <v>2.6016693900000001</v>
      </c>
      <c r="J361" s="155">
        <v>4.0958800000000005E-3</v>
      </c>
      <c r="K361" s="129" t="str">
        <f t="shared" si="16"/>
        <v/>
      </c>
      <c r="L361" s="157">
        <f t="shared" si="17"/>
        <v>1.4093038822534611</v>
      </c>
      <c r="M361" s="29"/>
      <c r="O361" s="51"/>
    </row>
    <row r="362" spans="1:15" x14ac:dyDescent="0.2">
      <c r="A362" s="106" t="s">
        <v>206</v>
      </c>
      <c r="B362" s="106" t="s">
        <v>207</v>
      </c>
      <c r="C362" s="106" t="s">
        <v>1395</v>
      </c>
      <c r="D362" s="106" t="s">
        <v>450</v>
      </c>
      <c r="E362" s="106" t="s">
        <v>2189</v>
      </c>
      <c r="F362" s="128">
        <v>1.480972172</v>
      </c>
      <c r="G362" s="128">
        <v>0.62629992700000003</v>
      </c>
      <c r="H362" s="129">
        <f t="shared" si="15"/>
        <v>1.3646373057935866</v>
      </c>
      <c r="I362" s="155">
        <v>2.5730398800000001</v>
      </c>
      <c r="J362" s="155">
        <v>12.158075970000001</v>
      </c>
      <c r="K362" s="129">
        <f t="shared" si="16"/>
        <v>-0.78836783991570991</v>
      </c>
      <c r="L362" s="157">
        <f t="shared" si="17"/>
        <v>1.7373992088758843</v>
      </c>
      <c r="M362" s="29"/>
      <c r="O362" s="51"/>
    </row>
    <row r="363" spans="1:15" x14ac:dyDescent="0.2">
      <c r="A363" s="106" t="s">
        <v>277</v>
      </c>
      <c r="B363" s="106" t="s">
        <v>23</v>
      </c>
      <c r="C363" s="106" t="s">
        <v>1843</v>
      </c>
      <c r="D363" s="106" t="s">
        <v>451</v>
      </c>
      <c r="E363" s="106" t="s">
        <v>2189</v>
      </c>
      <c r="F363" s="128">
        <v>3.9019149999999998</v>
      </c>
      <c r="G363" s="128">
        <v>1.918866</v>
      </c>
      <c r="H363" s="129">
        <f t="shared" si="15"/>
        <v>1.0334484012953484</v>
      </c>
      <c r="I363" s="155">
        <v>2.5530177200731003</v>
      </c>
      <c r="J363" s="155">
        <v>5.1612249176399994</v>
      </c>
      <c r="K363" s="129">
        <f t="shared" si="16"/>
        <v>-0.50534654838478099</v>
      </c>
      <c r="L363" s="157">
        <f t="shared" si="17"/>
        <v>0.65429865080943606</v>
      </c>
      <c r="M363" s="29"/>
      <c r="O363" s="51"/>
    </row>
    <row r="364" spans="1:15" x14ac:dyDescent="0.2">
      <c r="A364" s="106" t="s">
        <v>1092</v>
      </c>
      <c r="B364" s="106" t="s">
        <v>818</v>
      </c>
      <c r="C364" s="106" t="s">
        <v>1829</v>
      </c>
      <c r="D364" s="106" t="s">
        <v>1690</v>
      </c>
      <c r="E364" s="106" t="s">
        <v>452</v>
      </c>
      <c r="F364" s="128">
        <v>3.3030627510000001</v>
      </c>
      <c r="G364" s="128">
        <v>3.1541886560000001</v>
      </c>
      <c r="H364" s="129">
        <f t="shared" si="15"/>
        <v>4.7198855628628023E-2</v>
      </c>
      <c r="I364" s="155">
        <v>2.5255407700000001</v>
      </c>
      <c r="J364" s="155">
        <v>30.185592739999997</v>
      </c>
      <c r="K364" s="129">
        <f t="shared" si="16"/>
        <v>-0.91633290782945875</v>
      </c>
      <c r="L364" s="157">
        <f t="shared" si="17"/>
        <v>0.76460574938680603</v>
      </c>
      <c r="M364" s="29"/>
      <c r="O364" s="51"/>
    </row>
    <row r="365" spans="1:15" x14ac:dyDescent="0.2">
      <c r="A365" s="106" t="s">
        <v>2104</v>
      </c>
      <c r="B365" s="106" t="s">
        <v>2105</v>
      </c>
      <c r="C365" s="106" t="s">
        <v>2089</v>
      </c>
      <c r="D365" s="106" t="s">
        <v>450</v>
      </c>
      <c r="E365" s="106" t="s">
        <v>2189</v>
      </c>
      <c r="F365" s="128">
        <v>0.26838549</v>
      </c>
      <c r="G365" s="128">
        <v>2.917163655</v>
      </c>
      <c r="H365" s="129">
        <f t="shared" si="15"/>
        <v>-0.90799779452209028</v>
      </c>
      <c r="I365" s="155">
        <v>2.4871704100000001</v>
      </c>
      <c r="J365" s="155">
        <v>28.10901247</v>
      </c>
      <c r="K365" s="129">
        <f t="shared" si="16"/>
        <v>-0.91151697653361208</v>
      </c>
      <c r="L365" s="157">
        <f t="shared" si="17"/>
        <v>9.2671567676777169</v>
      </c>
      <c r="M365" s="29"/>
      <c r="O365" s="51"/>
    </row>
    <row r="366" spans="1:15" x14ac:dyDescent="0.2">
      <c r="A366" s="106" t="s">
        <v>1114</v>
      </c>
      <c r="B366" s="106" t="s">
        <v>1260</v>
      </c>
      <c r="C366" s="106" t="s">
        <v>1830</v>
      </c>
      <c r="D366" s="106" t="s">
        <v>450</v>
      </c>
      <c r="E366" s="106" t="s">
        <v>452</v>
      </c>
      <c r="F366" s="128">
        <v>9.1772214549999998</v>
      </c>
      <c r="G366" s="128">
        <v>4.84087114</v>
      </c>
      <c r="H366" s="129">
        <f t="shared" si="15"/>
        <v>0.89577891862661718</v>
      </c>
      <c r="I366" s="155">
        <v>2.4830465400000001</v>
      </c>
      <c r="J366" s="155">
        <v>1.0936E-4</v>
      </c>
      <c r="K366" s="129" t="str">
        <f t="shared" si="16"/>
        <v/>
      </c>
      <c r="L366" s="157">
        <f t="shared" si="17"/>
        <v>0.27056626585459248</v>
      </c>
      <c r="M366" s="29"/>
      <c r="O366" s="51"/>
    </row>
    <row r="367" spans="1:15" x14ac:dyDescent="0.2">
      <c r="A367" s="106" t="s">
        <v>1047</v>
      </c>
      <c r="B367" s="106" t="s">
        <v>1291</v>
      </c>
      <c r="C367" s="106" t="s">
        <v>1395</v>
      </c>
      <c r="D367" s="106" t="s">
        <v>450</v>
      </c>
      <c r="E367" s="106" t="s">
        <v>2189</v>
      </c>
      <c r="F367" s="128">
        <v>1.0080653070000001</v>
      </c>
      <c r="G367" s="128">
        <v>0.611031404</v>
      </c>
      <c r="H367" s="129">
        <f t="shared" si="15"/>
        <v>0.64977659151541745</v>
      </c>
      <c r="I367" s="155">
        <v>2.4774162400000002</v>
      </c>
      <c r="J367" s="155">
        <v>0.10348510000000001</v>
      </c>
      <c r="K367" s="129">
        <f t="shared" si="16"/>
        <v>22.939835203328787</v>
      </c>
      <c r="L367" s="157">
        <f t="shared" si="17"/>
        <v>2.4575949819886023</v>
      </c>
      <c r="M367" s="29"/>
      <c r="O367" s="51"/>
    </row>
    <row r="368" spans="1:15" x14ac:dyDescent="0.2">
      <c r="A368" s="106" t="s">
        <v>1101</v>
      </c>
      <c r="B368" s="106" t="s">
        <v>97</v>
      </c>
      <c r="C368" s="106" t="s">
        <v>1829</v>
      </c>
      <c r="D368" s="106" t="s">
        <v>451</v>
      </c>
      <c r="E368" s="106" t="s">
        <v>2189</v>
      </c>
      <c r="F368" s="128">
        <v>4.435513694</v>
      </c>
      <c r="G368" s="128">
        <v>7.3271609419999999</v>
      </c>
      <c r="H368" s="129">
        <f t="shared" si="15"/>
        <v>-0.39464770473715083</v>
      </c>
      <c r="I368" s="155">
        <v>2.4560994799999998</v>
      </c>
      <c r="J368" s="155">
        <v>4.9730751500000006</v>
      </c>
      <c r="K368" s="129">
        <f t="shared" si="16"/>
        <v>-0.50612057812961075</v>
      </c>
      <c r="L368" s="157">
        <f t="shared" si="17"/>
        <v>0.55373506868492151</v>
      </c>
      <c r="M368" s="29"/>
      <c r="O368" s="51"/>
    </row>
    <row r="369" spans="1:15" x14ac:dyDescent="0.2">
      <c r="A369" s="106" t="s">
        <v>1342</v>
      </c>
      <c r="B369" s="106" t="s">
        <v>1334</v>
      </c>
      <c r="C369" s="106" t="s">
        <v>1827</v>
      </c>
      <c r="D369" s="106" t="s">
        <v>451</v>
      </c>
      <c r="E369" s="106" t="s">
        <v>452</v>
      </c>
      <c r="F369" s="128">
        <v>1.3153861259999999</v>
      </c>
      <c r="G369" s="128">
        <v>3.7224136269999999</v>
      </c>
      <c r="H369" s="129">
        <f t="shared" si="15"/>
        <v>-0.64663085357870154</v>
      </c>
      <c r="I369" s="155">
        <v>2.4118238599999997</v>
      </c>
      <c r="J369" s="155">
        <v>4.0086419100000006</v>
      </c>
      <c r="K369" s="129">
        <f t="shared" si="16"/>
        <v>-0.39834389946793747</v>
      </c>
      <c r="L369" s="157">
        <f t="shared" si="17"/>
        <v>1.8335481972386258</v>
      </c>
      <c r="M369" s="29"/>
      <c r="O369" s="51"/>
    </row>
    <row r="370" spans="1:15" x14ac:dyDescent="0.2">
      <c r="A370" s="106" t="s">
        <v>670</v>
      </c>
      <c r="B370" s="106" t="s">
        <v>671</v>
      </c>
      <c r="C370" s="106" t="s">
        <v>1843</v>
      </c>
      <c r="D370" s="106" t="s">
        <v>450</v>
      </c>
      <c r="E370" s="106" t="s">
        <v>2189</v>
      </c>
      <c r="F370" s="128">
        <v>0.56678218999999996</v>
      </c>
      <c r="G370" s="128">
        <v>1.7011262069999999</v>
      </c>
      <c r="H370" s="129">
        <f t="shared" si="15"/>
        <v>-0.66681943546120448</v>
      </c>
      <c r="I370" s="155">
        <v>2.2550717000000002</v>
      </c>
      <c r="J370" s="155">
        <v>19.59318219665515</v>
      </c>
      <c r="K370" s="129">
        <f t="shared" si="16"/>
        <v>-0.88490528606501828</v>
      </c>
      <c r="L370" s="157">
        <f t="shared" si="17"/>
        <v>3.9787271720729271</v>
      </c>
      <c r="M370" s="29"/>
      <c r="O370" s="51"/>
    </row>
    <row r="371" spans="1:15" x14ac:dyDescent="0.2">
      <c r="A371" s="106" t="s">
        <v>1011</v>
      </c>
      <c r="B371" s="106" t="s">
        <v>436</v>
      </c>
      <c r="C371" s="106" t="s">
        <v>1823</v>
      </c>
      <c r="D371" s="106" t="s">
        <v>450</v>
      </c>
      <c r="E371" s="106" t="s">
        <v>2189</v>
      </c>
      <c r="F371" s="128">
        <v>1.7065549099999999</v>
      </c>
      <c r="G371" s="128">
        <v>0.47376400000000002</v>
      </c>
      <c r="H371" s="129">
        <f t="shared" si="15"/>
        <v>2.6021202750736649</v>
      </c>
      <c r="I371" s="155">
        <v>2.1377189400000001</v>
      </c>
      <c r="J371" s="155">
        <v>0.47376400000000002</v>
      </c>
      <c r="K371" s="129">
        <f t="shared" si="16"/>
        <v>3.5122021512820725</v>
      </c>
      <c r="L371" s="157">
        <f t="shared" si="17"/>
        <v>1.2526517180745156</v>
      </c>
      <c r="M371" s="29"/>
      <c r="O371" s="51"/>
    </row>
    <row r="372" spans="1:15" x14ac:dyDescent="0.2">
      <c r="A372" s="106" t="s">
        <v>76</v>
      </c>
      <c r="B372" s="106" t="s">
        <v>88</v>
      </c>
      <c r="C372" s="106" t="s">
        <v>1827</v>
      </c>
      <c r="D372" s="106" t="s">
        <v>451</v>
      </c>
      <c r="E372" s="106" t="s">
        <v>452</v>
      </c>
      <c r="F372" s="128">
        <v>1.3470662099999999</v>
      </c>
      <c r="G372" s="128">
        <v>1.4938193799999999</v>
      </c>
      <c r="H372" s="129">
        <f t="shared" si="15"/>
        <v>-9.8240237049274315E-2</v>
      </c>
      <c r="I372" s="155">
        <v>2.1335066400000002</v>
      </c>
      <c r="J372" s="155">
        <v>1.00070535</v>
      </c>
      <c r="K372" s="129">
        <f t="shared" si="16"/>
        <v>1.1320028318025881</v>
      </c>
      <c r="L372" s="157">
        <f t="shared" si="17"/>
        <v>1.5838172052433861</v>
      </c>
      <c r="M372" s="29"/>
      <c r="O372" s="51"/>
    </row>
    <row r="373" spans="1:15" x14ac:dyDescent="0.2">
      <c r="A373" s="106" t="s">
        <v>401</v>
      </c>
      <c r="B373" s="106" t="s">
        <v>402</v>
      </c>
      <c r="C373" s="106" t="s">
        <v>1827</v>
      </c>
      <c r="D373" s="106" t="s">
        <v>451</v>
      </c>
      <c r="E373" s="106" t="s">
        <v>452</v>
      </c>
      <c r="F373" s="128">
        <v>3.4540657299999999</v>
      </c>
      <c r="G373" s="128">
        <v>0.226083326</v>
      </c>
      <c r="H373" s="129">
        <f t="shared" si="15"/>
        <v>14.277843753944065</v>
      </c>
      <c r="I373" s="155">
        <v>2.1024640699999999</v>
      </c>
      <c r="J373" s="155">
        <v>0</v>
      </c>
      <c r="K373" s="129" t="str">
        <f t="shared" si="16"/>
        <v/>
      </c>
      <c r="L373" s="157">
        <f t="shared" si="17"/>
        <v>0.6086925479556522</v>
      </c>
      <c r="M373" s="29"/>
      <c r="O373" s="51"/>
    </row>
    <row r="374" spans="1:15" x14ac:dyDescent="0.2">
      <c r="A374" s="106" t="s">
        <v>1684</v>
      </c>
      <c r="B374" s="106" t="s">
        <v>1685</v>
      </c>
      <c r="C374" s="106" t="s">
        <v>1024</v>
      </c>
      <c r="D374" s="106" t="s">
        <v>450</v>
      </c>
      <c r="E374" s="106" t="s">
        <v>2189</v>
      </c>
      <c r="F374" s="128">
        <v>1.0238595100000001</v>
      </c>
      <c r="G374" s="128">
        <v>2.2899709599999998</v>
      </c>
      <c r="H374" s="129">
        <f t="shared" si="15"/>
        <v>-0.55289410744317902</v>
      </c>
      <c r="I374" s="155">
        <v>2.1021831200000003</v>
      </c>
      <c r="J374" s="155">
        <v>2.61744697</v>
      </c>
      <c r="K374" s="129">
        <f t="shared" si="16"/>
        <v>-0.19685741713422367</v>
      </c>
      <c r="L374" s="157">
        <f t="shared" si="17"/>
        <v>2.0531948958505062</v>
      </c>
      <c r="M374" s="29"/>
      <c r="O374" s="51"/>
    </row>
    <row r="375" spans="1:15" x14ac:dyDescent="0.2">
      <c r="A375" s="106" t="s">
        <v>1039</v>
      </c>
      <c r="B375" s="106" t="s">
        <v>1288</v>
      </c>
      <c r="C375" s="106" t="s">
        <v>1395</v>
      </c>
      <c r="D375" s="106" t="s">
        <v>450</v>
      </c>
      <c r="E375" s="106" t="s">
        <v>2189</v>
      </c>
      <c r="F375" s="128">
        <v>0.59761949999999997</v>
      </c>
      <c r="G375" s="128">
        <v>0.72758446999999993</v>
      </c>
      <c r="H375" s="129">
        <f t="shared" si="15"/>
        <v>-0.17862526669927403</v>
      </c>
      <c r="I375" s="155">
        <v>2.0710875300000002</v>
      </c>
      <c r="J375" s="155">
        <v>0.24364535000000001</v>
      </c>
      <c r="K375" s="129">
        <f t="shared" si="16"/>
        <v>7.5004188670130585</v>
      </c>
      <c r="L375" s="157">
        <f t="shared" si="17"/>
        <v>3.4655621679011483</v>
      </c>
      <c r="M375" s="29"/>
      <c r="O375" s="51"/>
    </row>
    <row r="376" spans="1:15" x14ac:dyDescent="0.2">
      <c r="A376" s="106" t="s">
        <v>647</v>
      </c>
      <c r="B376" s="106" t="s">
        <v>648</v>
      </c>
      <c r="C376" s="106" t="s">
        <v>1395</v>
      </c>
      <c r="D376" s="106" t="s">
        <v>450</v>
      </c>
      <c r="E376" s="106" t="s">
        <v>2189</v>
      </c>
      <c r="F376" s="128">
        <v>0.92238348999999997</v>
      </c>
      <c r="G376" s="128">
        <v>0.64815360999999994</v>
      </c>
      <c r="H376" s="129">
        <f t="shared" si="15"/>
        <v>0.42309396379046627</v>
      </c>
      <c r="I376" s="155">
        <v>2.0026126999999998</v>
      </c>
      <c r="J376" s="155">
        <v>1.93063517</v>
      </c>
      <c r="K376" s="129">
        <f t="shared" si="16"/>
        <v>3.7281787423358637E-2</v>
      </c>
      <c r="L376" s="157">
        <f t="shared" si="17"/>
        <v>2.1711280846971794</v>
      </c>
      <c r="M376" s="29"/>
      <c r="O376" s="51"/>
    </row>
    <row r="377" spans="1:15" x14ac:dyDescent="0.2">
      <c r="A377" s="106" t="s">
        <v>45</v>
      </c>
      <c r="B377" s="106" t="s">
        <v>1248</v>
      </c>
      <c r="C377" s="106" t="s">
        <v>1830</v>
      </c>
      <c r="D377" s="106" t="s">
        <v>450</v>
      </c>
      <c r="E377" s="106" t="s">
        <v>2189</v>
      </c>
      <c r="F377" s="128">
        <v>3.2132974440000002</v>
      </c>
      <c r="G377" s="128">
        <v>0.325620562</v>
      </c>
      <c r="H377" s="129">
        <f t="shared" si="15"/>
        <v>8.8682264543232385</v>
      </c>
      <c r="I377" s="155">
        <v>1.9928566000000001</v>
      </c>
      <c r="J377" s="155">
        <v>0.11090562</v>
      </c>
      <c r="K377" s="129">
        <f t="shared" si="16"/>
        <v>16.968941519825599</v>
      </c>
      <c r="L377" s="157">
        <f t="shared" si="17"/>
        <v>0.62019051604486319</v>
      </c>
      <c r="M377" s="29"/>
      <c r="O377" s="51"/>
    </row>
    <row r="378" spans="1:15" x14ac:dyDescent="0.2">
      <c r="A378" s="106" t="s">
        <v>1947</v>
      </c>
      <c r="B378" s="106" t="s">
        <v>1302</v>
      </c>
      <c r="C378" s="106" t="s">
        <v>1829</v>
      </c>
      <c r="D378" s="106" t="s">
        <v>1690</v>
      </c>
      <c r="E378" s="106" t="s">
        <v>2189</v>
      </c>
      <c r="F378" s="128">
        <v>4.4887327750000008</v>
      </c>
      <c r="G378" s="128">
        <v>10.191486911</v>
      </c>
      <c r="H378" s="129">
        <f t="shared" si="15"/>
        <v>-0.55956056126067666</v>
      </c>
      <c r="I378" s="155">
        <v>1.9763633700000001</v>
      </c>
      <c r="J378" s="155">
        <v>39.259610380000005</v>
      </c>
      <c r="K378" s="129">
        <f t="shared" si="16"/>
        <v>-0.94965911910815048</v>
      </c>
      <c r="L378" s="157">
        <f t="shared" si="17"/>
        <v>0.44029428105129287</v>
      </c>
      <c r="M378" s="29"/>
      <c r="O378" s="51"/>
    </row>
    <row r="379" spans="1:15" x14ac:dyDescent="0.2">
      <c r="A379" s="106" t="s">
        <v>1704</v>
      </c>
      <c r="B379" s="106" t="s">
        <v>1705</v>
      </c>
      <c r="C379" s="106" t="s">
        <v>347</v>
      </c>
      <c r="D379" s="106" t="s">
        <v>451</v>
      </c>
      <c r="E379" s="106" t="s">
        <v>452</v>
      </c>
      <c r="F379" s="128">
        <v>1.7521255</v>
      </c>
      <c r="G379" s="128">
        <v>0.89391410999999998</v>
      </c>
      <c r="H379" s="129">
        <f t="shared" si="15"/>
        <v>0.96006023442229815</v>
      </c>
      <c r="I379" s="155">
        <v>1.9481403604548202</v>
      </c>
      <c r="J379" s="155">
        <v>0.42616945000000001</v>
      </c>
      <c r="K379" s="129">
        <f t="shared" si="16"/>
        <v>3.5712811194111174</v>
      </c>
      <c r="L379" s="157">
        <f t="shared" si="17"/>
        <v>1.1118726144073698</v>
      </c>
      <c r="M379" s="29"/>
      <c r="O379" s="51"/>
    </row>
    <row r="380" spans="1:15" x14ac:dyDescent="0.2">
      <c r="A380" s="106" t="s">
        <v>193</v>
      </c>
      <c r="B380" s="106" t="s">
        <v>194</v>
      </c>
      <c r="C380" s="106" t="s">
        <v>2078</v>
      </c>
      <c r="D380" s="106" t="s">
        <v>451</v>
      </c>
      <c r="E380" s="106" t="s">
        <v>452</v>
      </c>
      <c r="F380" s="128">
        <v>0.27318884999999998</v>
      </c>
      <c r="G380" s="128">
        <v>3.1144316299999999</v>
      </c>
      <c r="H380" s="129">
        <f t="shared" si="15"/>
        <v>-0.91228291950014651</v>
      </c>
      <c r="I380" s="155">
        <v>1.94570874399754</v>
      </c>
      <c r="J380" s="155">
        <v>1.9259734799999999</v>
      </c>
      <c r="K380" s="129">
        <f t="shared" si="16"/>
        <v>1.0246903294608201E-2</v>
      </c>
      <c r="L380" s="157">
        <f t="shared" si="17"/>
        <v>7.1222114079602452</v>
      </c>
      <c r="M380" s="29"/>
      <c r="O380" s="51"/>
    </row>
    <row r="381" spans="1:15" x14ac:dyDescent="0.2">
      <c r="A381" s="106" t="s">
        <v>879</v>
      </c>
      <c r="B381" s="106" t="s">
        <v>876</v>
      </c>
      <c r="C381" s="106" t="s">
        <v>1831</v>
      </c>
      <c r="D381" s="106" t="s">
        <v>451</v>
      </c>
      <c r="E381" s="106" t="s">
        <v>2189</v>
      </c>
      <c r="F381" s="128">
        <v>2.7656637499999999</v>
      </c>
      <c r="G381" s="128">
        <v>2.0789531999999999</v>
      </c>
      <c r="H381" s="129">
        <f t="shared" si="15"/>
        <v>0.33031554053261036</v>
      </c>
      <c r="I381" s="155">
        <v>1.9109299900000001</v>
      </c>
      <c r="J381" s="155">
        <v>1.77743874</v>
      </c>
      <c r="K381" s="129">
        <f t="shared" si="16"/>
        <v>7.5103150953039322E-2</v>
      </c>
      <c r="L381" s="157">
        <f t="shared" si="17"/>
        <v>0.69094805541707671</v>
      </c>
      <c r="M381" s="29"/>
      <c r="O381" s="51"/>
    </row>
    <row r="382" spans="1:15" x14ac:dyDescent="0.2">
      <c r="A382" s="106" t="s">
        <v>74</v>
      </c>
      <c r="B382" s="106" t="s">
        <v>86</v>
      </c>
      <c r="C382" s="106" t="s">
        <v>1827</v>
      </c>
      <c r="D382" s="106" t="s">
        <v>451</v>
      </c>
      <c r="E382" s="106" t="s">
        <v>452</v>
      </c>
      <c r="F382" s="128">
        <v>2.3986406499999999</v>
      </c>
      <c r="G382" s="128">
        <v>2.60923354</v>
      </c>
      <c r="H382" s="129">
        <f t="shared" si="15"/>
        <v>-8.071063274773016E-2</v>
      </c>
      <c r="I382" s="155">
        <v>1.9108392199999999</v>
      </c>
      <c r="J382" s="155">
        <v>2.1109586199999999</v>
      </c>
      <c r="K382" s="129">
        <f t="shared" si="16"/>
        <v>-9.4800247671363636E-2</v>
      </c>
      <c r="L382" s="157">
        <f t="shared" si="17"/>
        <v>0.79663421863545925</v>
      </c>
      <c r="M382" s="29"/>
      <c r="O382" s="51"/>
    </row>
    <row r="383" spans="1:15" x14ac:dyDescent="0.2">
      <c r="A383" s="106" t="s">
        <v>1213</v>
      </c>
      <c r="B383" s="106" t="s">
        <v>795</v>
      </c>
      <c r="C383" s="106" t="s">
        <v>1395</v>
      </c>
      <c r="D383" s="106" t="s">
        <v>450</v>
      </c>
      <c r="E383" s="106" t="s">
        <v>2189</v>
      </c>
      <c r="F383" s="128">
        <v>6.5175356900000008</v>
      </c>
      <c r="G383" s="128">
        <v>0.43202080999999998</v>
      </c>
      <c r="H383" s="129">
        <f t="shared" si="15"/>
        <v>14.086161451343052</v>
      </c>
      <c r="I383" s="155">
        <v>1.8600589999999999</v>
      </c>
      <c r="J383" s="155">
        <v>4.6879499999999998E-2</v>
      </c>
      <c r="K383" s="129">
        <f t="shared" si="16"/>
        <v>38.677449631502043</v>
      </c>
      <c r="L383" s="157">
        <f t="shared" si="17"/>
        <v>0.28539299030673965</v>
      </c>
      <c r="M383" s="29"/>
      <c r="O383" s="51"/>
    </row>
    <row r="384" spans="1:15" x14ac:dyDescent="0.2">
      <c r="A384" s="106" t="s">
        <v>138</v>
      </c>
      <c r="B384" s="106" t="s">
        <v>139</v>
      </c>
      <c r="C384" s="106" t="s">
        <v>1823</v>
      </c>
      <c r="D384" s="106" t="s">
        <v>450</v>
      </c>
      <c r="E384" s="106" t="s">
        <v>2189</v>
      </c>
      <c r="F384" s="128">
        <v>1.8531432800000001</v>
      </c>
      <c r="G384" s="128">
        <v>3.2709040000000002E-2</v>
      </c>
      <c r="H384" s="129">
        <f t="shared" si="15"/>
        <v>55.655385789371991</v>
      </c>
      <c r="I384" s="155">
        <v>1.8531432800000001</v>
      </c>
      <c r="J384" s="155">
        <v>2.678326E-2</v>
      </c>
      <c r="K384" s="129">
        <f t="shared" si="16"/>
        <v>68.190355468303707</v>
      </c>
      <c r="L384" s="157">
        <f t="shared" si="17"/>
        <v>1</v>
      </c>
      <c r="M384" s="29"/>
      <c r="O384" s="51"/>
    </row>
    <row r="385" spans="1:15" x14ac:dyDescent="0.2">
      <c r="A385" s="106" t="s">
        <v>469</v>
      </c>
      <c r="B385" s="106" t="s">
        <v>470</v>
      </c>
      <c r="C385" s="106" t="s">
        <v>1830</v>
      </c>
      <c r="D385" s="106" t="s">
        <v>450</v>
      </c>
      <c r="E385" s="106" t="s">
        <v>452</v>
      </c>
      <c r="F385" s="128">
        <v>13.040266169000001</v>
      </c>
      <c r="G385" s="128">
        <v>8.4946225399999999</v>
      </c>
      <c r="H385" s="129">
        <f t="shared" si="15"/>
        <v>0.535120143078188</v>
      </c>
      <c r="I385" s="155">
        <v>1.8396490599999999</v>
      </c>
      <c r="J385" s="155">
        <v>1.57321333</v>
      </c>
      <c r="K385" s="129">
        <f t="shared" si="16"/>
        <v>0.16935766111262218</v>
      </c>
      <c r="L385" s="157">
        <f t="shared" si="17"/>
        <v>0.1410745023267477</v>
      </c>
      <c r="M385" s="29"/>
      <c r="O385" s="51"/>
    </row>
    <row r="386" spans="1:15" x14ac:dyDescent="0.2">
      <c r="A386" s="106" t="s">
        <v>540</v>
      </c>
      <c r="B386" s="106" t="s">
        <v>908</v>
      </c>
      <c r="C386" s="106" t="s">
        <v>1824</v>
      </c>
      <c r="D386" s="106" t="s">
        <v>450</v>
      </c>
      <c r="E386" s="106" t="s">
        <v>2189</v>
      </c>
      <c r="F386" s="128">
        <v>10.997511800000002</v>
      </c>
      <c r="G386" s="128">
        <v>17.551763061999999</v>
      </c>
      <c r="H386" s="129">
        <f t="shared" si="15"/>
        <v>-0.37342409641969887</v>
      </c>
      <c r="I386" s="155">
        <v>1.82364668</v>
      </c>
      <c r="J386" s="155">
        <v>1.15930237</v>
      </c>
      <c r="K386" s="129">
        <f t="shared" si="16"/>
        <v>0.57305525046067141</v>
      </c>
      <c r="L386" s="157">
        <f t="shared" si="17"/>
        <v>0.16582357110996687</v>
      </c>
      <c r="M386" s="29"/>
      <c r="O386" s="51"/>
    </row>
    <row r="387" spans="1:15" x14ac:dyDescent="0.2">
      <c r="A387" s="106" t="s">
        <v>1983</v>
      </c>
      <c r="B387" s="106" t="s">
        <v>832</v>
      </c>
      <c r="C387" s="106" t="s">
        <v>1829</v>
      </c>
      <c r="D387" s="106" t="s">
        <v>451</v>
      </c>
      <c r="E387" s="106" t="s">
        <v>452</v>
      </c>
      <c r="F387" s="128">
        <v>1.9682160000000001E-2</v>
      </c>
      <c r="G387" s="128">
        <v>0.43513259999999998</v>
      </c>
      <c r="H387" s="129">
        <f t="shared" si="15"/>
        <v>-0.9547674433034895</v>
      </c>
      <c r="I387" s="155">
        <v>1.79238962</v>
      </c>
      <c r="J387" s="155">
        <v>0.39428825000000001</v>
      </c>
      <c r="K387" s="129">
        <f t="shared" si="16"/>
        <v>3.5458864675779713</v>
      </c>
      <c r="L387" s="157">
        <f t="shared" si="17"/>
        <v>91.066713206274102</v>
      </c>
      <c r="M387" s="29"/>
      <c r="O387" s="51"/>
    </row>
    <row r="388" spans="1:15" x14ac:dyDescent="0.2">
      <c r="A388" s="106" t="s">
        <v>1912</v>
      </c>
      <c r="B388" s="106" t="s">
        <v>1913</v>
      </c>
      <c r="C388" s="106" t="s">
        <v>1829</v>
      </c>
      <c r="D388" s="106" t="s">
        <v>1690</v>
      </c>
      <c r="E388" s="106" t="s">
        <v>452</v>
      </c>
      <c r="F388" s="128">
        <v>0.30126206</v>
      </c>
      <c r="G388" s="128">
        <v>0.27656102000000005</v>
      </c>
      <c r="H388" s="129">
        <f t="shared" si="15"/>
        <v>8.9314972876510135E-2</v>
      </c>
      <c r="I388" s="155">
        <v>1.75041045</v>
      </c>
      <c r="J388" s="155">
        <v>0.31021594000000002</v>
      </c>
      <c r="K388" s="129">
        <f t="shared" si="16"/>
        <v>4.6425548280981301</v>
      </c>
      <c r="L388" s="157">
        <f t="shared" si="17"/>
        <v>5.8102585171196131</v>
      </c>
      <c r="M388" s="29"/>
      <c r="O388" s="51"/>
    </row>
    <row r="389" spans="1:15" x14ac:dyDescent="0.2">
      <c r="A389" s="106" t="s">
        <v>1045</v>
      </c>
      <c r="B389" s="106" t="s">
        <v>1290</v>
      </c>
      <c r="C389" s="106" t="s">
        <v>1395</v>
      </c>
      <c r="D389" s="106" t="s">
        <v>450</v>
      </c>
      <c r="E389" s="106" t="s">
        <v>2189</v>
      </c>
      <c r="F389" s="128">
        <v>1.0836063500000002</v>
      </c>
      <c r="G389" s="128">
        <v>6.6110700000000001E-3</v>
      </c>
      <c r="H389" s="129" t="str">
        <f t="shared" si="15"/>
        <v/>
      </c>
      <c r="I389" s="155">
        <v>1.74650404</v>
      </c>
      <c r="J389" s="155">
        <v>0</v>
      </c>
      <c r="K389" s="129" t="str">
        <f t="shared" si="16"/>
        <v/>
      </c>
      <c r="L389" s="157">
        <f t="shared" si="17"/>
        <v>1.6117513892383519</v>
      </c>
      <c r="M389" s="29"/>
      <c r="O389" s="51"/>
    </row>
    <row r="390" spans="1:15" x14ac:dyDescent="0.2">
      <c r="A390" s="106" t="s">
        <v>1004</v>
      </c>
      <c r="B390" s="106" t="s">
        <v>429</v>
      </c>
      <c r="C390" s="106" t="s">
        <v>1823</v>
      </c>
      <c r="D390" s="106" t="s">
        <v>450</v>
      </c>
      <c r="E390" s="106" t="s">
        <v>2189</v>
      </c>
      <c r="F390" s="128">
        <v>1.6825075600000001</v>
      </c>
      <c r="G390" s="128">
        <v>0.90101063999999997</v>
      </c>
      <c r="H390" s="129">
        <f t="shared" si="15"/>
        <v>0.86735592822744034</v>
      </c>
      <c r="I390" s="155">
        <v>1.74530556</v>
      </c>
      <c r="J390" s="155">
        <v>0.41413063999999999</v>
      </c>
      <c r="K390" s="129">
        <f t="shared" si="16"/>
        <v>3.2143840407461761</v>
      </c>
      <c r="L390" s="157">
        <f t="shared" si="17"/>
        <v>1.0373240522021785</v>
      </c>
      <c r="M390" s="29"/>
      <c r="O390" s="51"/>
    </row>
    <row r="391" spans="1:15" x14ac:dyDescent="0.2">
      <c r="A391" s="106" t="s">
        <v>1116</v>
      </c>
      <c r="B391" s="106" t="s">
        <v>1262</v>
      </c>
      <c r="C391" s="106" t="s">
        <v>1830</v>
      </c>
      <c r="D391" s="106" t="s">
        <v>450</v>
      </c>
      <c r="E391" s="106" t="s">
        <v>452</v>
      </c>
      <c r="F391" s="128">
        <v>5.7163926189999996</v>
      </c>
      <c r="G391" s="128">
        <v>3.4663405260000002</v>
      </c>
      <c r="H391" s="129">
        <f t="shared" ref="H391:H454" si="18">IF(ISERROR(F391/G391-1),"",IF((F391/G391-1)&gt;10000%,"",F391/G391-1))</f>
        <v>0.64911455643870553</v>
      </c>
      <c r="I391" s="155">
        <v>1.7450498300000001</v>
      </c>
      <c r="J391" s="155">
        <v>0.16281041000000002</v>
      </c>
      <c r="K391" s="129">
        <f t="shared" ref="K391:K454" si="19">IF(ISERROR(I391/J391-1),"",IF((I391/J391-1)&gt;10000%,"",I391/J391-1))</f>
        <v>9.7182939346445973</v>
      </c>
      <c r="L391" s="157">
        <f t="shared" si="17"/>
        <v>0.30527116423036588</v>
      </c>
      <c r="M391" s="29"/>
      <c r="O391" s="51"/>
    </row>
    <row r="392" spans="1:15" x14ac:dyDescent="0.2">
      <c r="A392" s="106" t="s">
        <v>2157</v>
      </c>
      <c r="B392" s="106" t="s">
        <v>2178</v>
      </c>
      <c r="C392" s="106" t="s">
        <v>1395</v>
      </c>
      <c r="D392" s="106" t="s">
        <v>450</v>
      </c>
      <c r="E392" s="106" t="s">
        <v>2189</v>
      </c>
      <c r="F392" s="128">
        <v>0.33393715000000002</v>
      </c>
      <c r="G392" s="128">
        <v>5.1482343999999999E-2</v>
      </c>
      <c r="H392" s="129">
        <f t="shared" si="18"/>
        <v>5.4864402832940167</v>
      </c>
      <c r="I392" s="155">
        <v>1.72659227</v>
      </c>
      <c r="J392" s="155">
        <v>1.0694362900000001</v>
      </c>
      <c r="K392" s="129">
        <f t="shared" si="19"/>
        <v>0.61448819919885067</v>
      </c>
      <c r="L392" s="157">
        <f t="shared" si="17"/>
        <v>5.1704108692309312</v>
      </c>
      <c r="M392" s="29"/>
      <c r="O392" s="51"/>
    </row>
    <row r="393" spans="1:15" x14ac:dyDescent="0.2">
      <c r="A393" s="106" t="s">
        <v>144</v>
      </c>
      <c r="B393" s="106" t="s">
        <v>145</v>
      </c>
      <c r="C393" s="106" t="s">
        <v>1823</v>
      </c>
      <c r="D393" s="106" t="s">
        <v>450</v>
      </c>
      <c r="E393" s="106" t="s">
        <v>2189</v>
      </c>
      <c r="F393" s="128">
        <v>3.0873032400000002</v>
      </c>
      <c r="G393" s="128">
        <v>1.4548380000000001</v>
      </c>
      <c r="H393" s="129">
        <f t="shared" si="18"/>
        <v>1.1220941713097954</v>
      </c>
      <c r="I393" s="155">
        <v>1.6971695800000002</v>
      </c>
      <c r="J393" s="155">
        <v>1.8145709999999999</v>
      </c>
      <c r="K393" s="129">
        <f t="shared" si="19"/>
        <v>-6.4699270516281659E-2</v>
      </c>
      <c r="L393" s="157">
        <f t="shared" ref="L393:L456" si="20">IF(ISERROR(I393/F393),"",(I393/F393))</f>
        <v>0.54972558510319836</v>
      </c>
      <c r="M393" s="29"/>
      <c r="O393" s="51"/>
    </row>
    <row r="394" spans="1:15" x14ac:dyDescent="0.2">
      <c r="A394" s="106" t="s">
        <v>1108</v>
      </c>
      <c r="B394" s="106" t="s">
        <v>1254</v>
      </c>
      <c r="C394" s="106" t="s">
        <v>1830</v>
      </c>
      <c r="D394" s="106" t="s">
        <v>450</v>
      </c>
      <c r="E394" s="106" t="s">
        <v>452</v>
      </c>
      <c r="F394" s="128">
        <v>4.6331329119999998</v>
      </c>
      <c r="G394" s="128">
        <v>4.1477197600000002</v>
      </c>
      <c r="H394" s="129">
        <f t="shared" si="18"/>
        <v>0.11703132807603178</v>
      </c>
      <c r="I394" s="155">
        <v>1.6891614500000001</v>
      </c>
      <c r="J394" s="155">
        <v>3.8248331800000002</v>
      </c>
      <c r="K394" s="129">
        <f t="shared" si="19"/>
        <v>-0.55836990255350172</v>
      </c>
      <c r="L394" s="157">
        <f t="shared" si="20"/>
        <v>0.36458298997315708</v>
      </c>
      <c r="M394" s="29"/>
      <c r="O394" s="51"/>
    </row>
    <row r="395" spans="1:15" x14ac:dyDescent="0.2">
      <c r="A395" s="106" t="s">
        <v>593</v>
      </c>
      <c r="B395" s="106" t="s">
        <v>594</v>
      </c>
      <c r="C395" s="106" t="s">
        <v>1395</v>
      </c>
      <c r="D395" s="106" t="s">
        <v>450</v>
      </c>
      <c r="E395" s="106" t="s">
        <v>2189</v>
      </c>
      <c r="F395" s="128">
        <v>0.38507011400000002</v>
      </c>
      <c r="G395" s="128">
        <v>0.93788545999999995</v>
      </c>
      <c r="H395" s="129">
        <f t="shared" si="18"/>
        <v>-0.58942735502051602</v>
      </c>
      <c r="I395" s="155">
        <v>1.68834974</v>
      </c>
      <c r="J395" s="155">
        <v>5.8663907800000006</v>
      </c>
      <c r="K395" s="129">
        <f t="shared" si="19"/>
        <v>-0.71219957835812631</v>
      </c>
      <c r="L395" s="157">
        <f t="shared" si="20"/>
        <v>4.3845255152675913</v>
      </c>
      <c r="M395" s="29"/>
      <c r="O395" s="51"/>
    </row>
    <row r="396" spans="1:15" x14ac:dyDescent="0.2">
      <c r="A396" s="106" t="s">
        <v>1655</v>
      </c>
      <c r="B396" s="106" t="s">
        <v>1656</v>
      </c>
      <c r="C396" s="106" t="s">
        <v>1829</v>
      </c>
      <c r="D396" s="106" t="s">
        <v>1690</v>
      </c>
      <c r="E396" s="106" t="s">
        <v>2189</v>
      </c>
      <c r="F396" s="128">
        <v>0.58091314399999994</v>
      </c>
      <c r="G396" s="128">
        <v>0.11804112</v>
      </c>
      <c r="H396" s="129">
        <f t="shared" si="18"/>
        <v>3.9212778055647046</v>
      </c>
      <c r="I396" s="155">
        <v>1.67623597</v>
      </c>
      <c r="J396" s="155">
        <v>0.28051014000000002</v>
      </c>
      <c r="K396" s="129">
        <f t="shared" si="19"/>
        <v>4.9756697921864781</v>
      </c>
      <c r="L396" s="157">
        <f t="shared" si="20"/>
        <v>2.8855190957772514</v>
      </c>
      <c r="M396" s="29"/>
      <c r="O396" s="51"/>
    </row>
    <row r="397" spans="1:15" x14ac:dyDescent="0.2">
      <c r="A397" s="106" t="s">
        <v>830</v>
      </c>
      <c r="B397" s="106" t="s">
        <v>831</v>
      </c>
      <c r="C397" s="106" t="s">
        <v>1829</v>
      </c>
      <c r="D397" s="106" t="s">
        <v>451</v>
      </c>
      <c r="E397" s="106" t="s">
        <v>452</v>
      </c>
      <c r="F397" s="128">
        <v>1.174124255</v>
      </c>
      <c r="G397" s="128">
        <v>3.6671811400000003</v>
      </c>
      <c r="H397" s="129">
        <f t="shared" si="18"/>
        <v>-0.6798292175444598</v>
      </c>
      <c r="I397" s="155">
        <v>1.60461001</v>
      </c>
      <c r="J397" s="155">
        <v>7.0599628406844994</v>
      </c>
      <c r="K397" s="129">
        <f t="shared" si="19"/>
        <v>-0.77271693262277497</v>
      </c>
      <c r="L397" s="157">
        <f t="shared" si="20"/>
        <v>1.3666441206429214</v>
      </c>
      <c r="M397" s="29"/>
      <c r="O397" s="51"/>
    </row>
    <row r="398" spans="1:15" x14ac:dyDescent="0.2">
      <c r="A398" s="106" t="s">
        <v>787</v>
      </c>
      <c r="B398" s="106" t="s">
        <v>190</v>
      </c>
      <c r="C398" s="106" t="s">
        <v>2078</v>
      </c>
      <c r="D398" s="106" t="s">
        <v>451</v>
      </c>
      <c r="E398" s="106" t="s">
        <v>452</v>
      </c>
      <c r="F398" s="128">
        <v>3.4088707999999999</v>
      </c>
      <c r="G398" s="128">
        <v>2.2533084300000001</v>
      </c>
      <c r="H398" s="129">
        <f t="shared" si="18"/>
        <v>0.51282920465530757</v>
      </c>
      <c r="I398" s="155">
        <v>1.6013983500000002</v>
      </c>
      <c r="J398" s="155">
        <v>4.0589803099999999</v>
      </c>
      <c r="K398" s="129">
        <f t="shared" si="19"/>
        <v>-0.60546782006932176</v>
      </c>
      <c r="L398" s="157">
        <f t="shared" si="20"/>
        <v>0.46977384710502967</v>
      </c>
      <c r="M398" s="29"/>
      <c r="O398" s="51"/>
    </row>
    <row r="399" spans="1:15" x14ac:dyDescent="0.2">
      <c r="A399" s="106" t="s">
        <v>2899</v>
      </c>
      <c r="B399" s="106" t="s">
        <v>2900</v>
      </c>
      <c r="C399" s="106" t="s">
        <v>347</v>
      </c>
      <c r="D399" s="106" t="s">
        <v>451</v>
      </c>
      <c r="E399" s="106" t="s">
        <v>452</v>
      </c>
      <c r="F399" s="128">
        <v>1.0770616899999998</v>
      </c>
      <c r="G399" s="128">
        <v>2.3776348199999999</v>
      </c>
      <c r="H399" s="129">
        <f t="shared" si="18"/>
        <v>-0.54700289508714384</v>
      </c>
      <c r="I399" s="155">
        <v>1.5919586299999999</v>
      </c>
      <c r="J399" s="155">
        <v>7.7256713899999996</v>
      </c>
      <c r="K399" s="129">
        <f t="shared" si="19"/>
        <v>-0.7939391219693076</v>
      </c>
      <c r="L399" s="157">
        <f t="shared" si="20"/>
        <v>1.4780570553948493</v>
      </c>
      <c r="M399" s="29"/>
      <c r="O399" s="51"/>
    </row>
    <row r="400" spans="1:15" x14ac:dyDescent="0.2">
      <c r="A400" s="106" t="s">
        <v>801</v>
      </c>
      <c r="B400" s="106" t="s">
        <v>1382</v>
      </c>
      <c r="C400" s="106" t="s">
        <v>1395</v>
      </c>
      <c r="D400" s="106" t="s">
        <v>450</v>
      </c>
      <c r="E400" s="106" t="s">
        <v>452</v>
      </c>
      <c r="F400" s="128">
        <v>6.7642141310000001</v>
      </c>
      <c r="G400" s="128">
        <v>11.907925812</v>
      </c>
      <c r="H400" s="129">
        <f t="shared" si="18"/>
        <v>-0.4319569807712873</v>
      </c>
      <c r="I400" s="155">
        <v>1.5860052199999999</v>
      </c>
      <c r="J400" s="155">
        <v>39.947697409999996</v>
      </c>
      <c r="K400" s="129">
        <f t="shared" si="19"/>
        <v>-0.96029795650742611</v>
      </c>
      <c r="L400" s="157">
        <f t="shared" si="20"/>
        <v>0.23446999005123598</v>
      </c>
      <c r="M400" s="29"/>
      <c r="O400" s="51"/>
    </row>
    <row r="401" spans="1:15" x14ac:dyDescent="0.2">
      <c r="A401" s="106" t="s">
        <v>555</v>
      </c>
      <c r="B401" s="106" t="s">
        <v>954</v>
      </c>
      <c r="C401" s="106" t="s">
        <v>1824</v>
      </c>
      <c r="D401" s="106" t="s">
        <v>450</v>
      </c>
      <c r="E401" s="106" t="s">
        <v>2189</v>
      </c>
      <c r="F401" s="128">
        <v>9.9789658499999998</v>
      </c>
      <c r="G401" s="128">
        <v>2.24882041</v>
      </c>
      <c r="H401" s="129">
        <f t="shared" si="18"/>
        <v>3.4374223062125271</v>
      </c>
      <c r="I401" s="155">
        <v>1.5636767600000001</v>
      </c>
      <c r="J401" s="155">
        <v>3.75179E-2</v>
      </c>
      <c r="K401" s="129">
        <f t="shared" si="19"/>
        <v>40.678152561843817</v>
      </c>
      <c r="L401" s="157">
        <f t="shared" si="20"/>
        <v>0.15669727539953451</v>
      </c>
      <c r="M401" s="29"/>
      <c r="O401" s="51"/>
    </row>
    <row r="402" spans="1:15" x14ac:dyDescent="0.2">
      <c r="A402" s="106" t="s">
        <v>162</v>
      </c>
      <c r="B402" s="106" t="s">
        <v>163</v>
      </c>
      <c r="C402" s="106" t="s">
        <v>1823</v>
      </c>
      <c r="D402" s="106" t="s">
        <v>450</v>
      </c>
      <c r="E402" s="106" t="s">
        <v>2189</v>
      </c>
      <c r="F402" s="128">
        <v>2.4994707410000001</v>
      </c>
      <c r="G402" s="128">
        <v>1.5027648999999998</v>
      </c>
      <c r="H402" s="129">
        <f t="shared" si="18"/>
        <v>0.66324801770390063</v>
      </c>
      <c r="I402" s="155">
        <v>1.5437287</v>
      </c>
      <c r="J402" s="155">
        <v>1.3593114199999998</v>
      </c>
      <c r="K402" s="129">
        <f t="shared" si="19"/>
        <v>0.1356696319081907</v>
      </c>
      <c r="L402" s="157">
        <f t="shared" si="20"/>
        <v>0.6176222328501344</v>
      </c>
      <c r="M402" s="29"/>
      <c r="O402" s="51"/>
    </row>
    <row r="403" spans="1:15" x14ac:dyDescent="0.2">
      <c r="A403" s="106" t="s">
        <v>2964</v>
      </c>
      <c r="B403" s="106" t="s">
        <v>2965</v>
      </c>
      <c r="C403" s="106" t="s">
        <v>2089</v>
      </c>
      <c r="D403" s="106" t="s">
        <v>450</v>
      </c>
      <c r="E403" s="106" t="s">
        <v>2189</v>
      </c>
      <c r="F403" s="128">
        <v>0</v>
      </c>
      <c r="G403" s="128">
        <v>0</v>
      </c>
      <c r="H403" s="129" t="str">
        <f t="shared" si="18"/>
        <v/>
      </c>
      <c r="I403" s="155">
        <v>1.52988897381565</v>
      </c>
      <c r="J403" s="155">
        <v>0</v>
      </c>
      <c r="K403" s="129" t="str">
        <f t="shared" si="19"/>
        <v/>
      </c>
      <c r="L403" s="157" t="str">
        <f t="shared" si="20"/>
        <v/>
      </c>
      <c r="M403" s="29"/>
      <c r="O403" s="51"/>
    </row>
    <row r="404" spans="1:15" x14ac:dyDescent="0.2">
      <c r="A404" s="106" t="s">
        <v>798</v>
      </c>
      <c r="B404" s="106" t="s">
        <v>799</v>
      </c>
      <c r="C404" s="106" t="s">
        <v>2078</v>
      </c>
      <c r="D404" s="106" t="s">
        <v>1690</v>
      </c>
      <c r="E404" s="106" t="s">
        <v>452</v>
      </c>
      <c r="F404" s="128">
        <v>3.5414321339999999</v>
      </c>
      <c r="G404" s="128">
        <v>2.333820953</v>
      </c>
      <c r="H404" s="129">
        <f t="shared" si="18"/>
        <v>0.51743951456416615</v>
      </c>
      <c r="I404" s="155">
        <v>1.5079159499999999</v>
      </c>
      <c r="J404" s="155">
        <v>10.084088678321951</v>
      </c>
      <c r="K404" s="129">
        <f t="shared" si="19"/>
        <v>-0.85046581817139222</v>
      </c>
      <c r="L404" s="157">
        <f t="shared" si="20"/>
        <v>0.42579269994278535</v>
      </c>
      <c r="M404" s="29"/>
      <c r="O404" s="51"/>
    </row>
    <row r="405" spans="1:15" x14ac:dyDescent="0.2">
      <c r="A405" s="106" t="s">
        <v>1123</v>
      </c>
      <c r="B405" s="106" t="s">
        <v>1269</v>
      </c>
      <c r="C405" s="106" t="s">
        <v>1830</v>
      </c>
      <c r="D405" s="106" t="s">
        <v>450</v>
      </c>
      <c r="E405" s="106" t="s">
        <v>452</v>
      </c>
      <c r="F405" s="128">
        <v>0.72818232999999999</v>
      </c>
      <c r="G405" s="128">
        <v>0.19109308999999999</v>
      </c>
      <c r="H405" s="129">
        <f t="shared" si="18"/>
        <v>2.8106157056751764</v>
      </c>
      <c r="I405" s="155">
        <v>1.48465399</v>
      </c>
      <c r="J405" s="155">
        <v>1.6485003200000001</v>
      </c>
      <c r="K405" s="129">
        <f t="shared" si="19"/>
        <v>-9.939114236871982E-2</v>
      </c>
      <c r="L405" s="157">
        <f t="shared" si="20"/>
        <v>2.0388492398600224</v>
      </c>
      <c r="M405" s="29"/>
      <c r="O405" s="51"/>
    </row>
    <row r="406" spans="1:15" x14ac:dyDescent="0.2">
      <c r="A406" s="106" t="s">
        <v>1112</v>
      </c>
      <c r="B406" s="106" t="s">
        <v>1258</v>
      </c>
      <c r="C406" s="106" t="s">
        <v>1830</v>
      </c>
      <c r="D406" s="106" t="s">
        <v>450</v>
      </c>
      <c r="E406" s="106" t="s">
        <v>452</v>
      </c>
      <c r="F406" s="128">
        <v>1.2291110630000002</v>
      </c>
      <c r="G406" s="128">
        <v>6.2933412350000006</v>
      </c>
      <c r="H406" s="129">
        <f t="shared" si="18"/>
        <v>-0.80469658054383253</v>
      </c>
      <c r="I406" s="155">
        <v>1.4820554099999999</v>
      </c>
      <c r="J406" s="155">
        <v>2.4644483699999999</v>
      </c>
      <c r="K406" s="129">
        <f t="shared" si="19"/>
        <v>-0.39862590426270528</v>
      </c>
      <c r="L406" s="157">
        <f t="shared" si="20"/>
        <v>1.2057945409608599</v>
      </c>
      <c r="M406" s="29"/>
      <c r="O406" s="51"/>
    </row>
    <row r="407" spans="1:15" x14ac:dyDescent="0.2">
      <c r="A407" s="106" t="s">
        <v>1968</v>
      </c>
      <c r="B407" s="106" t="s">
        <v>364</v>
      </c>
      <c r="C407" s="106" t="s">
        <v>1395</v>
      </c>
      <c r="D407" s="106" t="s">
        <v>450</v>
      </c>
      <c r="E407" s="106" t="s">
        <v>2189</v>
      </c>
      <c r="F407" s="128">
        <v>0.74060700000000002</v>
      </c>
      <c r="G407" s="128">
        <v>0.70868600000000004</v>
      </c>
      <c r="H407" s="129">
        <f t="shared" si="18"/>
        <v>4.504251530296921E-2</v>
      </c>
      <c r="I407" s="155">
        <v>1.4795548600000001</v>
      </c>
      <c r="J407" s="155">
        <v>1.4170495400000001</v>
      </c>
      <c r="K407" s="129">
        <f t="shared" si="19"/>
        <v>4.4109481168880027E-2</v>
      </c>
      <c r="L407" s="157">
        <f t="shared" si="20"/>
        <v>1.9977597565240406</v>
      </c>
      <c r="M407" s="29"/>
      <c r="O407" s="51"/>
    </row>
    <row r="408" spans="1:15" x14ac:dyDescent="0.2">
      <c r="A408" s="106" t="s">
        <v>1295</v>
      </c>
      <c r="B408" s="106" t="s">
        <v>1296</v>
      </c>
      <c r="C408" s="106" t="s">
        <v>1830</v>
      </c>
      <c r="D408" s="106" t="s">
        <v>450</v>
      </c>
      <c r="E408" s="106" t="s">
        <v>2189</v>
      </c>
      <c r="F408" s="128">
        <v>2.5647914279999999</v>
      </c>
      <c r="G408" s="128">
        <v>0.78669965399999997</v>
      </c>
      <c r="H408" s="129">
        <f t="shared" si="18"/>
        <v>2.2601913766699075</v>
      </c>
      <c r="I408" s="155">
        <v>1.4593713700000002</v>
      </c>
      <c r="J408" s="155">
        <v>1.520524E-2</v>
      </c>
      <c r="K408" s="129">
        <f t="shared" si="19"/>
        <v>94.978187124964819</v>
      </c>
      <c r="L408" s="157">
        <f t="shared" si="20"/>
        <v>0.56900196798380764</v>
      </c>
      <c r="M408" s="29"/>
      <c r="O408" s="51"/>
    </row>
    <row r="409" spans="1:15" x14ac:dyDescent="0.2">
      <c r="A409" s="106" t="s">
        <v>826</v>
      </c>
      <c r="B409" s="106" t="s">
        <v>827</v>
      </c>
      <c r="C409" s="106" t="s">
        <v>1829</v>
      </c>
      <c r="D409" s="106" t="s">
        <v>1690</v>
      </c>
      <c r="E409" s="106" t="s">
        <v>2189</v>
      </c>
      <c r="F409" s="128">
        <v>2.3321604549999999</v>
      </c>
      <c r="G409" s="128">
        <v>7.3548544800000002</v>
      </c>
      <c r="H409" s="129">
        <f t="shared" si="18"/>
        <v>-0.68290868822193207</v>
      </c>
      <c r="I409" s="155">
        <v>1.45225895</v>
      </c>
      <c r="J409" s="155">
        <v>11.945878109999999</v>
      </c>
      <c r="K409" s="129">
        <f t="shared" si="19"/>
        <v>-0.87843012153419664</v>
      </c>
      <c r="L409" s="157">
        <f t="shared" si="20"/>
        <v>0.62270970545206339</v>
      </c>
      <c r="M409" s="29"/>
      <c r="O409" s="51"/>
    </row>
    <row r="410" spans="1:15" x14ac:dyDescent="0.2">
      <c r="A410" s="106" t="s">
        <v>539</v>
      </c>
      <c r="B410" s="106" t="s">
        <v>907</v>
      </c>
      <c r="C410" s="106" t="s">
        <v>1824</v>
      </c>
      <c r="D410" s="106" t="s">
        <v>450</v>
      </c>
      <c r="E410" s="106" t="s">
        <v>2189</v>
      </c>
      <c r="F410" s="128">
        <v>16.141634870000001</v>
      </c>
      <c r="G410" s="128">
        <v>23.480377027999999</v>
      </c>
      <c r="H410" s="129">
        <f t="shared" si="18"/>
        <v>-0.31254788410120748</v>
      </c>
      <c r="I410" s="155">
        <v>1.4420845</v>
      </c>
      <c r="J410" s="155">
        <v>0.27623128999999996</v>
      </c>
      <c r="K410" s="129">
        <f t="shared" si="19"/>
        <v>4.2205689659560299</v>
      </c>
      <c r="L410" s="157">
        <f t="shared" si="20"/>
        <v>8.9339432567650437E-2</v>
      </c>
      <c r="M410" s="29"/>
      <c r="O410" s="51"/>
    </row>
    <row r="411" spans="1:15" x14ac:dyDescent="0.2">
      <c r="A411" s="106" t="s">
        <v>557</v>
      </c>
      <c r="B411" s="106" t="s">
        <v>956</v>
      </c>
      <c r="C411" s="106" t="s">
        <v>1824</v>
      </c>
      <c r="D411" s="106" t="s">
        <v>450</v>
      </c>
      <c r="E411" s="106" t="s">
        <v>2189</v>
      </c>
      <c r="F411" s="128">
        <v>9.4355927100000017</v>
      </c>
      <c r="G411" s="128">
        <v>8.7941287899999985</v>
      </c>
      <c r="H411" s="129">
        <f t="shared" si="18"/>
        <v>7.2942293127367774E-2</v>
      </c>
      <c r="I411" s="155">
        <v>1.4369156299999999</v>
      </c>
      <c r="J411" s="155">
        <v>3.52277643</v>
      </c>
      <c r="K411" s="129">
        <f t="shared" si="19"/>
        <v>-0.59210706141803049</v>
      </c>
      <c r="L411" s="157">
        <f t="shared" si="20"/>
        <v>0.15228673748042687</v>
      </c>
      <c r="M411" s="29"/>
      <c r="O411" s="51"/>
    </row>
    <row r="412" spans="1:15" x14ac:dyDescent="0.2">
      <c r="A412" s="106" t="s">
        <v>57</v>
      </c>
      <c r="B412" s="106" t="s">
        <v>767</v>
      </c>
      <c r="C412" s="106" t="s">
        <v>1826</v>
      </c>
      <c r="D412" s="106" t="s">
        <v>450</v>
      </c>
      <c r="E412" s="106" t="s">
        <v>2189</v>
      </c>
      <c r="F412" s="128">
        <v>0.51820692999999995</v>
      </c>
      <c r="G412" s="128">
        <v>0.45190596</v>
      </c>
      <c r="H412" s="129">
        <f t="shared" si="18"/>
        <v>0.14671408626697446</v>
      </c>
      <c r="I412" s="155">
        <v>1.3464123000000001</v>
      </c>
      <c r="J412" s="155">
        <v>7.7667495899999999</v>
      </c>
      <c r="K412" s="129">
        <f t="shared" si="19"/>
        <v>-0.82664404402408442</v>
      </c>
      <c r="L412" s="157">
        <f t="shared" si="20"/>
        <v>2.5982136132374767</v>
      </c>
      <c r="M412" s="29"/>
      <c r="O412" s="51"/>
    </row>
    <row r="413" spans="1:15" x14ac:dyDescent="0.2">
      <c r="A413" s="106" t="s">
        <v>549</v>
      </c>
      <c r="B413" s="106" t="s">
        <v>905</v>
      </c>
      <c r="C413" s="106" t="s">
        <v>1824</v>
      </c>
      <c r="D413" s="106" t="s">
        <v>450</v>
      </c>
      <c r="E413" s="106" t="s">
        <v>2189</v>
      </c>
      <c r="F413" s="128">
        <v>6.865551043</v>
      </c>
      <c r="G413" s="128">
        <v>1.493272522</v>
      </c>
      <c r="H413" s="129">
        <f t="shared" si="18"/>
        <v>3.5976544414040985</v>
      </c>
      <c r="I413" s="155">
        <v>1.3008228100000001</v>
      </c>
      <c r="J413" s="155">
        <v>0.36238408</v>
      </c>
      <c r="K413" s="129">
        <f t="shared" si="19"/>
        <v>2.5896246049219385</v>
      </c>
      <c r="L413" s="157">
        <f t="shared" si="20"/>
        <v>0.18947099830046374</v>
      </c>
      <c r="M413" s="29"/>
      <c r="O413" s="51"/>
    </row>
    <row r="414" spans="1:15" x14ac:dyDescent="0.2">
      <c r="A414" s="106" t="s">
        <v>1021</v>
      </c>
      <c r="B414" s="106" t="s">
        <v>722</v>
      </c>
      <c r="C414" s="106" t="s">
        <v>1829</v>
      </c>
      <c r="D414" s="106" t="s">
        <v>451</v>
      </c>
      <c r="E414" s="106" t="s">
        <v>2189</v>
      </c>
      <c r="F414" s="128">
        <v>2.081159065</v>
      </c>
      <c r="G414" s="128">
        <v>5.8370655010000005</v>
      </c>
      <c r="H414" s="129">
        <f t="shared" si="18"/>
        <v>-0.64345799021041339</v>
      </c>
      <c r="I414" s="155">
        <v>1.2930119600000001</v>
      </c>
      <c r="J414" s="155">
        <v>2.8743546499999999</v>
      </c>
      <c r="K414" s="129">
        <f t="shared" si="19"/>
        <v>-0.5501557332182373</v>
      </c>
      <c r="L414" s="157">
        <f t="shared" si="20"/>
        <v>0.62129415369795393</v>
      </c>
      <c r="M414" s="29"/>
      <c r="O414" s="51"/>
    </row>
    <row r="415" spans="1:15" x14ac:dyDescent="0.2">
      <c r="A415" s="106" t="s">
        <v>1120</v>
      </c>
      <c r="B415" s="106" t="s">
        <v>1266</v>
      </c>
      <c r="C415" s="106" t="s">
        <v>1830</v>
      </c>
      <c r="D415" s="106" t="s">
        <v>450</v>
      </c>
      <c r="E415" s="106" t="s">
        <v>452</v>
      </c>
      <c r="F415" s="128">
        <v>3.7062400699999998</v>
      </c>
      <c r="G415" s="128">
        <v>1.5724919199999998</v>
      </c>
      <c r="H415" s="129">
        <f t="shared" si="18"/>
        <v>1.3569215350880786</v>
      </c>
      <c r="I415" s="155">
        <v>1.26071767</v>
      </c>
      <c r="J415" s="155">
        <v>25.551760269999999</v>
      </c>
      <c r="K415" s="129">
        <f t="shared" si="19"/>
        <v>-0.95066024192939091</v>
      </c>
      <c r="L415" s="157">
        <f t="shared" si="20"/>
        <v>0.34016082233982214</v>
      </c>
      <c r="M415" s="29"/>
      <c r="O415" s="51"/>
    </row>
    <row r="416" spans="1:15" x14ac:dyDescent="0.2">
      <c r="A416" s="106" t="s">
        <v>1850</v>
      </c>
      <c r="B416" s="106" t="s">
        <v>1851</v>
      </c>
      <c r="C416" s="106" t="s">
        <v>1395</v>
      </c>
      <c r="D416" s="106" t="s">
        <v>450</v>
      </c>
      <c r="E416" s="106" t="s">
        <v>2189</v>
      </c>
      <c r="F416" s="128">
        <v>6.9956429999999986E-2</v>
      </c>
      <c r="G416" s="128">
        <v>0.72411318000000002</v>
      </c>
      <c r="H416" s="129">
        <f t="shared" si="18"/>
        <v>-0.90339019930558373</v>
      </c>
      <c r="I416" s="155">
        <v>1.2470177099999999</v>
      </c>
      <c r="J416" s="155">
        <v>72.519030010000009</v>
      </c>
      <c r="K416" s="129">
        <f t="shared" si="19"/>
        <v>-0.98280426930933795</v>
      </c>
      <c r="L416" s="157">
        <f t="shared" si="20"/>
        <v>17.825633898127737</v>
      </c>
      <c r="M416" s="29"/>
      <c r="O416" s="51"/>
    </row>
    <row r="417" spans="1:15" x14ac:dyDescent="0.2">
      <c r="A417" s="106" t="s">
        <v>1018</v>
      </c>
      <c r="B417" s="106" t="s">
        <v>127</v>
      </c>
      <c r="C417" s="106" t="s">
        <v>1024</v>
      </c>
      <c r="D417" s="106" t="s">
        <v>450</v>
      </c>
      <c r="E417" s="106" t="s">
        <v>2189</v>
      </c>
      <c r="F417" s="128">
        <v>0.54614316000000007</v>
      </c>
      <c r="G417" s="128">
        <v>1.1558870400000001</v>
      </c>
      <c r="H417" s="129">
        <f t="shared" si="18"/>
        <v>-0.52751165027336921</v>
      </c>
      <c r="I417" s="155">
        <v>1.23760581</v>
      </c>
      <c r="J417" s="155">
        <v>2.8731375099999998</v>
      </c>
      <c r="K417" s="129">
        <f t="shared" si="19"/>
        <v>-0.56924936391227576</v>
      </c>
      <c r="L417" s="157">
        <f t="shared" si="20"/>
        <v>2.2660831456719146</v>
      </c>
      <c r="M417" s="29"/>
      <c r="O417" s="51"/>
    </row>
    <row r="418" spans="1:15" x14ac:dyDescent="0.2">
      <c r="A418" s="106" t="s">
        <v>605</v>
      </c>
      <c r="B418" s="106" t="s">
        <v>606</v>
      </c>
      <c r="C418" s="106" t="s">
        <v>1830</v>
      </c>
      <c r="D418" s="106" t="s">
        <v>450</v>
      </c>
      <c r="E418" s="106" t="s">
        <v>2189</v>
      </c>
      <c r="F418" s="128">
        <v>1.0326093199999999</v>
      </c>
      <c r="G418" s="128">
        <v>1.9456486499999999</v>
      </c>
      <c r="H418" s="129">
        <f t="shared" si="18"/>
        <v>-0.46927246088341801</v>
      </c>
      <c r="I418" s="155">
        <v>1.21765568</v>
      </c>
      <c r="J418" s="155">
        <v>1.7696350000000001</v>
      </c>
      <c r="K418" s="129">
        <f t="shared" si="19"/>
        <v>-0.31191704504036144</v>
      </c>
      <c r="L418" s="157">
        <f t="shared" si="20"/>
        <v>1.1792026823852413</v>
      </c>
      <c r="M418" s="29"/>
      <c r="O418" s="51"/>
    </row>
    <row r="419" spans="1:15" x14ac:dyDescent="0.2">
      <c r="A419" s="106" t="s">
        <v>508</v>
      </c>
      <c r="B419" s="106" t="s">
        <v>509</v>
      </c>
      <c r="C419" s="106" t="s">
        <v>1395</v>
      </c>
      <c r="D419" s="106" t="s">
        <v>450</v>
      </c>
      <c r="E419" s="106" t="s">
        <v>2189</v>
      </c>
      <c r="F419" s="128">
        <v>0.14445448999999999</v>
      </c>
      <c r="G419" s="128">
        <v>0.42307568000000001</v>
      </c>
      <c r="H419" s="129">
        <f t="shared" si="18"/>
        <v>-0.65856111133591988</v>
      </c>
      <c r="I419" s="155">
        <v>1.20802458</v>
      </c>
      <c r="J419" s="155">
        <v>2.170768E-2</v>
      </c>
      <c r="K419" s="129">
        <f t="shared" si="19"/>
        <v>54.64964012736506</v>
      </c>
      <c r="L419" s="157">
        <f t="shared" si="20"/>
        <v>8.362665501086191</v>
      </c>
      <c r="M419" s="29"/>
      <c r="O419" s="51"/>
    </row>
    <row r="420" spans="1:15" x14ac:dyDescent="0.2">
      <c r="A420" s="106" t="s">
        <v>1708</v>
      </c>
      <c r="B420" s="106" t="s">
        <v>1709</v>
      </c>
      <c r="C420" s="106" t="s">
        <v>1828</v>
      </c>
      <c r="D420" s="106" t="s">
        <v>450</v>
      </c>
      <c r="E420" s="106" t="s">
        <v>2189</v>
      </c>
      <c r="F420" s="128">
        <v>17.050101909999999</v>
      </c>
      <c r="G420" s="128">
        <v>33.841892810000004</v>
      </c>
      <c r="H420" s="129">
        <f t="shared" si="18"/>
        <v>-0.49618356143005593</v>
      </c>
      <c r="I420" s="155">
        <v>1.20670246</v>
      </c>
      <c r="J420" s="155">
        <v>6.61178913</v>
      </c>
      <c r="K420" s="129">
        <f t="shared" si="19"/>
        <v>-0.81749229500911202</v>
      </c>
      <c r="L420" s="157">
        <f t="shared" si="20"/>
        <v>7.0773914805298668E-2</v>
      </c>
      <c r="M420" s="29"/>
      <c r="O420" s="51"/>
    </row>
    <row r="421" spans="1:15" x14ac:dyDescent="0.2">
      <c r="A421" s="106" t="s">
        <v>1010</v>
      </c>
      <c r="B421" s="106" t="s">
        <v>435</v>
      </c>
      <c r="C421" s="106" t="s">
        <v>1823</v>
      </c>
      <c r="D421" s="106" t="s">
        <v>450</v>
      </c>
      <c r="E421" s="106" t="s">
        <v>2189</v>
      </c>
      <c r="F421" s="128">
        <v>0</v>
      </c>
      <c r="G421" s="128">
        <v>0</v>
      </c>
      <c r="H421" s="129" t="str">
        <f t="shared" si="18"/>
        <v/>
      </c>
      <c r="I421" s="155">
        <v>1.1846159999999999</v>
      </c>
      <c r="J421" s="155">
        <v>0</v>
      </c>
      <c r="K421" s="129" t="str">
        <f t="shared" si="19"/>
        <v/>
      </c>
      <c r="L421" s="157" t="str">
        <f t="shared" si="20"/>
        <v/>
      </c>
      <c r="M421" s="29"/>
      <c r="O421" s="51"/>
    </row>
    <row r="422" spans="1:15" x14ac:dyDescent="0.2">
      <c r="A422" s="106" t="s">
        <v>2082</v>
      </c>
      <c r="B422" s="106" t="s">
        <v>1179</v>
      </c>
      <c r="C422" s="106" t="s">
        <v>1830</v>
      </c>
      <c r="D422" s="106" t="s">
        <v>450</v>
      </c>
      <c r="E422" s="106" t="s">
        <v>2189</v>
      </c>
      <c r="F422" s="128">
        <v>1.1213459099999998</v>
      </c>
      <c r="G422" s="128">
        <v>1.2415716350000001</v>
      </c>
      <c r="H422" s="129">
        <f t="shared" si="18"/>
        <v>-9.6833498455367262E-2</v>
      </c>
      <c r="I422" s="155">
        <v>1.1810192099999999</v>
      </c>
      <c r="J422" s="155">
        <v>5.2254490000000001E-2</v>
      </c>
      <c r="K422" s="129">
        <f t="shared" si="19"/>
        <v>21.601296271382608</v>
      </c>
      <c r="L422" s="157">
        <f t="shared" si="20"/>
        <v>1.0532157824520001</v>
      </c>
      <c r="M422" s="29"/>
      <c r="O422" s="51"/>
    </row>
    <row r="423" spans="1:15" x14ac:dyDescent="0.2">
      <c r="A423" s="106" t="s">
        <v>973</v>
      </c>
      <c r="B423" s="106" t="s">
        <v>974</v>
      </c>
      <c r="C423" s="106" t="s">
        <v>1823</v>
      </c>
      <c r="D423" s="106" t="s">
        <v>450</v>
      </c>
      <c r="E423" s="106" t="s">
        <v>2189</v>
      </c>
      <c r="F423" s="128">
        <v>1.1677533</v>
      </c>
      <c r="G423" s="128">
        <v>0.28984500000000002</v>
      </c>
      <c r="H423" s="129">
        <f t="shared" si="18"/>
        <v>3.028888888888889</v>
      </c>
      <c r="I423" s="155">
        <v>1.1677533</v>
      </c>
      <c r="J423" s="155">
        <v>0.59150999999999998</v>
      </c>
      <c r="K423" s="129">
        <f t="shared" si="19"/>
        <v>0.97419029264086832</v>
      </c>
      <c r="L423" s="157">
        <f t="shared" si="20"/>
        <v>1</v>
      </c>
      <c r="M423" s="29"/>
      <c r="O423" s="51"/>
    </row>
    <row r="424" spans="1:15" x14ac:dyDescent="0.2">
      <c r="A424" s="106" t="s">
        <v>1956</v>
      </c>
      <c r="B424" s="106" t="s">
        <v>1891</v>
      </c>
      <c r="C424" s="106" t="s">
        <v>1829</v>
      </c>
      <c r="D424" s="106" t="s">
        <v>451</v>
      </c>
      <c r="E424" s="106" t="s">
        <v>452</v>
      </c>
      <c r="F424" s="128">
        <v>2.6119434799999999</v>
      </c>
      <c r="G424" s="128">
        <v>2.272427</v>
      </c>
      <c r="H424" s="129">
        <f t="shared" si="18"/>
        <v>0.14940699085163134</v>
      </c>
      <c r="I424" s="155">
        <v>1.1561914499999999</v>
      </c>
      <c r="J424" s="155">
        <v>0.81512649999999998</v>
      </c>
      <c r="K424" s="129">
        <f t="shared" si="19"/>
        <v>0.41841965633555023</v>
      </c>
      <c r="L424" s="157">
        <f t="shared" si="20"/>
        <v>0.44265561596302228</v>
      </c>
      <c r="M424" s="29"/>
      <c r="O424" s="51"/>
    </row>
    <row r="425" spans="1:15" x14ac:dyDescent="0.2">
      <c r="A425" s="106" t="s">
        <v>709</v>
      </c>
      <c r="B425" s="106" t="s">
        <v>721</v>
      </c>
      <c r="C425" s="106" t="s">
        <v>1829</v>
      </c>
      <c r="D425" s="106" t="s">
        <v>451</v>
      </c>
      <c r="E425" s="106" t="s">
        <v>2189</v>
      </c>
      <c r="F425" s="128">
        <v>3.4001392900000003</v>
      </c>
      <c r="G425" s="128">
        <v>0.74708941000000006</v>
      </c>
      <c r="H425" s="129">
        <f t="shared" si="18"/>
        <v>3.5511812167167518</v>
      </c>
      <c r="I425" s="155">
        <v>1.14848342</v>
      </c>
      <c r="J425" s="155">
        <v>0.46176373999999998</v>
      </c>
      <c r="K425" s="129">
        <f t="shared" si="19"/>
        <v>1.4871667489526139</v>
      </c>
      <c r="L425" s="157">
        <f t="shared" si="20"/>
        <v>0.33777540331296252</v>
      </c>
      <c r="M425" s="29"/>
      <c r="O425" s="51"/>
    </row>
    <row r="426" spans="1:15" x14ac:dyDescent="0.2">
      <c r="A426" s="106" t="s">
        <v>1002</v>
      </c>
      <c r="B426" s="106" t="s">
        <v>428</v>
      </c>
      <c r="C426" s="106" t="s">
        <v>1823</v>
      </c>
      <c r="D426" s="106" t="s">
        <v>450</v>
      </c>
      <c r="E426" s="106" t="s">
        <v>2189</v>
      </c>
      <c r="F426" s="128">
        <v>1.1400879799999999</v>
      </c>
      <c r="G426" s="128">
        <v>0.94353683999999993</v>
      </c>
      <c r="H426" s="129">
        <f t="shared" si="18"/>
        <v>0.20831315924029004</v>
      </c>
      <c r="I426" s="155">
        <v>1.13607798</v>
      </c>
      <c r="J426" s="155">
        <v>0.75632683999999994</v>
      </c>
      <c r="K426" s="129">
        <f t="shared" si="19"/>
        <v>0.50209925116501242</v>
      </c>
      <c r="L426" s="157">
        <f t="shared" si="20"/>
        <v>0.99648272758739209</v>
      </c>
      <c r="M426" s="29"/>
      <c r="O426" s="51"/>
    </row>
    <row r="427" spans="1:15" x14ac:dyDescent="0.2">
      <c r="A427" s="106" t="s">
        <v>1093</v>
      </c>
      <c r="B427" s="106" t="s">
        <v>1310</v>
      </c>
      <c r="C427" s="106" t="s">
        <v>1829</v>
      </c>
      <c r="D427" s="106" t="s">
        <v>451</v>
      </c>
      <c r="E427" s="106" t="s">
        <v>452</v>
      </c>
      <c r="F427" s="128">
        <v>2.0942642500000002</v>
      </c>
      <c r="G427" s="128">
        <v>3.3413021600000001</v>
      </c>
      <c r="H427" s="129">
        <f t="shared" si="18"/>
        <v>-0.37321913741557566</v>
      </c>
      <c r="I427" s="155">
        <v>1.1192023999999998</v>
      </c>
      <c r="J427" s="155">
        <v>3.6800251779962201</v>
      </c>
      <c r="K427" s="129">
        <f t="shared" si="19"/>
        <v>-0.69587099384754558</v>
      </c>
      <c r="L427" s="157">
        <f t="shared" si="20"/>
        <v>0.53441317159474966</v>
      </c>
      <c r="M427" s="29"/>
      <c r="O427" s="51"/>
    </row>
    <row r="428" spans="1:15" x14ac:dyDescent="0.2">
      <c r="A428" s="106" t="s">
        <v>1095</v>
      </c>
      <c r="B428" s="106" t="s">
        <v>1319</v>
      </c>
      <c r="C428" s="106" t="s">
        <v>1829</v>
      </c>
      <c r="D428" s="106" t="s">
        <v>451</v>
      </c>
      <c r="E428" s="106" t="s">
        <v>452</v>
      </c>
      <c r="F428" s="128">
        <v>3.1301524039999999</v>
      </c>
      <c r="G428" s="128">
        <v>2.1652819900000004</v>
      </c>
      <c r="H428" s="129">
        <f t="shared" si="18"/>
        <v>0.44560958732215727</v>
      </c>
      <c r="I428" s="155">
        <v>1.0963734299999999</v>
      </c>
      <c r="J428" s="155">
        <v>1.7959976000000002</v>
      </c>
      <c r="K428" s="129">
        <f t="shared" si="19"/>
        <v>-0.38954627222219018</v>
      </c>
      <c r="L428" s="157">
        <f t="shared" si="20"/>
        <v>0.35026199638041644</v>
      </c>
      <c r="M428" s="29"/>
      <c r="O428" s="51"/>
    </row>
    <row r="429" spans="1:15" x14ac:dyDescent="0.2">
      <c r="A429" s="106" t="s">
        <v>1998</v>
      </c>
      <c r="B429" s="106" t="s">
        <v>1999</v>
      </c>
      <c r="C429" s="106" t="s">
        <v>1829</v>
      </c>
      <c r="D429" s="106" t="s">
        <v>451</v>
      </c>
      <c r="E429" s="106" t="s">
        <v>452</v>
      </c>
      <c r="F429" s="128">
        <v>2.4764350400000001</v>
      </c>
      <c r="G429" s="128">
        <v>3.8929200499999999</v>
      </c>
      <c r="H429" s="129">
        <f t="shared" si="18"/>
        <v>-0.36386182911719434</v>
      </c>
      <c r="I429" s="155">
        <v>1.09309733</v>
      </c>
      <c r="J429" s="155">
        <v>9.5912963599999994</v>
      </c>
      <c r="K429" s="129">
        <f t="shared" si="19"/>
        <v>-0.88603236841281374</v>
      </c>
      <c r="L429" s="157">
        <f t="shared" si="20"/>
        <v>0.44139955716342955</v>
      </c>
      <c r="M429" s="29"/>
      <c r="O429" s="51"/>
    </row>
    <row r="430" spans="1:15" x14ac:dyDescent="0.2">
      <c r="A430" s="106" t="s">
        <v>512</v>
      </c>
      <c r="B430" s="106" t="s">
        <v>513</v>
      </c>
      <c r="C430" s="106" t="s">
        <v>1395</v>
      </c>
      <c r="D430" s="106" t="s">
        <v>450</v>
      </c>
      <c r="E430" s="106" t="s">
        <v>2189</v>
      </c>
      <c r="F430" s="128">
        <v>0.35966068000000001</v>
      </c>
      <c r="G430" s="128">
        <v>0.12233744000000001</v>
      </c>
      <c r="H430" s="129">
        <f t="shared" si="18"/>
        <v>1.9399068674315894</v>
      </c>
      <c r="I430" s="155">
        <v>1.07256193</v>
      </c>
      <c r="J430" s="155">
        <v>0.16425000000000001</v>
      </c>
      <c r="K430" s="129">
        <f t="shared" si="19"/>
        <v>5.530057412480974</v>
      </c>
      <c r="L430" s="157">
        <f t="shared" si="20"/>
        <v>2.9821495360571526</v>
      </c>
      <c r="M430" s="29"/>
      <c r="O430" s="51"/>
    </row>
    <row r="431" spans="1:15" x14ac:dyDescent="0.2">
      <c r="A431" s="106" t="s">
        <v>1026</v>
      </c>
      <c r="B431" s="106" t="s">
        <v>2072</v>
      </c>
      <c r="C431" s="106" t="s">
        <v>1823</v>
      </c>
      <c r="D431" s="106" t="s">
        <v>450</v>
      </c>
      <c r="E431" s="106" t="s">
        <v>2189</v>
      </c>
      <c r="F431" s="128">
        <v>0.81842118000000008</v>
      </c>
      <c r="G431" s="128">
        <v>7.4921729999999992E-2</v>
      </c>
      <c r="H431" s="129">
        <f t="shared" si="18"/>
        <v>9.9236823549055817</v>
      </c>
      <c r="I431" s="155">
        <v>1.0649373999999998</v>
      </c>
      <c r="J431" s="155">
        <v>0.14531162</v>
      </c>
      <c r="K431" s="129">
        <f t="shared" si="19"/>
        <v>6.3286458440144004</v>
      </c>
      <c r="L431" s="157">
        <f t="shared" si="20"/>
        <v>1.3012094823841187</v>
      </c>
      <c r="M431" s="29"/>
      <c r="O431" s="51"/>
    </row>
    <row r="432" spans="1:15" x14ac:dyDescent="0.2">
      <c r="A432" s="106" t="s">
        <v>613</v>
      </c>
      <c r="B432" s="106" t="s">
        <v>614</v>
      </c>
      <c r="C432" s="106" t="s">
        <v>1395</v>
      </c>
      <c r="D432" s="106" t="s">
        <v>450</v>
      </c>
      <c r="E432" s="106" t="s">
        <v>2189</v>
      </c>
      <c r="F432" s="128">
        <v>0.62773475000000001</v>
      </c>
      <c r="G432" s="128">
        <v>0.59585750000000004</v>
      </c>
      <c r="H432" s="129">
        <f t="shared" si="18"/>
        <v>5.3498109866872534E-2</v>
      </c>
      <c r="I432" s="155">
        <v>1.0623342499999999</v>
      </c>
      <c r="J432" s="155">
        <v>1.08372823</v>
      </c>
      <c r="K432" s="129">
        <f t="shared" si="19"/>
        <v>-1.9741093207473304E-2</v>
      </c>
      <c r="L432" s="157">
        <f t="shared" si="20"/>
        <v>1.6923298415453341</v>
      </c>
      <c r="M432" s="29"/>
      <c r="O432" s="51"/>
    </row>
    <row r="433" spans="1:15" x14ac:dyDescent="0.2">
      <c r="A433" s="106" t="s">
        <v>873</v>
      </c>
      <c r="B433" s="106" t="s">
        <v>874</v>
      </c>
      <c r="C433" s="106" t="s">
        <v>1395</v>
      </c>
      <c r="D433" s="106" t="s">
        <v>450</v>
      </c>
      <c r="E433" s="106" t="s">
        <v>2189</v>
      </c>
      <c r="F433" s="128">
        <v>0.73104628000000005</v>
      </c>
      <c r="G433" s="128">
        <v>0.85258430000000007</v>
      </c>
      <c r="H433" s="129">
        <f t="shared" si="18"/>
        <v>-0.14255249598192232</v>
      </c>
      <c r="I433" s="155">
        <v>1.0568358200000001</v>
      </c>
      <c r="J433" s="155">
        <v>1.3598223</v>
      </c>
      <c r="K433" s="129">
        <f t="shared" si="19"/>
        <v>-0.22281328964821356</v>
      </c>
      <c r="L433" s="157">
        <f t="shared" si="20"/>
        <v>1.445648311075463</v>
      </c>
      <c r="M433" s="29"/>
      <c r="O433" s="51"/>
    </row>
    <row r="434" spans="1:15" x14ac:dyDescent="0.2">
      <c r="A434" s="106" t="s">
        <v>2167</v>
      </c>
      <c r="B434" s="106" t="s">
        <v>2188</v>
      </c>
      <c r="C434" s="106" t="s">
        <v>1395</v>
      </c>
      <c r="D434" s="106" t="s">
        <v>450</v>
      </c>
      <c r="E434" s="106" t="s">
        <v>2189</v>
      </c>
      <c r="F434" s="128">
        <v>0.61838093999999999</v>
      </c>
      <c r="G434" s="128">
        <v>0.68146777400000003</v>
      </c>
      <c r="H434" s="129">
        <f t="shared" si="18"/>
        <v>-9.2574933704788864E-2</v>
      </c>
      <c r="I434" s="155">
        <v>1.0358229300000001</v>
      </c>
      <c r="J434" s="155">
        <v>0.75827918000000005</v>
      </c>
      <c r="K434" s="129">
        <f t="shared" si="19"/>
        <v>0.36601789594170331</v>
      </c>
      <c r="L434" s="157">
        <f t="shared" si="20"/>
        <v>1.6750563657411566</v>
      </c>
      <c r="M434" s="29"/>
      <c r="O434" s="51"/>
    </row>
    <row r="435" spans="1:15" x14ac:dyDescent="0.2">
      <c r="A435" s="106" t="s">
        <v>50</v>
      </c>
      <c r="B435" s="106" t="s">
        <v>869</v>
      </c>
      <c r="C435" s="106" t="s">
        <v>1395</v>
      </c>
      <c r="D435" s="106" t="s">
        <v>450</v>
      </c>
      <c r="E435" s="106" t="s">
        <v>2189</v>
      </c>
      <c r="F435" s="128">
        <v>1.0503999999999999E-2</v>
      </c>
      <c r="G435" s="128">
        <v>0.26582448999999997</v>
      </c>
      <c r="H435" s="129">
        <f t="shared" si="18"/>
        <v>-0.96048520585894848</v>
      </c>
      <c r="I435" s="155">
        <v>1.00655308</v>
      </c>
      <c r="J435" s="155">
        <v>0.39418143999999999</v>
      </c>
      <c r="K435" s="129">
        <f t="shared" si="19"/>
        <v>1.5535273299524199</v>
      </c>
      <c r="L435" s="157">
        <f t="shared" si="20"/>
        <v>95.825693069306936</v>
      </c>
      <c r="M435" s="29"/>
      <c r="O435" s="51"/>
    </row>
    <row r="436" spans="1:15" x14ac:dyDescent="0.2">
      <c r="A436" s="106" t="s">
        <v>1109</v>
      </c>
      <c r="B436" s="106" t="s">
        <v>1255</v>
      </c>
      <c r="C436" s="106" t="s">
        <v>1830</v>
      </c>
      <c r="D436" s="106" t="s">
        <v>450</v>
      </c>
      <c r="E436" s="106" t="s">
        <v>452</v>
      </c>
      <c r="F436" s="128">
        <v>2.043606525</v>
      </c>
      <c r="G436" s="128">
        <v>1.2628741200000002</v>
      </c>
      <c r="H436" s="129">
        <f t="shared" si="18"/>
        <v>0.6182187065485194</v>
      </c>
      <c r="I436" s="155">
        <v>1.0019215400000001</v>
      </c>
      <c r="J436" s="155">
        <v>1.4872928999999999</v>
      </c>
      <c r="K436" s="129">
        <f t="shared" si="19"/>
        <v>-0.32634551002025214</v>
      </c>
      <c r="L436" s="157">
        <f t="shared" si="20"/>
        <v>0.49027125708555863</v>
      </c>
      <c r="M436" s="29"/>
      <c r="O436" s="51"/>
    </row>
    <row r="437" spans="1:15" x14ac:dyDescent="0.2">
      <c r="A437" s="106" t="s">
        <v>607</v>
      </c>
      <c r="B437" s="106" t="s">
        <v>608</v>
      </c>
      <c r="C437" s="106" t="s">
        <v>1830</v>
      </c>
      <c r="D437" s="106" t="s">
        <v>450</v>
      </c>
      <c r="E437" s="106" t="s">
        <v>2189</v>
      </c>
      <c r="F437" s="128">
        <v>2.3307592549999998</v>
      </c>
      <c r="G437" s="128">
        <v>1.1107037399999999</v>
      </c>
      <c r="H437" s="129">
        <f t="shared" si="18"/>
        <v>1.0984526936048669</v>
      </c>
      <c r="I437" s="155">
        <v>0.98739200000000005</v>
      </c>
      <c r="J437" s="155">
        <v>1.10051834</v>
      </c>
      <c r="K437" s="129">
        <f t="shared" si="19"/>
        <v>-0.10279368901748609</v>
      </c>
      <c r="L437" s="157">
        <f t="shared" si="20"/>
        <v>0.42363534452639129</v>
      </c>
      <c r="M437" s="29"/>
      <c r="O437" s="51"/>
    </row>
    <row r="438" spans="1:15" x14ac:dyDescent="0.2">
      <c r="A438" s="106" t="s">
        <v>1976</v>
      </c>
      <c r="B438" s="106" t="s">
        <v>477</v>
      </c>
      <c r="C438" s="106" t="s">
        <v>1395</v>
      </c>
      <c r="D438" s="106" t="s">
        <v>450</v>
      </c>
      <c r="E438" s="106" t="s">
        <v>2189</v>
      </c>
      <c r="F438" s="128">
        <v>0.99828738000000006</v>
      </c>
      <c r="G438" s="128">
        <v>1.5042575900000001</v>
      </c>
      <c r="H438" s="129">
        <f t="shared" si="18"/>
        <v>-0.33635875488585709</v>
      </c>
      <c r="I438" s="155">
        <v>0.98052861000000002</v>
      </c>
      <c r="J438" s="155">
        <v>2.3040321400000003</v>
      </c>
      <c r="K438" s="129">
        <f t="shared" si="19"/>
        <v>-0.57442928291790241</v>
      </c>
      <c r="L438" s="157">
        <f t="shared" si="20"/>
        <v>0.98221076379829619</v>
      </c>
      <c r="M438" s="29"/>
      <c r="O438" s="51"/>
    </row>
    <row r="439" spans="1:15" x14ac:dyDescent="0.2">
      <c r="A439" s="106" t="s">
        <v>618</v>
      </c>
      <c r="B439" s="106" t="s">
        <v>619</v>
      </c>
      <c r="C439" s="106" t="s">
        <v>1827</v>
      </c>
      <c r="D439" s="106" t="s">
        <v>451</v>
      </c>
      <c r="E439" s="106" t="s">
        <v>452</v>
      </c>
      <c r="F439" s="128">
        <v>15.921645590000001</v>
      </c>
      <c r="G439" s="128">
        <v>10.352535199999998</v>
      </c>
      <c r="H439" s="129">
        <f t="shared" si="18"/>
        <v>0.5379465302373474</v>
      </c>
      <c r="I439" s="155">
        <v>0.97737507999999995</v>
      </c>
      <c r="J439" s="155">
        <v>5.1790736700000002</v>
      </c>
      <c r="K439" s="129">
        <f t="shared" si="19"/>
        <v>-0.81128380434874181</v>
      </c>
      <c r="L439" s="157">
        <f t="shared" si="20"/>
        <v>6.1386561739187662E-2</v>
      </c>
      <c r="M439" s="29"/>
      <c r="O439" s="51"/>
    </row>
    <row r="440" spans="1:15" x14ac:dyDescent="0.2">
      <c r="A440" s="106" t="s">
        <v>581</v>
      </c>
      <c r="B440" s="106" t="s">
        <v>582</v>
      </c>
      <c r="C440" s="106" t="s">
        <v>615</v>
      </c>
      <c r="D440" s="106" t="s">
        <v>451</v>
      </c>
      <c r="E440" s="106" t="s">
        <v>452</v>
      </c>
      <c r="F440" s="128">
        <v>2.2669435000000002E-2</v>
      </c>
      <c r="G440" s="128">
        <v>7.0843139999999999E-2</v>
      </c>
      <c r="H440" s="129">
        <f t="shared" si="18"/>
        <v>-0.68000521998319097</v>
      </c>
      <c r="I440" s="155">
        <v>0.9660338100000001</v>
      </c>
      <c r="J440" s="155">
        <v>1.06403724</v>
      </c>
      <c r="K440" s="129">
        <f t="shared" si="19"/>
        <v>-9.210526315789469E-2</v>
      </c>
      <c r="L440" s="157">
        <f t="shared" si="20"/>
        <v>42.61393413642643</v>
      </c>
      <c r="M440" s="29"/>
      <c r="O440" s="51"/>
    </row>
    <row r="441" spans="1:15" x14ac:dyDescent="0.2">
      <c r="A441" s="106" t="s">
        <v>281</v>
      </c>
      <c r="B441" s="106" t="s">
        <v>36</v>
      </c>
      <c r="C441" s="106" t="s">
        <v>1843</v>
      </c>
      <c r="D441" s="106" t="s">
        <v>1690</v>
      </c>
      <c r="E441" s="106" t="s">
        <v>452</v>
      </c>
      <c r="F441" s="128">
        <v>8.6485072499999998</v>
      </c>
      <c r="G441" s="128">
        <v>5.1826832500000002</v>
      </c>
      <c r="H441" s="129">
        <f t="shared" si="18"/>
        <v>0.6687315880244078</v>
      </c>
      <c r="I441" s="155">
        <v>0.96286793000000004</v>
      </c>
      <c r="J441" s="155">
        <v>3.3563056900000001</v>
      </c>
      <c r="K441" s="129">
        <f t="shared" si="19"/>
        <v>-0.71311673639596274</v>
      </c>
      <c r="L441" s="157">
        <f t="shared" si="20"/>
        <v>0.11133342462076332</v>
      </c>
      <c r="M441" s="29"/>
      <c r="O441" s="51"/>
    </row>
    <row r="442" spans="1:15" x14ac:dyDescent="0.2">
      <c r="A442" s="106" t="s">
        <v>140</v>
      </c>
      <c r="B442" s="106" t="s">
        <v>141</v>
      </c>
      <c r="C442" s="106" t="s">
        <v>1823</v>
      </c>
      <c r="D442" s="106" t="s">
        <v>450</v>
      </c>
      <c r="E442" s="106" t="s">
        <v>2189</v>
      </c>
      <c r="F442" s="128">
        <v>0.97060735600000003</v>
      </c>
      <c r="G442" s="128">
        <v>2.0894751739999999</v>
      </c>
      <c r="H442" s="129">
        <f t="shared" si="18"/>
        <v>-0.53547791901163788</v>
      </c>
      <c r="I442" s="155">
        <v>0.96235643000000004</v>
      </c>
      <c r="J442" s="155">
        <v>1.14676519</v>
      </c>
      <c r="K442" s="129">
        <f t="shared" si="19"/>
        <v>-0.16080777617604525</v>
      </c>
      <c r="L442" s="157">
        <f t="shared" si="20"/>
        <v>0.99149921340592029</v>
      </c>
      <c r="M442" s="29"/>
      <c r="O442" s="51"/>
    </row>
    <row r="443" spans="1:15" x14ac:dyDescent="0.2">
      <c r="A443" s="106" t="s">
        <v>544</v>
      </c>
      <c r="B443" s="106" t="s">
        <v>945</v>
      </c>
      <c r="C443" s="106" t="s">
        <v>1824</v>
      </c>
      <c r="D443" s="106" t="s">
        <v>450</v>
      </c>
      <c r="E443" s="106" t="s">
        <v>2189</v>
      </c>
      <c r="F443" s="128">
        <v>25.666724633000001</v>
      </c>
      <c r="G443" s="128">
        <v>4.9844015390000003</v>
      </c>
      <c r="H443" s="129">
        <f t="shared" si="18"/>
        <v>4.1494094992494146</v>
      </c>
      <c r="I443" s="155">
        <v>0.94919929000000003</v>
      </c>
      <c r="J443" s="155">
        <v>0.11748494999999999</v>
      </c>
      <c r="K443" s="129">
        <f t="shared" si="19"/>
        <v>7.0793266712034182</v>
      </c>
      <c r="L443" s="157">
        <f t="shared" si="20"/>
        <v>3.6981706998936811E-2</v>
      </c>
      <c r="M443" s="29"/>
      <c r="O443" s="51"/>
    </row>
    <row r="444" spans="1:15" x14ac:dyDescent="0.2">
      <c r="A444" s="106" t="s">
        <v>746</v>
      </c>
      <c r="B444" s="106" t="s">
        <v>747</v>
      </c>
      <c r="C444" s="106" t="s">
        <v>1395</v>
      </c>
      <c r="D444" s="106" t="s">
        <v>450</v>
      </c>
      <c r="E444" s="106" t="s">
        <v>2189</v>
      </c>
      <c r="F444" s="128">
        <v>0.150398108</v>
      </c>
      <c r="G444" s="128">
        <v>1.3946360819999999</v>
      </c>
      <c r="H444" s="129">
        <f t="shared" si="18"/>
        <v>-0.89215960354021584</v>
      </c>
      <c r="I444" s="155">
        <v>0.94802482999999993</v>
      </c>
      <c r="J444" s="155">
        <v>2.13499785</v>
      </c>
      <c r="K444" s="129">
        <f t="shared" si="19"/>
        <v>-0.55595981981902232</v>
      </c>
      <c r="L444" s="157">
        <f t="shared" si="20"/>
        <v>6.303435878329001</v>
      </c>
      <c r="M444" s="29"/>
      <c r="O444" s="51"/>
    </row>
    <row r="445" spans="1:15" x14ac:dyDescent="0.2">
      <c r="A445" s="106" t="s">
        <v>1888</v>
      </c>
      <c r="B445" s="106" t="s">
        <v>1889</v>
      </c>
      <c r="C445" s="106" t="s">
        <v>1830</v>
      </c>
      <c r="D445" s="106" t="s">
        <v>450</v>
      </c>
      <c r="E445" s="106" t="s">
        <v>452</v>
      </c>
      <c r="F445" s="128">
        <v>0.20681029000000001</v>
      </c>
      <c r="G445" s="128">
        <v>0.22691056000000001</v>
      </c>
      <c r="H445" s="129">
        <f t="shared" si="18"/>
        <v>-8.8582347159162689E-2</v>
      </c>
      <c r="I445" s="155">
        <v>0.94549481000000002</v>
      </c>
      <c r="J445" s="155">
        <v>7.2855000000000003E-3</v>
      </c>
      <c r="K445" s="129" t="str">
        <f t="shared" si="19"/>
        <v/>
      </c>
      <c r="L445" s="157">
        <f t="shared" si="20"/>
        <v>4.5717977089051036</v>
      </c>
      <c r="M445" s="29"/>
      <c r="O445" s="51"/>
    </row>
    <row r="446" spans="1:15" x14ac:dyDescent="0.2">
      <c r="A446" s="106" t="s">
        <v>861</v>
      </c>
      <c r="B446" s="106" t="s">
        <v>288</v>
      </c>
      <c r="C446" s="106" t="s">
        <v>1395</v>
      </c>
      <c r="D446" s="106" t="s">
        <v>450</v>
      </c>
      <c r="E446" s="106" t="s">
        <v>2189</v>
      </c>
      <c r="F446" s="128">
        <v>0.76735390000000003</v>
      </c>
      <c r="G446" s="128">
        <v>0.22447155999999999</v>
      </c>
      <c r="H446" s="129">
        <f t="shared" si="18"/>
        <v>2.4184905205808702</v>
      </c>
      <c r="I446" s="155">
        <v>0.94525550999999997</v>
      </c>
      <c r="J446" s="155">
        <v>8.3843394999999994</v>
      </c>
      <c r="K446" s="129">
        <f t="shared" si="19"/>
        <v>-0.88725939473228632</v>
      </c>
      <c r="L446" s="157">
        <f t="shared" si="20"/>
        <v>1.231837760907972</v>
      </c>
      <c r="M446" s="29"/>
      <c r="O446" s="51"/>
    </row>
    <row r="447" spans="1:15" x14ac:dyDescent="0.2">
      <c r="A447" s="106" t="s">
        <v>238</v>
      </c>
      <c r="B447" s="106" t="s">
        <v>239</v>
      </c>
      <c r="C447" s="106" t="s">
        <v>1395</v>
      </c>
      <c r="D447" s="106" t="s">
        <v>450</v>
      </c>
      <c r="E447" s="106" t="s">
        <v>452</v>
      </c>
      <c r="F447" s="128">
        <v>0.12755027999999999</v>
      </c>
      <c r="G447" s="128">
        <v>0.57301453799999991</v>
      </c>
      <c r="H447" s="129">
        <f t="shared" si="18"/>
        <v>-0.77740480992822558</v>
      </c>
      <c r="I447" s="155">
        <v>0.92816527999999998</v>
      </c>
      <c r="J447" s="155">
        <v>0.60863422</v>
      </c>
      <c r="K447" s="129">
        <f t="shared" si="19"/>
        <v>0.52499686921974242</v>
      </c>
      <c r="L447" s="157">
        <f t="shared" si="20"/>
        <v>7.2768580359055273</v>
      </c>
      <c r="M447" s="29"/>
      <c r="O447" s="51"/>
    </row>
    <row r="448" spans="1:15" x14ac:dyDescent="0.2">
      <c r="A448" s="106" t="s">
        <v>824</v>
      </c>
      <c r="B448" s="106" t="s">
        <v>825</v>
      </c>
      <c r="C448" s="106" t="s">
        <v>1829</v>
      </c>
      <c r="D448" s="106" t="s">
        <v>1690</v>
      </c>
      <c r="E448" s="106" t="s">
        <v>2189</v>
      </c>
      <c r="F448" s="128">
        <v>0.93847281999999999</v>
      </c>
      <c r="G448" s="128">
        <v>1.3867097800000001</v>
      </c>
      <c r="H448" s="129">
        <f t="shared" si="18"/>
        <v>-0.32323775779529018</v>
      </c>
      <c r="I448" s="155">
        <v>0.87218563000000005</v>
      </c>
      <c r="J448" s="155">
        <v>0.81746366000000004</v>
      </c>
      <c r="K448" s="129">
        <f t="shared" si="19"/>
        <v>6.6941165311250606E-2</v>
      </c>
      <c r="L448" s="157">
        <f t="shared" si="20"/>
        <v>0.92936695811819037</v>
      </c>
      <c r="M448" s="29"/>
      <c r="O448" s="51"/>
    </row>
    <row r="449" spans="1:15" x14ac:dyDescent="0.2">
      <c r="A449" s="106" t="s">
        <v>154</v>
      </c>
      <c r="B449" s="106" t="s">
        <v>155</v>
      </c>
      <c r="C449" s="106" t="s">
        <v>1823</v>
      </c>
      <c r="D449" s="106" t="s">
        <v>450</v>
      </c>
      <c r="E449" s="106" t="s">
        <v>2189</v>
      </c>
      <c r="F449" s="128">
        <v>0.48932900000000001</v>
      </c>
      <c r="G449" s="128">
        <v>0.82743199999999995</v>
      </c>
      <c r="H449" s="129">
        <f t="shared" si="18"/>
        <v>-0.40861726401686171</v>
      </c>
      <c r="I449" s="155">
        <v>0.86580650000000003</v>
      </c>
      <c r="J449" s="155">
        <v>0.61553330000000006</v>
      </c>
      <c r="K449" s="129">
        <f t="shared" si="19"/>
        <v>0.40659571139368089</v>
      </c>
      <c r="L449" s="157">
        <f t="shared" si="20"/>
        <v>1.7693750012772593</v>
      </c>
      <c r="M449" s="29"/>
      <c r="O449" s="51"/>
    </row>
    <row r="450" spans="1:15" x14ac:dyDescent="0.2">
      <c r="A450" s="106" t="s">
        <v>1028</v>
      </c>
      <c r="B450" s="106" t="s">
        <v>2060</v>
      </c>
      <c r="C450" s="106" t="s">
        <v>1823</v>
      </c>
      <c r="D450" s="106" t="s">
        <v>450</v>
      </c>
      <c r="E450" s="106" t="s">
        <v>2189</v>
      </c>
      <c r="F450" s="128">
        <v>0.41733500000000001</v>
      </c>
      <c r="G450" s="128">
        <v>0.39360000000000001</v>
      </c>
      <c r="H450" s="129">
        <f t="shared" si="18"/>
        <v>6.0302337398373984E-2</v>
      </c>
      <c r="I450" s="155">
        <v>0.83469704</v>
      </c>
      <c r="J450" s="155">
        <v>0.39393287999999999</v>
      </c>
      <c r="K450" s="129">
        <f t="shared" si="19"/>
        <v>1.1188813688260804</v>
      </c>
      <c r="L450" s="157">
        <f t="shared" si="20"/>
        <v>2.000064792073514</v>
      </c>
      <c r="M450" s="29"/>
      <c r="O450" s="51"/>
    </row>
    <row r="451" spans="1:15" x14ac:dyDescent="0.2">
      <c r="A451" s="106" t="s">
        <v>2044</v>
      </c>
      <c r="B451" s="106" t="s">
        <v>2045</v>
      </c>
      <c r="C451" s="106" t="s">
        <v>1395</v>
      </c>
      <c r="D451" s="106" t="s">
        <v>450</v>
      </c>
      <c r="E451" s="106" t="s">
        <v>2189</v>
      </c>
      <c r="F451" s="128">
        <v>0.44948495299999996</v>
      </c>
      <c r="G451" s="128">
        <v>0.78353134999999996</v>
      </c>
      <c r="H451" s="129">
        <f t="shared" si="18"/>
        <v>-0.42633443703305551</v>
      </c>
      <c r="I451" s="155">
        <v>0.80432526999999998</v>
      </c>
      <c r="J451" s="155">
        <v>0.84741412999999999</v>
      </c>
      <c r="K451" s="129">
        <f t="shared" si="19"/>
        <v>-5.0847464627477912E-2</v>
      </c>
      <c r="L451" s="157">
        <f t="shared" si="20"/>
        <v>1.7894375876916175</v>
      </c>
      <c r="M451" s="29"/>
      <c r="O451" s="51"/>
    </row>
    <row r="452" spans="1:15" x14ac:dyDescent="0.2">
      <c r="A452" s="106" t="s">
        <v>1124</v>
      </c>
      <c r="B452" s="106" t="s">
        <v>1270</v>
      </c>
      <c r="C452" s="106" t="s">
        <v>1830</v>
      </c>
      <c r="D452" s="106" t="s">
        <v>450</v>
      </c>
      <c r="E452" s="106" t="s">
        <v>452</v>
      </c>
      <c r="F452" s="128">
        <v>25.990951919</v>
      </c>
      <c r="G452" s="128">
        <v>8.2416199110000008</v>
      </c>
      <c r="H452" s="129">
        <f t="shared" si="18"/>
        <v>2.1536217636426254</v>
      </c>
      <c r="I452" s="155">
        <v>0.80225814000000006</v>
      </c>
      <c r="J452" s="155">
        <v>1.9049681399999998</v>
      </c>
      <c r="K452" s="129">
        <f t="shared" si="19"/>
        <v>-0.57886007479369173</v>
      </c>
      <c r="L452" s="157">
        <f t="shared" si="20"/>
        <v>3.086682405862674E-2</v>
      </c>
      <c r="M452" s="29"/>
      <c r="O452" s="51"/>
    </row>
    <row r="453" spans="1:15" x14ac:dyDescent="0.2">
      <c r="A453" s="106" t="s">
        <v>1698</v>
      </c>
      <c r="B453" s="106" t="s">
        <v>1699</v>
      </c>
      <c r="C453" s="106" t="s">
        <v>1824</v>
      </c>
      <c r="D453" s="106" t="s">
        <v>450</v>
      </c>
      <c r="E453" s="106" t="s">
        <v>2189</v>
      </c>
      <c r="F453" s="128">
        <v>1.4417791610000001</v>
      </c>
      <c r="G453" s="128">
        <v>3.7330629610000003</v>
      </c>
      <c r="H453" s="129">
        <f t="shared" si="18"/>
        <v>-0.61378118288854644</v>
      </c>
      <c r="I453" s="155">
        <v>0.79332840999999998</v>
      </c>
      <c r="J453" s="155">
        <v>34.705111889999998</v>
      </c>
      <c r="K453" s="129">
        <f t="shared" si="19"/>
        <v>-0.97714087732912358</v>
      </c>
      <c r="L453" s="157">
        <f t="shared" si="20"/>
        <v>0.55024266646339737</v>
      </c>
      <c r="M453" s="29"/>
      <c r="O453" s="51"/>
    </row>
    <row r="454" spans="1:15" x14ac:dyDescent="0.2">
      <c r="A454" s="106" t="s">
        <v>997</v>
      </c>
      <c r="B454" s="106" t="s">
        <v>2070</v>
      </c>
      <c r="C454" s="106" t="s">
        <v>1823</v>
      </c>
      <c r="D454" s="106" t="s">
        <v>450</v>
      </c>
      <c r="E454" s="106" t="s">
        <v>2189</v>
      </c>
      <c r="F454" s="128">
        <v>0.86162320771627299</v>
      </c>
      <c r="G454" s="128">
        <v>0.42695627590563201</v>
      </c>
      <c r="H454" s="129">
        <f t="shared" si="18"/>
        <v>1.0180595914386164</v>
      </c>
      <c r="I454" s="155">
        <v>0.77916123504761003</v>
      </c>
      <c r="J454" s="155">
        <v>0.43121544548269197</v>
      </c>
      <c r="K454" s="129">
        <f t="shared" si="19"/>
        <v>0.80689547002528195</v>
      </c>
      <c r="L454" s="157">
        <f t="shared" si="20"/>
        <v>0.9042946244597706</v>
      </c>
      <c r="M454" s="29"/>
      <c r="O454" s="51"/>
    </row>
    <row r="455" spans="1:15" x14ac:dyDescent="0.2">
      <c r="A455" s="106" t="s">
        <v>1967</v>
      </c>
      <c r="B455" s="106" t="s">
        <v>94</v>
      </c>
      <c r="C455" s="106" t="s">
        <v>1829</v>
      </c>
      <c r="D455" s="106" t="s">
        <v>451</v>
      </c>
      <c r="E455" s="106" t="s">
        <v>452</v>
      </c>
      <c r="F455" s="128">
        <v>1.6863221000000002</v>
      </c>
      <c r="G455" s="128">
        <v>2.2607775750000001</v>
      </c>
      <c r="H455" s="129">
        <f t="shared" ref="H455:H518" si="21">IF(ISERROR(F455/G455-1),"",IF((F455/G455-1)&gt;10000%,"",F455/G455-1))</f>
        <v>-0.25409641415078166</v>
      </c>
      <c r="I455" s="155">
        <v>0.77719853999999999</v>
      </c>
      <c r="J455" s="155">
        <v>3.2456968799999997</v>
      </c>
      <c r="K455" s="129">
        <f t="shared" ref="K455:K518" si="22">IF(ISERROR(I455/J455-1),"",IF((I455/J455-1)&gt;10000%,"",I455/J455-1))</f>
        <v>-0.760544940351916</v>
      </c>
      <c r="L455" s="157">
        <f t="shared" si="20"/>
        <v>0.46088380149913227</v>
      </c>
      <c r="M455" s="29"/>
      <c r="O455" s="51"/>
    </row>
    <row r="456" spans="1:15" x14ac:dyDescent="0.2">
      <c r="A456" s="106" t="s">
        <v>1732</v>
      </c>
      <c r="B456" s="106" t="s">
        <v>1733</v>
      </c>
      <c r="C456" s="106" t="s">
        <v>347</v>
      </c>
      <c r="D456" s="106" t="s">
        <v>451</v>
      </c>
      <c r="E456" s="106" t="s">
        <v>452</v>
      </c>
      <c r="F456" s="128">
        <v>0.25045766000000003</v>
      </c>
      <c r="G456" s="128">
        <v>0</v>
      </c>
      <c r="H456" s="129" t="str">
        <f t="shared" si="21"/>
        <v/>
      </c>
      <c r="I456" s="155">
        <v>0.76092351000000003</v>
      </c>
      <c r="J456" s="155">
        <v>0</v>
      </c>
      <c r="K456" s="129" t="str">
        <f t="shared" si="22"/>
        <v/>
      </c>
      <c r="L456" s="157">
        <f t="shared" si="20"/>
        <v>3.0381323134616842</v>
      </c>
      <c r="M456" s="29"/>
      <c r="O456" s="51"/>
    </row>
    <row r="457" spans="1:15" x14ac:dyDescent="0.2">
      <c r="A457" s="106" t="s">
        <v>1191</v>
      </c>
      <c r="B457" s="106" t="s">
        <v>1192</v>
      </c>
      <c r="C457" s="106" t="s">
        <v>1824</v>
      </c>
      <c r="D457" s="106" t="s">
        <v>450</v>
      </c>
      <c r="E457" s="106" t="s">
        <v>2189</v>
      </c>
      <c r="F457" s="128">
        <v>4.9498968250000006</v>
      </c>
      <c r="G457" s="128">
        <v>2.2720327429999996</v>
      </c>
      <c r="H457" s="129">
        <f t="shared" si="21"/>
        <v>1.1786203743103369</v>
      </c>
      <c r="I457" s="155">
        <v>0.76033745999999991</v>
      </c>
      <c r="J457" s="155">
        <v>1.4334E-2</v>
      </c>
      <c r="K457" s="129">
        <f t="shared" si="22"/>
        <v>52.04433235663457</v>
      </c>
      <c r="L457" s="157">
        <f t="shared" ref="L457:L520" si="23">IF(ISERROR(I457/F457),"",(I457/F457))</f>
        <v>0.15360672896449712</v>
      </c>
      <c r="M457" s="29"/>
      <c r="O457" s="51"/>
    </row>
    <row r="458" spans="1:15" x14ac:dyDescent="0.2">
      <c r="A458" s="106" t="s">
        <v>820</v>
      </c>
      <c r="B458" s="106" t="s">
        <v>821</v>
      </c>
      <c r="C458" s="106" t="s">
        <v>1829</v>
      </c>
      <c r="D458" s="106" t="s">
        <v>1690</v>
      </c>
      <c r="E458" s="106" t="s">
        <v>2189</v>
      </c>
      <c r="F458" s="128">
        <v>1.70633524</v>
      </c>
      <c r="G458" s="128">
        <v>0.72489497999999997</v>
      </c>
      <c r="H458" s="129">
        <f t="shared" si="21"/>
        <v>1.3539068238546776</v>
      </c>
      <c r="I458" s="155">
        <v>0.74708922999999994</v>
      </c>
      <c r="J458" s="155">
        <v>9.0445869999999998E-2</v>
      </c>
      <c r="K458" s="129">
        <f t="shared" si="22"/>
        <v>7.2600701391893292</v>
      </c>
      <c r="L458" s="157">
        <f t="shared" si="23"/>
        <v>0.43783262074573337</v>
      </c>
      <c r="M458" s="29"/>
      <c r="O458" s="51"/>
    </row>
    <row r="459" spans="1:15" x14ac:dyDescent="0.2">
      <c r="A459" s="106" t="s">
        <v>1946</v>
      </c>
      <c r="B459" s="106" t="s">
        <v>1893</v>
      </c>
      <c r="C459" s="106" t="s">
        <v>1829</v>
      </c>
      <c r="D459" s="106" t="s">
        <v>451</v>
      </c>
      <c r="E459" s="106" t="s">
        <v>452</v>
      </c>
      <c r="F459" s="128">
        <v>1.0620725689999999</v>
      </c>
      <c r="G459" s="128">
        <v>2.1874893969999998</v>
      </c>
      <c r="H459" s="129">
        <f t="shared" si="21"/>
        <v>-0.51447875795120934</v>
      </c>
      <c r="I459" s="155">
        <v>0.73360362999999995</v>
      </c>
      <c r="J459" s="155">
        <v>1.8994162400000001</v>
      </c>
      <c r="K459" s="129">
        <f t="shared" si="22"/>
        <v>-0.61377416147605435</v>
      </c>
      <c r="L459" s="157">
        <f t="shared" si="23"/>
        <v>0.69072834701938335</v>
      </c>
      <c r="M459" s="29"/>
      <c r="O459" s="51"/>
    </row>
    <row r="460" spans="1:15" x14ac:dyDescent="0.2">
      <c r="A460" s="106" t="s">
        <v>248</v>
      </c>
      <c r="B460" s="106" t="s">
        <v>406</v>
      </c>
      <c r="C460" s="106" t="s">
        <v>1843</v>
      </c>
      <c r="D460" s="106" t="s">
        <v>451</v>
      </c>
      <c r="E460" s="106" t="s">
        <v>2189</v>
      </c>
      <c r="F460" s="128">
        <v>4.0770664300000004</v>
      </c>
      <c r="G460" s="128">
        <v>0.70177462999999995</v>
      </c>
      <c r="H460" s="129">
        <f t="shared" si="21"/>
        <v>4.8096520673595746</v>
      </c>
      <c r="I460" s="155">
        <v>0.6978281999999999</v>
      </c>
      <c r="J460" s="155">
        <v>0.11154713000000001</v>
      </c>
      <c r="K460" s="129">
        <f t="shared" si="22"/>
        <v>5.2559045669754108</v>
      </c>
      <c r="L460" s="157">
        <f t="shared" si="23"/>
        <v>0.17115938922780805</v>
      </c>
      <c r="M460" s="29"/>
      <c r="O460" s="51"/>
    </row>
    <row r="461" spans="1:15" x14ac:dyDescent="0.2">
      <c r="A461" s="106" t="s">
        <v>272</v>
      </c>
      <c r="B461" s="106" t="s">
        <v>409</v>
      </c>
      <c r="C461" s="106" t="s">
        <v>1843</v>
      </c>
      <c r="D461" s="106" t="s">
        <v>451</v>
      </c>
      <c r="E461" s="106" t="s">
        <v>2189</v>
      </c>
      <c r="F461" s="128">
        <v>1.8980473999999998</v>
      </c>
      <c r="G461" s="128">
        <v>0.12891822</v>
      </c>
      <c r="H461" s="129">
        <f t="shared" si="21"/>
        <v>13.722879357161462</v>
      </c>
      <c r="I461" s="155">
        <v>0.69565650000000001</v>
      </c>
      <c r="J461" s="155">
        <v>0.17537254999999999</v>
      </c>
      <c r="K461" s="129">
        <f t="shared" si="22"/>
        <v>2.9667353870374815</v>
      </c>
      <c r="L461" s="157">
        <f t="shared" si="23"/>
        <v>0.36651165824415138</v>
      </c>
      <c r="M461" s="29"/>
      <c r="O461" s="51"/>
    </row>
    <row r="462" spans="1:15" x14ac:dyDescent="0.2">
      <c r="A462" s="106" t="s">
        <v>964</v>
      </c>
      <c r="B462" s="106" t="s">
        <v>965</v>
      </c>
      <c r="C462" s="106" t="s">
        <v>1824</v>
      </c>
      <c r="D462" s="106" t="s">
        <v>450</v>
      </c>
      <c r="E462" s="106" t="s">
        <v>2189</v>
      </c>
      <c r="F462" s="128">
        <v>4.5433358799999999</v>
      </c>
      <c r="G462" s="128">
        <v>2.7993725999999999</v>
      </c>
      <c r="H462" s="129">
        <f t="shared" si="21"/>
        <v>0.62298362140145258</v>
      </c>
      <c r="I462" s="155">
        <v>0.66478625999999996</v>
      </c>
      <c r="J462" s="155">
        <v>1.99854559</v>
      </c>
      <c r="K462" s="129">
        <f t="shared" si="22"/>
        <v>-0.66736497614747936</v>
      </c>
      <c r="L462" s="157">
        <f t="shared" si="23"/>
        <v>0.14632117843772535</v>
      </c>
      <c r="M462" s="29"/>
      <c r="O462" s="51"/>
    </row>
    <row r="463" spans="1:15" x14ac:dyDescent="0.2">
      <c r="A463" s="106" t="s">
        <v>2269</v>
      </c>
      <c r="B463" s="106" t="s">
        <v>2259</v>
      </c>
      <c r="C463" s="106" t="s">
        <v>2078</v>
      </c>
      <c r="D463" s="106" t="s">
        <v>451</v>
      </c>
      <c r="E463" s="106" t="s">
        <v>452</v>
      </c>
      <c r="F463" s="128">
        <v>0</v>
      </c>
      <c r="G463" s="128">
        <v>0</v>
      </c>
      <c r="H463" s="129" t="str">
        <f t="shared" si="21"/>
        <v/>
      </c>
      <c r="I463" s="155">
        <v>0.65890440000000006</v>
      </c>
      <c r="J463" s="155">
        <v>0</v>
      </c>
      <c r="K463" s="129" t="str">
        <f t="shared" si="22"/>
        <v/>
      </c>
      <c r="L463" s="157" t="str">
        <f t="shared" si="23"/>
        <v/>
      </c>
      <c r="M463" s="29"/>
      <c r="O463" s="51"/>
    </row>
    <row r="464" spans="1:15" x14ac:dyDescent="0.2">
      <c r="A464" s="106" t="s">
        <v>1089</v>
      </c>
      <c r="B464" s="106" t="s">
        <v>779</v>
      </c>
      <c r="C464" s="106" t="s">
        <v>1829</v>
      </c>
      <c r="D464" s="106" t="s">
        <v>451</v>
      </c>
      <c r="E464" s="106" t="s">
        <v>2189</v>
      </c>
      <c r="F464" s="128">
        <v>1.71924012</v>
      </c>
      <c r="G464" s="128">
        <v>1.8739482869999999</v>
      </c>
      <c r="H464" s="129">
        <f t="shared" si="21"/>
        <v>-8.2557329929136891E-2</v>
      </c>
      <c r="I464" s="155">
        <v>0.64506806999999999</v>
      </c>
      <c r="J464" s="155">
        <v>1.6953967005748849</v>
      </c>
      <c r="K464" s="129">
        <f t="shared" si="22"/>
        <v>-0.61951791590648575</v>
      </c>
      <c r="L464" s="157">
        <f t="shared" si="23"/>
        <v>0.37520533780935728</v>
      </c>
      <c r="M464" s="29"/>
      <c r="O464" s="51"/>
    </row>
    <row r="465" spans="1:15" x14ac:dyDescent="0.2">
      <c r="A465" s="106" t="s">
        <v>960</v>
      </c>
      <c r="B465" s="106" t="s">
        <v>961</v>
      </c>
      <c r="C465" s="106" t="s">
        <v>1824</v>
      </c>
      <c r="D465" s="106" t="s">
        <v>450</v>
      </c>
      <c r="E465" s="106" t="s">
        <v>2189</v>
      </c>
      <c r="F465" s="128">
        <v>8.4819698949999989</v>
      </c>
      <c r="G465" s="128">
        <v>3.4240750159999997</v>
      </c>
      <c r="H465" s="129">
        <f t="shared" si="21"/>
        <v>1.4771565620979374</v>
      </c>
      <c r="I465" s="155">
        <v>0.64399753000000004</v>
      </c>
      <c r="J465" s="155">
        <v>2.7195228899999999</v>
      </c>
      <c r="K465" s="129">
        <f t="shared" si="22"/>
        <v>-0.76319466463472196</v>
      </c>
      <c r="L465" s="157">
        <f t="shared" si="23"/>
        <v>7.5925467547300243E-2</v>
      </c>
      <c r="M465" s="29"/>
      <c r="O465" s="51"/>
    </row>
    <row r="466" spans="1:15" x14ac:dyDescent="0.2">
      <c r="A466" s="106" t="s">
        <v>2148</v>
      </c>
      <c r="B466" s="106" t="s">
        <v>2169</v>
      </c>
      <c r="C466" s="106" t="s">
        <v>1829</v>
      </c>
      <c r="D466" s="106" t="s">
        <v>451</v>
      </c>
      <c r="E466" s="106" t="s">
        <v>2189</v>
      </c>
      <c r="F466" s="128">
        <v>2.3115E-2</v>
      </c>
      <c r="G466" s="128">
        <v>0.56973180000000001</v>
      </c>
      <c r="H466" s="129">
        <f t="shared" si="21"/>
        <v>-0.95942827835834332</v>
      </c>
      <c r="I466" s="155">
        <v>0.63365757</v>
      </c>
      <c r="J466" s="155">
        <v>0.48743517999999997</v>
      </c>
      <c r="K466" s="129">
        <f t="shared" si="22"/>
        <v>0.29998325110633184</v>
      </c>
      <c r="L466" s="157">
        <f t="shared" si="23"/>
        <v>27.413262816353019</v>
      </c>
      <c r="M466" s="29"/>
      <c r="O466" s="51"/>
    </row>
    <row r="467" spans="1:15" x14ac:dyDescent="0.2">
      <c r="A467" s="106" t="s">
        <v>545</v>
      </c>
      <c r="B467" s="106" t="s">
        <v>946</v>
      </c>
      <c r="C467" s="106" t="s">
        <v>1824</v>
      </c>
      <c r="D467" s="106" t="s">
        <v>450</v>
      </c>
      <c r="E467" s="106" t="s">
        <v>2189</v>
      </c>
      <c r="F467" s="128">
        <v>3.2010489089999998</v>
      </c>
      <c r="G467" s="128">
        <v>0.48360387399999999</v>
      </c>
      <c r="H467" s="129">
        <f t="shared" si="21"/>
        <v>5.6191548105754006</v>
      </c>
      <c r="I467" s="155">
        <v>0.63064956999999999</v>
      </c>
      <c r="J467" s="155">
        <v>0</v>
      </c>
      <c r="K467" s="129" t="str">
        <f t="shared" si="22"/>
        <v/>
      </c>
      <c r="L467" s="157">
        <f t="shared" si="23"/>
        <v>0.19701341276819587</v>
      </c>
      <c r="M467" s="29"/>
      <c r="O467" s="51"/>
    </row>
    <row r="468" spans="1:15" x14ac:dyDescent="0.2">
      <c r="A468" s="106" t="s">
        <v>2084</v>
      </c>
      <c r="B468" s="106" t="s">
        <v>2085</v>
      </c>
      <c r="C468" s="106" t="s">
        <v>1830</v>
      </c>
      <c r="D468" s="106" t="s">
        <v>450</v>
      </c>
      <c r="E468" s="106" t="s">
        <v>2189</v>
      </c>
      <c r="F468" s="128">
        <v>3.6493078900000002</v>
      </c>
      <c r="G468" s="128">
        <v>2.1909821800000002</v>
      </c>
      <c r="H468" s="129">
        <f t="shared" si="21"/>
        <v>0.66560363809074885</v>
      </c>
      <c r="I468" s="155">
        <v>0.61884061999999995</v>
      </c>
      <c r="J468" s="155">
        <v>5.8731020100000002</v>
      </c>
      <c r="K468" s="129">
        <f t="shared" si="22"/>
        <v>-0.89463138577427848</v>
      </c>
      <c r="L468" s="157">
        <f t="shared" si="23"/>
        <v>0.16957753049441929</v>
      </c>
      <c r="M468" s="29"/>
      <c r="O468" s="51"/>
    </row>
    <row r="469" spans="1:15" x14ac:dyDescent="0.2">
      <c r="A469" s="106" t="s">
        <v>305</v>
      </c>
      <c r="B469" s="106" t="s">
        <v>313</v>
      </c>
      <c r="C469" s="106" t="s">
        <v>2078</v>
      </c>
      <c r="D469" s="106" t="s">
        <v>1690</v>
      </c>
      <c r="E469" s="106" t="s">
        <v>452</v>
      </c>
      <c r="F469" s="128">
        <v>3.1820079400000001</v>
      </c>
      <c r="G469" s="128">
        <v>0.15539157000000001</v>
      </c>
      <c r="H469" s="129">
        <f t="shared" si="21"/>
        <v>19.477352407212308</v>
      </c>
      <c r="I469" s="155">
        <v>0.60805938999999998</v>
      </c>
      <c r="J469" s="155">
        <v>0.12934936050617649</v>
      </c>
      <c r="K469" s="129">
        <f t="shared" si="22"/>
        <v>3.7009075856309694</v>
      </c>
      <c r="L469" s="157">
        <f t="shared" si="23"/>
        <v>0.19109298325635227</v>
      </c>
      <c r="M469" s="29"/>
      <c r="O469" s="51"/>
    </row>
    <row r="470" spans="1:15" x14ac:dyDescent="0.2">
      <c r="A470" s="106" t="s">
        <v>1007</v>
      </c>
      <c r="B470" s="106" t="s">
        <v>432</v>
      </c>
      <c r="C470" s="106" t="s">
        <v>1823</v>
      </c>
      <c r="D470" s="106" t="s">
        <v>450</v>
      </c>
      <c r="E470" s="106" t="s">
        <v>2189</v>
      </c>
      <c r="F470" s="128">
        <v>1.1349753200000001</v>
      </c>
      <c r="G470" s="128">
        <v>0</v>
      </c>
      <c r="H470" s="129" t="str">
        <f t="shared" si="21"/>
        <v/>
      </c>
      <c r="I470" s="155">
        <v>0.60523199999999999</v>
      </c>
      <c r="J470" s="155">
        <v>4.0556559999999998E-2</v>
      </c>
      <c r="K470" s="129">
        <f t="shared" si="22"/>
        <v>13.923159163400447</v>
      </c>
      <c r="L470" s="157">
        <f t="shared" si="23"/>
        <v>0.5332556482373555</v>
      </c>
      <c r="M470" s="29"/>
      <c r="O470" s="51"/>
    </row>
    <row r="471" spans="1:15" x14ac:dyDescent="0.2">
      <c r="A471" s="106" t="s">
        <v>547</v>
      </c>
      <c r="B471" s="106" t="s">
        <v>948</v>
      </c>
      <c r="C471" s="106" t="s">
        <v>1824</v>
      </c>
      <c r="D471" s="106" t="s">
        <v>450</v>
      </c>
      <c r="E471" s="106" t="s">
        <v>2189</v>
      </c>
      <c r="F471" s="128">
        <v>8.9114780000000005E-2</v>
      </c>
      <c r="G471" s="128">
        <v>1.8091226869999999</v>
      </c>
      <c r="H471" s="129">
        <f t="shared" si="21"/>
        <v>-0.95074143912938502</v>
      </c>
      <c r="I471" s="155">
        <v>0.60102496999999999</v>
      </c>
      <c r="J471" s="155">
        <v>0.13808161999999999</v>
      </c>
      <c r="K471" s="129">
        <f t="shared" si="22"/>
        <v>3.3526790169466443</v>
      </c>
      <c r="L471" s="157">
        <f t="shared" si="23"/>
        <v>6.744391558841305</v>
      </c>
      <c r="M471" s="29"/>
      <c r="O471" s="51"/>
    </row>
    <row r="472" spans="1:15" x14ac:dyDescent="0.2">
      <c r="A472" s="106" t="s">
        <v>152</v>
      </c>
      <c r="B472" s="106" t="s">
        <v>153</v>
      </c>
      <c r="C472" s="106" t="s">
        <v>1823</v>
      </c>
      <c r="D472" s="106" t="s">
        <v>450</v>
      </c>
      <c r="E472" s="106" t="s">
        <v>2189</v>
      </c>
      <c r="F472" s="128">
        <v>0.63097765000000006</v>
      </c>
      <c r="G472" s="128">
        <v>0.79665101599999999</v>
      </c>
      <c r="H472" s="129">
        <f t="shared" si="21"/>
        <v>-0.20796228545825379</v>
      </c>
      <c r="I472" s="155">
        <v>0.59603735000000002</v>
      </c>
      <c r="J472" s="155">
        <v>0.36249984999999996</v>
      </c>
      <c r="K472" s="129">
        <f t="shared" si="22"/>
        <v>0.64424164589309507</v>
      </c>
      <c r="L472" s="157">
        <f t="shared" si="23"/>
        <v>0.94462513846568097</v>
      </c>
      <c r="M472" s="29"/>
      <c r="O472" s="51"/>
    </row>
    <row r="473" spans="1:15" x14ac:dyDescent="0.2">
      <c r="A473" s="106" t="s">
        <v>1193</v>
      </c>
      <c r="B473" s="106" t="s">
        <v>1194</v>
      </c>
      <c r="C473" s="106" t="s">
        <v>1824</v>
      </c>
      <c r="D473" s="106" t="s">
        <v>450</v>
      </c>
      <c r="E473" s="106" t="s">
        <v>2189</v>
      </c>
      <c r="F473" s="128">
        <v>4.6117036100000002</v>
      </c>
      <c r="G473" s="128">
        <v>0.8478258689999999</v>
      </c>
      <c r="H473" s="129">
        <f t="shared" si="21"/>
        <v>4.4394466819459604</v>
      </c>
      <c r="I473" s="155">
        <v>0.58968712000000001</v>
      </c>
      <c r="J473" s="155">
        <v>3.4095E-2</v>
      </c>
      <c r="K473" s="129">
        <f t="shared" si="22"/>
        <v>16.295413403724886</v>
      </c>
      <c r="L473" s="157">
        <f t="shared" si="23"/>
        <v>0.12786752355926012</v>
      </c>
      <c r="M473" s="29"/>
      <c r="O473" s="51"/>
    </row>
    <row r="474" spans="1:15" x14ac:dyDescent="0.2">
      <c r="A474" s="106" t="s">
        <v>548</v>
      </c>
      <c r="B474" s="106" t="s">
        <v>949</v>
      </c>
      <c r="C474" s="106" t="s">
        <v>1824</v>
      </c>
      <c r="D474" s="106" t="s">
        <v>450</v>
      </c>
      <c r="E474" s="106" t="s">
        <v>2189</v>
      </c>
      <c r="F474" s="128">
        <v>11.340481019</v>
      </c>
      <c r="G474" s="128">
        <v>2.500908E-3</v>
      </c>
      <c r="H474" s="129" t="str">
        <f t="shared" si="21"/>
        <v/>
      </c>
      <c r="I474" s="155">
        <v>0.58108738999999998</v>
      </c>
      <c r="J474" s="155">
        <v>0</v>
      </c>
      <c r="K474" s="129" t="str">
        <f t="shared" si="22"/>
        <v/>
      </c>
      <c r="L474" s="157">
        <f t="shared" si="23"/>
        <v>5.1240100752907927E-2</v>
      </c>
      <c r="M474" s="29"/>
      <c r="O474" s="51"/>
    </row>
    <row r="475" spans="1:15" x14ac:dyDescent="0.2">
      <c r="A475" s="106" t="s">
        <v>3075</v>
      </c>
      <c r="B475" s="106" t="s">
        <v>3076</v>
      </c>
      <c r="C475" s="106" t="s">
        <v>1829</v>
      </c>
      <c r="D475" s="106" t="s">
        <v>3125</v>
      </c>
      <c r="E475" s="106" t="s">
        <v>2189</v>
      </c>
      <c r="F475" s="128">
        <v>0.32993297999999999</v>
      </c>
      <c r="G475" s="128"/>
      <c r="H475" s="129" t="str">
        <f t="shared" si="21"/>
        <v/>
      </c>
      <c r="I475" s="155">
        <v>0.57333557180945993</v>
      </c>
      <c r="J475" s="155"/>
      <c r="K475" s="129" t="str">
        <f t="shared" si="22"/>
        <v/>
      </c>
      <c r="L475" s="157">
        <f t="shared" si="23"/>
        <v>1.7377334384985095</v>
      </c>
      <c r="M475" s="29"/>
      <c r="O475" s="51"/>
    </row>
    <row r="476" spans="1:15" x14ac:dyDescent="0.2">
      <c r="A476" s="106" t="s">
        <v>554</v>
      </c>
      <c r="B476" s="106" t="s">
        <v>953</v>
      </c>
      <c r="C476" s="106" t="s">
        <v>1824</v>
      </c>
      <c r="D476" s="106" t="s">
        <v>450</v>
      </c>
      <c r="E476" s="106" t="s">
        <v>2189</v>
      </c>
      <c r="F476" s="128">
        <v>27.685883057999998</v>
      </c>
      <c r="G476" s="128">
        <v>1.9326270889999999</v>
      </c>
      <c r="H476" s="129">
        <f t="shared" si="21"/>
        <v>13.325517434574259</v>
      </c>
      <c r="I476" s="155">
        <v>0.56269088</v>
      </c>
      <c r="J476" s="155">
        <v>0.14798078000000001</v>
      </c>
      <c r="K476" s="129">
        <f t="shared" si="22"/>
        <v>2.8024592112570295</v>
      </c>
      <c r="L476" s="157">
        <f t="shared" si="23"/>
        <v>2.0324108095855269E-2</v>
      </c>
      <c r="M476" s="29"/>
      <c r="O476" s="51"/>
    </row>
    <row r="477" spans="1:15" x14ac:dyDescent="0.2">
      <c r="A477" s="106" t="s">
        <v>1182</v>
      </c>
      <c r="B477" s="106" t="s">
        <v>1183</v>
      </c>
      <c r="C477" s="106" t="s">
        <v>1830</v>
      </c>
      <c r="D477" s="106" t="s">
        <v>450</v>
      </c>
      <c r="E477" s="106" t="s">
        <v>2189</v>
      </c>
      <c r="F477" s="128">
        <v>0.71319903799999995</v>
      </c>
      <c r="G477" s="128">
        <v>2.7962097900000003</v>
      </c>
      <c r="H477" s="129">
        <f t="shared" si="21"/>
        <v>-0.74494079787911771</v>
      </c>
      <c r="I477" s="155">
        <v>0.56001637000000004</v>
      </c>
      <c r="J477" s="155">
        <v>2.3273188599999997</v>
      </c>
      <c r="K477" s="129">
        <f t="shared" si="22"/>
        <v>-0.75937273588716581</v>
      </c>
      <c r="L477" s="157">
        <f t="shared" si="23"/>
        <v>0.78521750614027064</v>
      </c>
      <c r="M477" s="29"/>
      <c r="O477" s="51"/>
    </row>
    <row r="478" spans="1:15" x14ac:dyDescent="0.2">
      <c r="A478" s="106" t="s">
        <v>542</v>
      </c>
      <c r="B478" s="106" t="s">
        <v>910</v>
      </c>
      <c r="C478" s="106" t="s">
        <v>1824</v>
      </c>
      <c r="D478" s="106" t="s">
        <v>450</v>
      </c>
      <c r="E478" s="106" t="s">
        <v>2189</v>
      </c>
      <c r="F478" s="128">
        <v>12.405588343</v>
      </c>
      <c r="G478" s="128">
        <v>11.40081966</v>
      </c>
      <c r="H478" s="129">
        <f t="shared" si="21"/>
        <v>8.8131267133822799E-2</v>
      </c>
      <c r="I478" s="155">
        <v>0.55794189000000005</v>
      </c>
      <c r="J478" s="155">
        <v>1.65714556</v>
      </c>
      <c r="K478" s="129">
        <f t="shared" si="22"/>
        <v>-0.66331147759886577</v>
      </c>
      <c r="L478" s="157">
        <f t="shared" si="23"/>
        <v>4.4975044679346092E-2</v>
      </c>
      <c r="M478" s="29"/>
      <c r="O478" s="51"/>
    </row>
    <row r="479" spans="1:15" x14ac:dyDescent="0.2">
      <c r="A479" s="106" t="s">
        <v>556</v>
      </c>
      <c r="B479" s="106" t="s">
        <v>955</v>
      </c>
      <c r="C479" s="106" t="s">
        <v>1824</v>
      </c>
      <c r="D479" s="106" t="s">
        <v>450</v>
      </c>
      <c r="E479" s="106" t="s">
        <v>2189</v>
      </c>
      <c r="F479" s="128">
        <v>0.242141721</v>
      </c>
      <c r="G479" s="128">
        <v>1.162945506</v>
      </c>
      <c r="H479" s="129">
        <f t="shared" si="21"/>
        <v>-0.79178584056543055</v>
      </c>
      <c r="I479" s="155">
        <v>0.55263538000000001</v>
      </c>
      <c r="J479" s="155">
        <v>0.16601439000000001</v>
      </c>
      <c r="K479" s="129">
        <f t="shared" si="22"/>
        <v>2.3288402288500412</v>
      </c>
      <c r="L479" s="157">
        <f t="shared" si="23"/>
        <v>2.282280714441606</v>
      </c>
      <c r="M479" s="29"/>
      <c r="O479" s="51"/>
    </row>
    <row r="480" spans="1:15" x14ac:dyDescent="0.2">
      <c r="A480" s="106" t="s">
        <v>2128</v>
      </c>
      <c r="B480" s="106" t="s">
        <v>2129</v>
      </c>
      <c r="C480" s="106" t="s">
        <v>1395</v>
      </c>
      <c r="D480" s="106" t="s">
        <v>450</v>
      </c>
      <c r="E480" s="106" t="s">
        <v>2189</v>
      </c>
      <c r="F480" s="128">
        <v>0.32941830799999999</v>
      </c>
      <c r="G480" s="128">
        <v>0.328249493</v>
      </c>
      <c r="H480" s="129">
        <f t="shared" si="21"/>
        <v>3.5607518821056949E-3</v>
      </c>
      <c r="I480" s="155">
        <v>0.55142363000000005</v>
      </c>
      <c r="J480" s="155">
        <v>0.33078349000000001</v>
      </c>
      <c r="K480" s="129">
        <f t="shared" si="22"/>
        <v>0.66702283115762517</v>
      </c>
      <c r="L480" s="157">
        <f t="shared" si="23"/>
        <v>1.6739313408166738</v>
      </c>
      <c r="M480" s="29"/>
      <c r="O480" s="51"/>
    </row>
    <row r="481" spans="1:15" x14ac:dyDescent="0.2">
      <c r="A481" s="106" t="s">
        <v>541</v>
      </c>
      <c r="B481" s="106" t="s">
        <v>909</v>
      </c>
      <c r="C481" s="106" t="s">
        <v>1824</v>
      </c>
      <c r="D481" s="106" t="s">
        <v>450</v>
      </c>
      <c r="E481" s="106" t="s">
        <v>2189</v>
      </c>
      <c r="F481" s="128">
        <v>5.2516911979999996</v>
      </c>
      <c r="G481" s="128">
        <v>25.545882612</v>
      </c>
      <c r="H481" s="129">
        <f t="shared" si="21"/>
        <v>-0.79442122717916763</v>
      </c>
      <c r="I481" s="155">
        <v>0.55036713999999998</v>
      </c>
      <c r="J481" s="155">
        <v>40.134203569999997</v>
      </c>
      <c r="K481" s="129">
        <f t="shared" si="22"/>
        <v>-0.9862868304078819</v>
      </c>
      <c r="L481" s="157">
        <f t="shared" si="23"/>
        <v>0.10479807727643929</v>
      </c>
      <c r="M481" s="29"/>
      <c r="O481" s="51"/>
    </row>
    <row r="482" spans="1:15" x14ac:dyDescent="0.2">
      <c r="A482" s="106" t="s">
        <v>546</v>
      </c>
      <c r="B482" s="106" t="s">
        <v>947</v>
      </c>
      <c r="C482" s="106" t="s">
        <v>1824</v>
      </c>
      <c r="D482" s="106" t="s">
        <v>450</v>
      </c>
      <c r="E482" s="106" t="s">
        <v>2189</v>
      </c>
      <c r="F482" s="128">
        <v>0.34080903000000001</v>
      </c>
      <c r="G482" s="128">
        <v>2.96152288</v>
      </c>
      <c r="H482" s="129">
        <f t="shared" si="21"/>
        <v>-0.88492102076888224</v>
      </c>
      <c r="I482" s="155">
        <v>0.53576805000000005</v>
      </c>
      <c r="J482" s="155">
        <v>0.17996818000000001</v>
      </c>
      <c r="K482" s="129">
        <f t="shared" si="22"/>
        <v>1.9770154368400017</v>
      </c>
      <c r="L482" s="157">
        <f t="shared" si="23"/>
        <v>1.5720476948630147</v>
      </c>
      <c r="M482" s="29"/>
      <c r="O482" s="51"/>
    </row>
    <row r="483" spans="1:15" x14ac:dyDescent="0.2">
      <c r="A483" s="106" t="s">
        <v>276</v>
      </c>
      <c r="B483" s="106" t="s">
        <v>412</v>
      </c>
      <c r="C483" s="106" t="s">
        <v>1843</v>
      </c>
      <c r="D483" s="106" t="s">
        <v>451</v>
      </c>
      <c r="E483" s="106" t="s">
        <v>2189</v>
      </c>
      <c r="F483" s="128">
        <v>3.5944934800000001</v>
      </c>
      <c r="G483" s="128">
        <v>1.4376896299999999</v>
      </c>
      <c r="H483" s="129">
        <f t="shared" si="21"/>
        <v>1.500187387454412</v>
      </c>
      <c r="I483" s="155">
        <v>0.52037858000000003</v>
      </c>
      <c r="J483" s="155">
        <v>20.356812437066601</v>
      </c>
      <c r="K483" s="129">
        <f t="shared" si="22"/>
        <v>-0.97443712852349751</v>
      </c>
      <c r="L483" s="157">
        <f t="shared" si="23"/>
        <v>0.14477104573855007</v>
      </c>
      <c r="M483" s="29"/>
      <c r="O483" s="51"/>
    </row>
    <row r="484" spans="1:15" x14ac:dyDescent="0.2">
      <c r="A484" s="106" t="s">
        <v>2484</v>
      </c>
      <c r="B484" s="106" t="s">
        <v>2483</v>
      </c>
      <c r="C484" s="106" t="s">
        <v>1824</v>
      </c>
      <c r="D484" s="106" t="s">
        <v>450</v>
      </c>
      <c r="E484" s="106" t="s">
        <v>2189</v>
      </c>
      <c r="F484" s="128">
        <v>1.11741405</v>
      </c>
      <c r="G484" s="128">
        <v>0.50926896999999993</v>
      </c>
      <c r="H484" s="129">
        <f t="shared" si="21"/>
        <v>1.1941530229104673</v>
      </c>
      <c r="I484" s="155">
        <v>0.50028002999999999</v>
      </c>
      <c r="J484" s="155">
        <v>0</v>
      </c>
      <c r="K484" s="129" t="str">
        <f t="shared" si="22"/>
        <v/>
      </c>
      <c r="L484" s="157">
        <f t="shared" si="23"/>
        <v>0.44771231398065914</v>
      </c>
      <c r="M484" s="29"/>
      <c r="O484" s="51"/>
    </row>
    <row r="485" spans="1:15" x14ac:dyDescent="0.2">
      <c r="A485" s="106" t="s">
        <v>543</v>
      </c>
      <c r="B485" s="106" t="s">
        <v>911</v>
      </c>
      <c r="C485" s="106" t="s">
        <v>1824</v>
      </c>
      <c r="D485" s="106" t="s">
        <v>450</v>
      </c>
      <c r="E485" s="106" t="s">
        <v>2189</v>
      </c>
      <c r="F485" s="128">
        <v>8.6311908200000005</v>
      </c>
      <c r="G485" s="128">
        <v>2.3619771600000004</v>
      </c>
      <c r="H485" s="129">
        <f t="shared" si="21"/>
        <v>2.6542228122138147</v>
      </c>
      <c r="I485" s="155">
        <v>0.49409703000000005</v>
      </c>
      <c r="J485" s="155">
        <v>0.1571245</v>
      </c>
      <c r="K485" s="129">
        <f t="shared" si="22"/>
        <v>2.1446211762010385</v>
      </c>
      <c r="L485" s="157">
        <f t="shared" si="23"/>
        <v>5.7245522698338401E-2</v>
      </c>
      <c r="M485" s="29"/>
      <c r="O485" s="51"/>
    </row>
    <row r="486" spans="1:15" x14ac:dyDescent="0.2">
      <c r="A486" s="106" t="s">
        <v>208</v>
      </c>
      <c r="B486" s="106" t="s">
        <v>209</v>
      </c>
      <c r="C486" s="106" t="s">
        <v>1395</v>
      </c>
      <c r="D486" s="106" t="s">
        <v>450</v>
      </c>
      <c r="E486" s="106" t="s">
        <v>2189</v>
      </c>
      <c r="F486" s="128">
        <v>0.32785389000000004</v>
      </c>
      <c r="G486" s="128">
        <v>0.16411361499999999</v>
      </c>
      <c r="H486" s="129">
        <f t="shared" si="21"/>
        <v>0.99772511256911889</v>
      </c>
      <c r="I486" s="155">
        <v>0.48738982000000003</v>
      </c>
      <c r="J486" s="155">
        <v>1.1515078999999999</v>
      </c>
      <c r="K486" s="129">
        <f t="shared" si="22"/>
        <v>-0.57673775403538263</v>
      </c>
      <c r="L486" s="157">
        <f t="shared" si="23"/>
        <v>1.4866067930443039</v>
      </c>
      <c r="M486" s="29"/>
      <c r="O486" s="51"/>
    </row>
    <row r="487" spans="1:15" x14ac:dyDescent="0.2">
      <c r="A487" s="106" t="s">
        <v>1122</v>
      </c>
      <c r="B487" s="106" t="s">
        <v>1268</v>
      </c>
      <c r="C487" s="106" t="s">
        <v>1830</v>
      </c>
      <c r="D487" s="106" t="s">
        <v>450</v>
      </c>
      <c r="E487" s="106" t="s">
        <v>452</v>
      </c>
      <c r="F487" s="128">
        <v>3.7955774500000001</v>
      </c>
      <c r="G487" s="128">
        <v>1.668512311</v>
      </c>
      <c r="H487" s="129">
        <f t="shared" si="21"/>
        <v>1.2748273566679127</v>
      </c>
      <c r="I487" s="155">
        <v>0.48072446999999996</v>
      </c>
      <c r="J487" s="155">
        <v>0.39796041999999998</v>
      </c>
      <c r="K487" s="129">
        <f t="shared" si="22"/>
        <v>0.20797055646890716</v>
      </c>
      <c r="L487" s="157">
        <f t="shared" si="23"/>
        <v>0.12665384288232609</v>
      </c>
      <c r="M487" s="29"/>
      <c r="O487" s="51"/>
    </row>
    <row r="488" spans="1:15" x14ac:dyDescent="0.2">
      <c r="A488" s="106" t="s">
        <v>1014</v>
      </c>
      <c r="B488" s="106" t="s">
        <v>131</v>
      </c>
      <c r="C488" s="106" t="s">
        <v>1024</v>
      </c>
      <c r="D488" s="106" t="s">
        <v>450</v>
      </c>
      <c r="E488" s="106" t="s">
        <v>2189</v>
      </c>
      <c r="F488" s="128">
        <v>1.204645422</v>
      </c>
      <c r="G488" s="128">
        <v>7.6592829079999998</v>
      </c>
      <c r="H488" s="129">
        <f t="shared" si="21"/>
        <v>-0.84272086088610632</v>
      </c>
      <c r="I488" s="155">
        <v>0.4756319</v>
      </c>
      <c r="J488" s="155">
        <v>45.220921520000005</v>
      </c>
      <c r="K488" s="129">
        <f t="shared" si="22"/>
        <v>-0.98948203875523322</v>
      </c>
      <c r="L488" s="157">
        <f t="shared" si="23"/>
        <v>0.39483145107573403</v>
      </c>
      <c r="M488" s="29"/>
      <c r="O488" s="51"/>
    </row>
    <row r="489" spans="1:15" x14ac:dyDescent="0.2">
      <c r="A489" s="106" t="s">
        <v>306</v>
      </c>
      <c r="B489" s="106" t="s">
        <v>314</v>
      </c>
      <c r="C489" s="106" t="s">
        <v>2078</v>
      </c>
      <c r="D489" s="106" t="s">
        <v>450</v>
      </c>
      <c r="E489" s="106" t="s">
        <v>2189</v>
      </c>
      <c r="F489" s="128">
        <v>0</v>
      </c>
      <c r="G489" s="128">
        <v>0.89313471</v>
      </c>
      <c r="H489" s="129">
        <f t="shared" si="21"/>
        <v>-1</v>
      </c>
      <c r="I489" s="155">
        <v>0.47007090000000001</v>
      </c>
      <c r="J489" s="155">
        <v>0</v>
      </c>
      <c r="K489" s="129" t="str">
        <f t="shared" si="22"/>
        <v/>
      </c>
      <c r="L489" s="157" t="str">
        <f t="shared" si="23"/>
        <v/>
      </c>
      <c r="M489" s="29"/>
      <c r="O489" s="51"/>
    </row>
    <row r="490" spans="1:15" x14ac:dyDescent="0.2">
      <c r="A490" s="106" t="s">
        <v>1113</v>
      </c>
      <c r="B490" s="106" t="s">
        <v>1259</v>
      </c>
      <c r="C490" s="106" t="s">
        <v>1830</v>
      </c>
      <c r="D490" s="106" t="s">
        <v>450</v>
      </c>
      <c r="E490" s="106" t="s">
        <v>452</v>
      </c>
      <c r="F490" s="128">
        <v>1.184143486</v>
      </c>
      <c r="G490" s="128">
        <v>0.69423679000000005</v>
      </c>
      <c r="H490" s="129">
        <f t="shared" si="21"/>
        <v>0.70567665536711166</v>
      </c>
      <c r="I490" s="155">
        <v>0.46446765000000001</v>
      </c>
      <c r="J490" s="155">
        <v>0</v>
      </c>
      <c r="K490" s="129" t="str">
        <f t="shared" si="22"/>
        <v/>
      </c>
      <c r="L490" s="157">
        <f t="shared" si="23"/>
        <v>0.39223933205000128</v>
      </c>
      <c r="M490" s="29"/>
      <c r="O490" s="51"/>
    </row>
    <row r="491" spans="1:15" x14ac:dyDescent="0.2">
      <c r="A491" s="106" t="s">
        <v>1979</v>
      </c>
      <c r="B491" s="106" t="s">
        <v>792</v>
      </c>
      <c r="C491" s="106" t="s">
        <v>1826</v>
      </c>
      <c r="D491" s="106" t="s">
        <v>450</v>
      </c>
      <c r="E491" s="106" t="s">
        <v>2189</v>
      </c>
      <c r="F491" s="128">
        <v>2.98375653</v>
      </c>
      <c r="G491" s="128">
        <v>4.1369184099999998</v>
      </c>
      <c r="H491" s="129">
        <f t="shared" si="21"/>
        <v>-0.27874900244890255</v>
      </c>
      <c r="I491" s="155">
        <v>0.4612</v>
      </c>
      <c r="J491" s="155">
        <v>1.1116229</v>
      </c>
      <c r="K491" s="129">
        <f t="shared" si="22"/>
        <v>-0.58511110197531913</v>
      </c>
      <c r="L491" s="157">
        <f t="shared" si="23"/>
        <v>0.1545702524193554</v>
      </c>
      <c r="M491" s="29"/>
      <c r="O491" s="51"/>
    </row>
    <row r="492" spans="1:15" x14ac:dyDescent="0.2">
      <c r="A492" s="106" t="s">
        <v>1008</v>
      </c>
      <c r="B492" s="106" t="s">
        <v>433</v>
      </c>
      <c r="C492" s="106" t="s">
        <v>1823</v>
      </c>
      <c r="D492" s="106" t="s">
        <v>450</v>
      </c>
      <c r="E492" s="106" t="s">
        <v>2189</v>
      </c>
      <c r="F492" s="128">
        <v>0.43774141999999999</v>
      </c>
      <c r="G492" s="128">
        <v>1.0128E-2</v>
      </c>
      <c r="H492" s="129">
        <f t="shared" si="21"/>
        <v>42.220914296998423</v>
      </c>
      <c r="I492" s="155">
        <v>0.43774141999999999</v>
      </c>
      <c r="J492" s="155">
        <v>1.0128E-2</v>
      </c>
      <c r="K492" s="129">
        <f t="shared" si="22"/>
        <v>42.220914296998423</v>
      </c>
      <c r="L492" s="157">
        <f t="shared" si="23"/>
        <v>1</v>
      </c>
      <c r="M492" s="29"/>
      <c r="O492" s="51"/>
    </row>
    <row r="493" spans="1:15" x14ac:dyDescent="0.2">
      <c r="A493" s="106" t="s">
        <v>1233</v>
      </c>
      <c r="B493" s="106" t="s">
        <v>1234</v>
      </c>
      <c r="C493" s="106" t="s">
        <v>1824</v>
      </c>
      <c r="D493" s="106" t="s">
        <v>450</v>
      </c>
      <c r="E493" s="106" t="s">
        <v>2189</v>
      </c>
      <c r="F493" s="128">
        <v>0.113411175</v>
      </c>
      <c r="G493" s="128">
        <v>2.2428650000000001E-2</v>
      </c>
      <c r="H493" s="129">
        <f t="shared" si="21"/>
        <v>4.0565314898578375</v>
      </c>
      <c r="I493" s="155">
        <v>0.42935828999999998</v>
      </c>
      <c r="J493" s="155">
        <v>0</v>
      </c>
      <c r="K493" s="129" t="str">
        <f t="shared" si="22"/>
        <v/>
      </c>
      <c r="L493" s="157">
        <f t="shared" si="23"/>
        <v>3.7858552298748336</v>
      </c>
      <c r="M493" s="29"/>
      <c r="O493" s="51"/>
    </row>
    <row r="494" spans="1:15" x14ac:dyDescent="0.2">
      <c r="A494" s="106" t="s">
        <v>1017</v>
      </c>
      <c r="B494" s="106" t="s">
        <v>128</v>
      </c>
      <c r="C494" s="106" t="s">
        <v>1024</v>
      </c>
      <c r="D494" s="106" t="s">
        <v>450</v>
      </c>
      <c r="E494" s="106" t="s">
        <v>2189</v>
      </c>
      <c r="F494" s="128">
        <v>0.72789234999999997</v>
      </c>
      <c r="G494" s="128">
        <v>0.55766110300000005</v>
      </c>
      <c r="H494" s="129">
        <f t="shared" si="21"/>
        <v>0.30525931624820513</v>
      </c>
      <c r="I494" s="155">
        <v>0.42823032999999999</v>
      </c>
      <c r="J494" s="155">
        <v>4.0715999999999999E-3</v>
      </c>
      <c r="K494" s="129" t="str">
        <f t="shared" si="22"/>
        <v/>
      </c>
      <c r="L494" s="157">
        <f t="shared" si="23"/>
        <v>0.58831547000047468</v>
      </c>
      <c r="M494" s="29"/>
      <c r="O494" s="51"/>
    </row>
    <row r="495" spans="1:15" x14ac:dyDescent="0.2">
      <c r="A495" s="106" t="s">
        <v>2049</v>
      </c>
      <c r="B495" s="106" t="s">
        <v>2050</v>
      </c>
      <c r="C495" s="106" t="s">
        <v>1395</v>
      </c>
      <c r="D495" s="106" t="s">
        <v>450</v>
      </c>
      <c r="E495" s="106" t="s">
        <v>2189</v>
      </c>
      <c r="F495" s="128">
        <v>0.18030071</v>
      </c>
      <c r="G495" s="128">
        <v>8.7141200000000002E-2</v>
      </c>
      <c r="H495" s="129">
        <f t="shared" si="21"/>
        <v>1.0690638871165419</v>
      </c>
      <c r="I495" s="155">
        <v>0.42705018</v>
      </c>
      <c r="J495" s="155">
        <v>0.50574070999999998</v>
      </c>
      <c r="K495" s="129">
        <f t="shared" si="22"/>
        <v>-0.15559461289956267</v>
      </c>
      <c r="L495" s="157">
        <f t="shared" si="23"/>
        <v>2.3685440839362197</v>
      </c>
      <c r="M495" s="29"/>
      <c r="O495" s="51"/>
    </row>
    <row r="496" spans="1:15" x14ac:dyDescent="0.2">
      <c r="A496" s="106" t="s">
        <v>56</v>
      </c>
      <c r="B496" s="106" t="s">
        <v>1185</v>
      </c>
      <c r="C496" s="106" t="s">
        <v>1828</v>
      </c>
      <c r="D496" s="106" t="s">
        <v>450</v>
      </c>
      <c r="E496" s="106" t="s">
        <v>2189</v>
      </c>
      <c r="F496" s="128">
        <v>9.6648999999999999E-2</v>
      </c>
      <c r="G496" s="128">
        <v>1.078235E-2</v>
      </c>
      <c r="H496" s="129">
        <f t="shared" si="21"/>
        <v>7.963630377422362</v>
      </c>
      <c r="I496" s="155">
        <v>0.42466069000000001</v>
      </c>
      <c r="J496" s="155">
        <v>0.35836000000000001</v>
      </c>
      <c r="K496" s="129">
        <f t="shared" si="22"/>
        <v>0.18501141310414115</v>
      </c>
      <c r="L496" s="157">
        <f t="shared" si="23"/>
        <v>4.3938446336744299</v>
      </c>
      <c r="M496" s="29"/>
      <c r="O496" s="51"/>
    </row>
    <row r="497" spans="1:15" x14ac:dyDescent="0.2">
      <c r="A497" s="106" t="s">
        <v>1996</v>
      </c>
      <c r="B497" s="106" t="s">
        <v>1997</v>
      </c>
      <c r="C497" s="106" t="s">
        <v>1829</v>
      </c>
      <c r="D497" s="106" t="s">
        <v>451</v>
      </c>
      <c r="E497" s="106" t="s">
        <v>452</v>
      </c>
      <c r="F497" s="128">
        <v>4.0256340880000003</v>
      </c>
      <c r="G497" s="128">
        <v>11.691626433</v>
      </c>
      <c r="H497" s="129">
        <f t="shared" si="21"/>
        <v>-0.65568228585909005</v>
      </c>
      <c r="I497" s="155">
        <v>0.41606449000000001</v>
      </c>
      <c r="J497" s="155">
        <v>14.324614550000002</v>
      </c>
      <c r="K497" s="129">
        <f t="shared" si="22"/>
        <v>-0.97095457692437526</v>
      </c>
      <c r="L497" s="157">
        <f t="shared" si="23"/>
        <v>0.10335377754283363</v>
      </c>
      <c r="M497" s="29"/>
      <c r="O497" s="51"/>
    </row>
    <row r="498" spans="1:15" x14ac:dyDescent="0.2">
      <c r="A498" s="106" t="s">
        <v>142</v>
      </c>
      <c r="B498" s="106" t="s">
        <v>143</v>
      </c>
      <c r="C498" s="106" t="s">
        <v>1823</v>
      </c>
      <c r="D498" s="106" t="s">
        <v>450</v>
      </c>
      <c r="E498" s="106" t="s">
        <v>2189</v>
      </c>
      <c r="F498" s="128">
        <v>0.72803981000000006</v>
      </c>
      <c r="G498" s="128">
        <v>1.3016031729999999</v>
      </c>
      <c r="H498" s="129">
        <f t="shared" si="21"/>
        <v>-0.44065916163835284</v>
      </c>
      <c r="I498" s="155">
        <v>0.41325659999999997</v>
      </c>
      <c r="J498" s="155">
        <v>1.38604956</v>
      </c>
      <c r="K498" s="129">
        <f t="shared" si="22"/>
        <v>-0.70184572620909746</v>
      </c>
      <c r="L498" s="157">
        <f t="shared" si="23"/>
        <v>0.5676291245666909</v>
      </c>
      <c r="M498" s="29"/>
      <c r="O498" s="51"/>
    </row>
    <row r="499" spans="1:15" x14ac:dyDescent="0.2">
      <c r="A499" s="106" t="s">
        <v>1119</v>
      </c>
      <c r="B499" s="106" t="s">
        <v>1265</v>
      </c>
      <c r="C499" s="106" t="s">
        <v>1830</v>
      </c>
      <c r="D499" s="106" t="s">
        <v>450</v>
      </c>
      <c r="E499" s="106" t="s">
        <v>452</v>
      </c>
      <c r="F499" s="128">
        <v>1.3273805400000001</v>
      </c>
      <c r="G499" s="128">
        <v>0.97066836999999995</v>
      </c>
      <c r="H499" s="129">
        <f t="shared" si="21"/>
        <v>0.36749128850258117</v>
      </c>
      <c r="I499" s="155">
        <v>0.3930034</v>
      </c>
      <c r="J499" s="155">
        <v>0</v>
      </c>
      <c r="K499" s="129" t="str">
        <f t="shared" si="22"/>
        <v/>
      </c>
      <c r="L499" s="157">
        <f t="shared" si="23"/>
        <v>0.29607440229611925</v>
      </c>
      <c r="M499" s="29"/>
      <c r="O499" s="51"/>
    </row>
    <row r="500" spans="1:15" x14ac:dyDescent="0.2">
      <c r="A500" s="106" t="s">
        <v>1019</v>
      </c>
      <c r="B500" s="106" t="s">
        <v>129</v>
      </c>
      <c r="C500" s="106" t="s">
        <v>1024</v>
      </c>
      <c r="D500" s="106" t="s">
        <v>450</v>
      </c>
      <c r="E500" s="106" t="s">
        <v>2189</v>
      </c>
      <c r="F500" s="128">
        <v>0.96040285000000003</v>
      </c>
      <c r="G500" s="128">
        <v>2.6176689579999999</v>
      </c>
      <c r="H500" s="129">
        <f t="shared" si="21"/>
        <v>-0.63310759862706822</v>
      </c>
      <c r="I500" s="155">
        <v>0.37810961999999998</v>
      </c>
      <c r="J500" s="155">
        <v>2.1164930000000002</v>
      </c>
      <c r="K500" s="129">
        <f t="shared" si="22"/>
        <v>-0.82135087618999925</v>
      </c>
      <c r="L500" s="157">
        <f t="shared" si="23"/>
        <v>0.39369897746554999</v>
      </c>
      <c r="M500" s="29"/>
      <c r="O500" s="51"/>
    </row>
    <row r="501" spans="1:15" x14ac:dyDescent="0.2">
      <c r="A501" s="106" t="s">
        <v>2120</v>
      </c>
      <c r="B501" s="106" t="s">
        <v>2121</v>
      </c>
      <c r="C501" s="106" t="s">
        <v>1395</v>
      </c>
      <c r="D501" s="106" t="s">
        <v>450</v>
      </c>
      <c r="E501" s="106" t="s">
        <v>2189</v>
      </c>
      <c r="F501" s="128">
        <v>0.19278779500000001</v>
      </c>
      <c r="G501" s="128">
        <v>5.4759714999999994E-2</v>
      </c>
      <c r="H501" s="129">
        <f t="shared" si="21"/>
        <v>2.5206135568820991</v>
      </c>
      <c r="I501" s="155">
        <v>0.37303866999999996</v>
      </c>
      <c r="J501" s="155">
        <v>5.3027570000000003E-2</v>
      </c>
      <c r="K501" s="129">
        <f t="shared" si="22"/>
        <v>6.0348060452326955</v>
      </c>
      <c r="L501" s="157">
        <f t="shared" si="23"/>
        <v>1.934970364695545</v>
      </c>
      <c r="M501" s="29"/>
      <c r="O501" s="51"/>
    </row>
    <row r="502" spans="1:15" x14ac:dyDescent="0.2">
      <c r="A502" s="106" t="s">
        <v>202</v>
      </c>
      <c r="B502" s="106" t="s">
        <v>203</v>
      </c>
      <c r="C502" s="106" t="s">
        <v>1395</v>
      </c>
      <c r="D502" s="106" t="s">
        <v>450</v>
      </c>
      <c r="E502" s="106" t="s">
        <v>2189</v>
      </c>
      <c r="F502" s="128">
        <v>6.7060720000000004E-2</v>
      </c>
      <c r="G502" s="128">
        <v>1.0946100619999999</v>
      </c>
      <c r="H502" s="129">
        <f t="shared" si="21"/>
        <v>-0.9387355165752167</v>
      </c>
      <c r="I502" s="155">
        <v>0.36900199</v>
      </c>
      <c r="J502" s="155">
        <v>0.30034924000000002</v>
      </c>
      <c r="K502" s="129">
        <f t="shared" si="22"/>
        <v>0.22857640658587974</v>
      </c>
      <c r="L502" s="157">
        <f t="shared" si="23"/>
        <v>5.5025056396650678</v>
      </c>
      <c r="M502" s="29"/>
      <c r="O502" s="51"/>
    </row>
    <row r="503" spans="1:15" x14ac:dyDescent="0.2">
      <c r="A503" s="106" t="s">
        <v>1201</v>
      </c>
      <c r="B503" s="106" t="s">
        <v>1202</v>
      </c>
      <c r="C503" s="106" t="s">
        <v>1824</v>
      </c>
      <c r="D503" s="106" t="s">
        <v>450</v>
      </c>
      <c r="E503" s="106" t="s">
        <v>2189</v>
      </c>
      <c r="F503" s="128">
        <v>1.3311078510000001</v>
      </c>
      <c r="G503" s="128">
        <v>0.18192619800000001</v>
      </c>
      <c r="H503" s="129">
        <f t="shared" si="21"/>
        <v>6.3167463819586889</v>
      </c>
      <c r="I503" s="155">
        <v>0.35956483</v>
      </c>
      <c r="J503" s="155">
        <v>9.4393119999999997E-2</v>
      </c>
      <c r="K503" s="129">
        <f t="shared" si="22"/>
        <v>2.8092270919744999</v>
      </c>
      <c r="L503" s="157">
        <f t="shared" si="23"/>
        <v>0.27012449046099118</v>
      </c>
      <c r="M503" s="29"/>
      <c r="O503" s="51"/>
    </row>
    <row r="504" spans="1:15" x14ac:dyDescent="0.2">
      <c r="A504" s="106" t="s">
        <v>69</v>
      </c>
      <c r="B504" s="106" t="s">
        <v>70</v>
      </c>
      <c r="C504" s="106" t="s">
        <v>1829</v>
      </c>
      <c r="D504" s="106" t="s">
        <v>1690</v>
      </c>
      <c r="E504" s="106" t="s">
        <v>452</v>
      </c>
      <c r="F504" s="128">
        <v>0.40601883</v>
      </c>
      <c r="G504" s="128">
        <v>0.22353249</v>
      </c>
      <c r="H504" s="129">
        <f t="shared" si="21"/>
        <v>0.81637501555143066</v>
      </c>
      <c r="I504" s="155">
        <v>0.35764146999999996</v>
      </c>
      <c r="J504" s="155">
        <v>1.2619999999999999E-2</v>
      </c>
      <c r="K504" s="129">
        <f t="shared" si="22"/>
        <v>27.339260697305861</v>
      </c>
      <c r="L504" s="157">
        <f t="shared" si="23"/>
        <v>0.88084946700624689</v>
      </c>
      <c r="M504" s="29"/>
      <c r="O504" s="51"/>
    </row>
    <row r="505" spans="1:15" x14ac:dyDescent="0.2">
      <c r="A505" s="106" t="s">
        <v>457</v>
      </c>
      <c r="B505" s="106" t="s">
        <v>458</v>
      </c>
      <c r="C505" s="106" t="s">
        <v>1824</v>
      </c>
      <c r="D505" s="106" t="s">
        <v>450</v>
      </c>
      <c r="E505" s="106" t="s">
        <v>2189</v>
      </c>
      <c r="F505" s="128">
        <v>3.865146668</v>
      </c>
      <c r="G505" s="128">
        <v>3.5680112930000001</v>
      </c>
      <c r="H505" s="129">
        <f t="shared" si="21"/>
        <v>8.3277588157566473E-2</v>
      </c>
      <c r="I505" s="155">
        <v>0.35436510999999998</v>
      </c>
      <c r="J505" s="155">
        <v>2.0049900000000002E-2</v>
      </c>
      <c r="K505" s="129">
        <f t="shared" si="22"/>
        <v>16.674158474605857</v>
      </c>
      <c r="L505" s="157">
        <f t="shared" si="23"/>
        <v>9.1682189691229585E-2</v>
      </c>
      <c r="M505" s="29"/>
      <c r="O505" s="51"/>
    </row>
    <row r="506" spans="1:15" x14ac:dyDescent="0.2">
      <c r="A506" s="106" t="s">
        <v>2791</v>
      </c>
      <c r="B506" s="106" t="s">
        <v>2792</v>
      </c>
      <c r="C506" s="106" t="s">
        <v>1395</v>
      </c>
      <c r="D506" s="106" t="s">
        <v>450</v>
      </c>
      <c r="E506" s="106" t="s">
        <v>2189</v>
      </c>
      <c r="F506" s="128">
        <v>0.1816004</v>
      </c>
      <c r="G506" s="128">
        <v>0</v>
      </c>
      <c r="H506" s="129" t="str">
        <f t="shared" si="21"/>
        <v/>
      </c>
      <c r="I506" s="155">
        <v>0.35291884000000001</v>
      </c>
      <c r="J506" s="155">
        <v>0.19910951000000002</v>
      </c>
      <c r="K506" s="129">
        <f t="shared" si="22"/>
        <v>0.77248610576159815</v>
      </c>
      <c r="L506" s="157">
        <f t="shared" si="23"/>
        <v>1.9433814022436076</v>
      </c>
      <c r="M506" s="29"/>
      <c r="O506" s="51"/>
    </row>
    <row r="507" spans="1:15" x14ac:dyDescent="0.2">
      <c r="A507" s="106" t="s">
        <v>330</v>
      </c>
      <c r="B507" s="106" t="s">
        <v>331</v>
      </c>
      <c r="C507" s="106" t="s">
        <v>347</v>
      </c>
      <c r="D507" s="106" t="s">
        <v>451</v>
      </c>
      <c r="E507" s="106" t="s">
        <v>2189</v>
      </c>
      <c r="F507" s="128">
        <v>1.2776603200000001</v>
      </c>
      <c r="G507" s="128">
        <v>0.33775125</v>
      </c>
      <c r="H507" s="129">
        <f t="shared" si="21"/>
        <v>2.7828440901403031</v>
      </c>
      <c r="I507" s="155">
        <v>0.35138249999999999</v>
      </c>
      <c r="J507" s="155">
        <v>0.10536960000000001</v>
      </c>
      <c r="K507" s="129">
        <f t="shared" si="22"/>
        <v>2.3347616390306118</v>
      </c>
      <c r="L507" s="157">
        <f t="shared" si="23"/>
        <v>0.27502028082080532</v>
      </c>
      <c r="M507" s="29"/>
      <c r="O507" s="51"/>
    </row>
    <row r="508" spans="1:15" x14ac:dyDescent="0.2">
      <c r="A508" s="106" t="s">
        <v>2823</v>
      </c>
      <c r="B508" s="106" t="s">
        <v>2824</v>
      </c>
      <c r="C508" s="106" t="s">
        <v>1395</v>
      </c>
      <c r="D508" s="106" t="s">
        <v>450</v>
      </c>
      <c r="E508" s="106" t="s">
        <v>2189</v>
      </c>
      <c r="F508" s="128">
        <v>0.21487613</v>
      </c>
      <c r="G508" s="128">
        <v>0.31295988000000002</v>
      </c>
      <c r="H508" s="129">
        <f t="shared" si="21"/>
        <v>-0.31340678555986157</v>
      </c>
      <c r="I508" s="155">
        <v>0.34697128000000005</v>
      </c>
      <c r="J508" s="155">
        <v>0.87054256000000008</v>
      </c>
      <c r="K508" s="129">
        <f t="shared" si="22"/>
        <v>-0.60143099723923887</v>
      </c>
      <c r="L508" s="157">
        <f t="shared" si="23"/>
        <v>1.614750228422301</v>
      </c>
      <c r="M508" s="29"/>
      <c r="O508" s="51"/>
    </row>
    <row r="509" spans="1:15" x14ac:dyDescent="0.2">
      <c r="A509" s="106" t="s">
        <v>156</v>
      </c>
      <c r="B509" s="106" t="s">
        <v>157</v>
      </c>
      <c r="C509" s="106" t="s">
        <v>1823</v>
      </c>
      <c r="D509" s="106" t="s">
        <v>450</v>
      </c>
      <c r="E509" s="106" t="s">
        <v>2189</v>
      </c>
      <c r="F509" s="128">
        <v>0.34595999999999999</v>
      </c>
      <c r="G509" s="128">
        <v>0.44310704200000001</v>
      </c>
      <c r="H509" s="129">
        <f t="shared" si="21"/>
        <v>-0.21924057347750303</v>
      </c>
      <c r="I509" s="155">
        <v>0.34595999999999999</v>
      </c>
      <c r="J509" s="155">
        <v>0.35377010999999997</v>
      </c>
      <c r="K509" s="129">
        <f t="shared" si="22"/>
        <v>-2.2076794447105752E-2</v>
      </c>
      <c r="L509" s="157">
        <f t="shared" si="23"/>
        <v>1</v>
      </c>
      <c r="M509" s="29"/>
      <c r="O509" s="51"/>
    </row>
    <row r="510" spans="1:15" x14ac:dyDescent="0.2">
      <c r="A510" s="106" t="s">
        <v>2163</v>
      </c>
      <c r="B510" s="106" t="s">
        <v>2184</v>
      </c>
      <c r="C510" s="106" t="s">
        <v>1395</v>
      </c>
      <c r="D510" s="106" t="s">
        <v>450</v>
      </c>
      <c r="E510" s="106" t="s">
        <v>2189</v>
      </c>
      <c r="F510" s="128">
        <v>0.81964506999999998</v>
      </c>
      <c r="G510" s="128">
        <v>2.8113698300000003</v>
      </c>
      <c r="H510" s="129">
        <f t="shared" si="21"/>
        <v>-0.70845348724539736</v>
      </c>
      <c r="I510" s="155">
        <v>0.34393970000000001</v>
      </c>
      <c r="J510" s="155">
        <v>4.2775668300000005</v>
      </c>
      <c r="K510" s="129">
        <f t="shared" si="22"/>
        <v>-0.91959454669700624</v>
      </c>
      <c r="L510" s="157">
        <f t="shared" si="23"/>
        <v>0.41962028759594688</v>
      </c>
      <c r="M510" s="29"/>
      <c r="O510" s="51"/>
    </row>
    <row r="511" spans="1:15" x14ac:dyDescent="0.2">
      <c r="A511" s="106" t="s">
        <v>1223</v>
      </c>
      <c r="B511" s="106" t="s">
        <v>1224</v>
      </c>
      <c r="C511" s="106" t="s">
        <v>1824</v>
      </c>
      <c r="D511" s="106" t="s">
        <v>450</v>
      </c>
      <c r="E511" s="106" t="s">
        <v>2189</v>
      </c>
      <c r="F511" s="128">
        <v>4.1060968999999998</v>
      </c>
      <c r="G511" s="128">
        <v>3.2005700200000002</v>
      </c>
      <c r="H511" s="129">
        <f t="shared" si="21"/>
        <v>0.28292675190402483</v>
      </c>
      <c r="I511" s="155">
        <v>0.33475329999999998</v>
      </c>
      <c r="J511" s="155">
        <v>7.6025778295633</v>
      </c>
      <c r="K511" s="129">
        <f t="shared" si="22"/>
        <v>-0.95596844813633053</v>
      </c>
      <c r="L511" s="157">
        <f t="shared" si="23"/>
        <v>8.1525913331465708E-2</v>
      </c>
      <c r="M511" s="29"/>
      <c r="O511" s="51"/>
    </row>
    <row r="512" spans="1:15" x14ac:dyDescent="0.2">
      <c r="A512" s="106" t="s">
        <v>51</v>
      </c>
      <c r="B512" s="106" t="s">
        <v>868</v>
      </c>
      <c r="C512" s="106" t="s">
        <v>1395</v>
      </c>
      <c r="D512" s="106" t="s">
        <v>450</v>
      </c>
      <c r="E512" s="106" t="s">
        <v>2189</v>
      </c>
      <c r="F512" s="128">
        <v>0.33222000000000002</v>
      </c>
      <c r="G512" s="128">
        <v>0</v>
      </c>
      <c r="H512" s="129" t="str">
        <f t="shared" si="21"/>
        <v/>
      </c>
      <c r="I512" s="155">
        <v>0.33222000000000002</v>
      </c>
      <c r="J512" s="155">
        <v>5.5393475999999993</v>
      </c>
      <c r="K512" s="129">
        <f t="shared" si="22"/>
        <v>-0.94002542826523472</v>
      </c>
      <c r="L512" s="157">
        <f t="shared" si="23"/>
        <v>1</v>
      </c>
      <c r="M512" s="29"/>
      <c r="O512" s="51"/>
    </row>
    <row r="513" spans="1:15" x14ac:dyDescent="0.2">
      <c r="A513" s="106" t="s">
        <v>1055</v>
      </c>
      <c r="B513" s="106" t="s">
        <v>1289</v>
      </c>
      <c r="C513" s="106" t="s">
        <v>1395</v>
      </c>
      <c r="D513" s="106" t="s">
        <v>450</v>
      </c>
      <c r="E513" s="106" t="s">
        <v>2189</v>
      </c>
      <c r="F513" s="128">
        <v>0.330264</v>
      </c>
      <c r="G513" s="128">
        <v>2.5200000000000001E-3</v>
      </c>
      <c r="H513" s="129" t="str">
        <f t="shared" si="21"/>
        <v/>
      </c>
      <c r="I513" s="155">
        <v>0.33026422</v>
      </c>
      <c r="J513" s="155">
        <v>0</v>
      </c>
      <c r="K513" s="129" t="str">
        <f t="shared" si="22"/>
        <v/>
      </c>
      <c r="L513" s="157">
        <f t="shared" si="23"/>
        <v>1.0000006661337597</v>
      </c>
      <c r="M513" s="29"/>
      <c r="O513" s="51"/>
    </row>
    <row r="514" spans="1:15" x14ac:dyDescent="0.2">
      <c r="A514" s="106" t="s">
        <v>553</v>
      </c>
      <c r="B514" s="106" t="s">
        <v>952</v>
      </c>
      <c r="C514" s="106" t="s">
        <v>1824</v>
      </c>
      <c r="D514" s="106" t="s">
        <v>450</v>
      </c>
      <c r="E514" s="106" t="s">
        <v>2189</v>
      </c>
      <c r="F514" s="128">
        <v>2.6091542149999998</v>
      </c>
      <c r="G514" s="128">
        <v>2.3448279999999998E-2</v>
      </c>
      <c r="H514" s="129" t="str">
        <f t="shared" si="21"/>
        <v/>
      </c>
      <c r="I514" s="155">
        <v>0.32925873999999999</v>
      </c>
      <c r="J514" s="155">
        <v>9.9342169999999994E-2</v>
      </c>
      <c r="K514" s="129">
        <f t="shared" si="22"/>
        <v>2.3143904547283394</v>
      </c>
      <c r="L514" s="157">
        <f t="shared" si="23"/>
        <v>0.12619366770545604</v>
      </c>
      <c r="M514" s="29"/>
      <c r="O514" s="51"/>
    </row>
    <row r="515" spans="1:15" x14ac:dyDescent="0.2">
      <c r="A515" s="106" t="s">
        <v>2202</v>
      </c>
      <c r="B515" s="106" t="s">
        <v>2203</v>
      </c>
      <c r="C515" s="106" t="s">
        <v>1395</v>
      </c>
      <c r="D515" s="106" t="s">
        <v>450</v>
      </c>
      <c r="E515" s="106" t="s">
        <v>2189</v>
      </c>
      <c r="F515" s="128">
        <v>0.15556417</v>
      </c>
      <c r="G515" s="128">
        <v>0.52205509999999999</v>
      </c>
      <c r="H515" s="129">
        <f t="shared" si="21"/>
        <v>-0.70201580254651286</v>
      </c>
      <c r="I515" s="155">
        <v>0.32001153000000004</v>
      </c>
      <c r="J515" s="155">
        <v>0.46006935999999998</v>
      </c>
      <c r="K515" s="129">
        <f t="shared" si="22"/>
        <v>-0.30442764108437903</v>
      </c>
      <c r="L515" s="157">
        <f t="shared" si="23"/>
        <v>2.0571030591427322</v>
      </c>
      <c r="M515" s="29"/>
      <c r="O515" s="51"/>
    </row>
    <row r="516" spans="1:15" x14ac:dyDescent="0.2">
      <c r="A516" s="106" t="s">
        <v>180</v>
      </c>
      <c r="B516" s="106" t="s">
        <v>181</v>
      </c>
      <c r="C516" s="106" t="s">
        <v>1831</v>
      </c>
      <c r="D516" s="106" t="s">
        <v>451</v>
      </c>
      <c r="E516" s="106" t="s">
        <v>452</v>
      </c>
      <c r="F516" s="128">
        <v>0.33519873</v>
      </c>
      <c r="G516" s="128">
        <v>7.0338079999999997E-2</v>
      </c>
      <c r="H516" s="129">
        <f t="shared" si="21"/>
        <v>3.7655371030883984</v>
      </c>
      <c r="I516" s="155">
        <v>0.31873171</v>
      </c>
      <c r="J516" s="155">
        <v>1.6607689999999998E-2</v>
      </c>
      <c r="K516" s="129">
        <f t="shared" si="22"/>
        <v>18.191814755694502</v>
      </c>
      <c r="L516" s="157">
        <f t="shared" si="23"/>
        <v>0.950873859217784</v>
      </c>
      <c r="M516" s="29"/>
      <c r="O516" s="51"/>
    </row>
    <row r="517" spans="1:15" x14ac:dyDescent="0.2">
      <c r="A517" s="106" t="s">
        <v>684</v>
      </c>
      <c r="B517" s="106" t="s">
        <v>685</v>
      </c>
      <c r="C517" s="106" t="s">
        <v>1829</v>
      </c>
      <c r="D517" s="106" t="s">
        <v>451</v>
      </c>
      <c r="E517" s="106" t="s">
        <v>2189</v>
      </c>
      <c r="F517" s="128">
        <v>0.49569574</v>
      </c>
      <c r="G517" s="128">
        <v>0.1708722</v>
      </c>
      <c r="H517" s="129">
        <f t="shared" si="21"/>
        <v>1.9009735931298364</v>
      </c>
      <c r="I517" s="155">
        <v>0.31125554999999999</v>
      </c>
      <c r="J517" s="155">
        <v>7.4304080000000008E-2</v>
      </c>
      <c r="K517" s="129">
        <f t="shared" si="22"/>
        <v>3.1889429221114094</v>
      </c>
      <c r="L517" s="157">
        <f t="shared" si="23"/>
        <v>0.62791653202426145</v>
      </c>
      <c r="M517" s="29"/>
      <c r="O517" s="51"/>
    </row>
    <row r="518" spans="1:15" x14ac:dyDescent="0.2">
      <c r="A518" s="106" t="s">
        <v>471</v>
      </c>
      <c r="B518" s="106" t="s">
        <v>472</v>
      </c>
      <c r="C518" s="106" t="s">
        <v>1830</v>
      </c>
      <c r="D518" s="106" t="s">
        <v>450</v>
      </c>
      <c r="E518" s="106" t="s">
        <v>452</v>
      </c>
      <c r="F518" s="128">
        <v>2.4918007230000003</v>
      </c>
      <c r="G518" s="128">
        <v>2.2910634079999999</v>
      </c>
      <c r="H518" s="129">
        <f t="shared" si="21"/>
        <v>8.7617529178398268E-2</v>
      </c>
      <c r="I518" s="155">
        <v>0.30262621999999995</v>
      </c>
      <c r="J518" s="155">
        <v>0.90516421999999996</v>
      </c>
      <c r="K518" s="129">
        <f t="shared" si="22"/>
        <v>-0.66566705431639805</v>
      </c>
      <c r="L518" s="157">
        <f t="shared" si="23"/>
        <v>0.1214488049572654</v>
      </c>
      <c r="M518" s="29"/>
      <c r="O518" s="51"/>
    </row>
    <row r="519" spans="1:15" x14ac:dyDescent="0.2">
      <c r="A519" s="106" t="s">
        <v>665</v>
      </c>
      <c r="B519" s="106" t="s">
        <v>666</v>
      </c>
      <c r="C519" s="106" t="s">
        <v>1843</v>
      </c>
      <c r="D519" s="106" t="s">
        <v>450</v>
      </c>
      <c r="E519" s="106" t="s">
        <v>2189</v>
      </c>
      <c r="F519" s="128">
        <v>0.36105940000000003</v>
      </c>
      <c r="G519" s="128">
        <v>2.1589909399999998</v>
      </c>
      <c r="H519" s="129">
        <f t="shared" ref="H519:H582" si="24">IF(ISERROR(F519/G519-1),"",IF((F519/G519-1)&gt;10000%,"",F519/G519-1))</f>
        <v>-0.83276474518230259</v>
      </c>
      <c r="I519" s="155">
        <v>0.30260540999999996</v>
      </c>
      <c r="J519" s="155">
        <v>0.30953020000000003</v>
      </c>
      <c r="K519" s="129">
        <f t="shared" ref="K519:K582" si="25">IF(ISERROR(I519/J519-1),"",IF((I519/J519-1)&gt;10000%,"",I519/J519-1))</f>
        <v>-2.2371936567094464E-2</v>
      </c>
      <c r="L519" s="157">
        <f t="shared" si="23"/>
        <v>0.83810422883326108</v>
      </c>
      <c r="M519" s="29"/>
      <c r="O519" s="51"/>
    </row>
    <row r="520" spans="1:15" x14ac:dyDescent="0.2">
      <c r="A520" s="106" t="s">
        <v>1945</v>
      </c>
      <c r="B520" s="106" t="s">
        <v>1892</v>
      </c>
      <c r="C520" s="106" t="s">
        <v>1829</v>
      </c>
      <c r="D520" s="106" t="s">
        <v>451</v>
      </c>
      <c r="E520" s="106" t="s">
        <v>452</v>
      </c>
      <c r="F520" s="128">
        <v>0.74345717</v>
      </c>
      <c r="G520" s="128">
        <v>0.48506659399999996</v>
      </c>
      <c r="H520" s="129">
        <f t="shared" si="24"/>
        <v>0.53269093191769068</v>
      </c>
      <c r="I520" s="155">
        <v>0.29626728000000002</v>
      </c>
      <c r="J520" s="155">
        <v>0.55533125999999999</v>
      </c>
      <c r="K520" s="129">
        <f t="shared" si="25"/>
        <v>-0.46650350639364324</v>
      </c>
      <c r="L520" s="157">
        <f t="shared" si="23"/>
        <v>0.39849945895336514</v>
      </c>
      <c r="M520" s="29"/>
      <c r="O520" s="51"/>
    </row>
    <row r="521" spans="1:15" x14ac:dyDescent="0.2">
      <c r="A521" s="106" t="s">
        <v>2124</v>
      </c>
      <c r="B521" s="106" t="s">
        <v>2125</v>
      </c>
      <c r="C521" s="106" t="s">
        <v>1395</v>
      </c>
      <c r="D521" s="106" t="s">
        <v>450</v>
      </c>
      <c r="E521" s="106" t="s">
        <v>2189</v>
      </c>
      <c r="F521" s="128">
        <v>2.3236075000000002E-2</v>
      </c>
      <c r="G521" s="128">
        <v>3.4052584999999996E-2</v>
      </c>
      <c r="H521" s="129">
        <f t="shared" si="24"/>
        <v>-0.31764137729925634</v>
      </c>
      <c r="I521" s="155">
        <v>0.28644003999999995</v>
      </c>
      <c r="J521" s="155">
        <v>0.31015228</v>
      </c>
      <c r="K521" s="129">
        <f t="shared" si="25"/>
        <v>-7.645354082194733E-2</v>
      </c>
      <c r="L521" s="157">
        <f t="shared" ref="L521:L584" si="26">IF(ISERROR(I521/F521),"",(I521/F521))</f>
        <v>12.327384896115197</v>
      </c>
      <c r="M521" s="29"/>
      <c r="O521" s="51"/>
    </row>
    <row r="522" spans="1:15" x14ac:dyDescent="0.2">
      <c r="A522" s="106" t="s">
        <v>1734</v>
      </c>
      <c r="B522" s="106" t="s">
        <v>1735</v>
      </c>
      <c r="C522" s="106" t="s">
        <v>1829</v>
      </c>
      <c r="D522" s="106" t="s">
        <v>451</v>
      </c>
      <c r="E522" s="106" t="s">
        <v>2189</v>
      </c>
      <c r="F522" s="128">
        <v>2.8310791499999999</v>
      </c>
      <c r="G522" s="128">
        <v>5.1842374099999997</v>
      </c>
      <c r="H522" s="129">
        <f t="shared" si="24"/>
        <v>-0.45390634608302016</v>
      </c>
      <c r="I522" s="155">
        <v>0.28258296999999999</v>
      </c>
      <c r="J522" s="155">
        <v>0.15051377999999999</v>
      </c>
      <c r="K522" s="129">
        <f t="shared" si="25"/>
        <v>0.87745580504323262</v>
      </c>
      <c r="L522" s="157">
        <f t="shared" si="26"/>
        <v>9.9814577773284785E-2</v>
      </c>
      <c r="M522" s="29"/>
      <c r="O522" s="51"/>
    </row>
    <row r="523" spans="1:15" x14ac:dyDescent="0.2">
      <c r="A523" s="106" t="s">
        <v>1653</v>
      </c>
      <c r="B523" s="106" t="s">
        <v>1654</v>
      </c>
      <c r="C523" s="106" t="s">
        <v>1024</v>
      </c>
      <c r="D523" s="106" t="s">
        <v>450</v>
      </c>
      <c r="E523" s="106" t="s">
        <v>2189</v>
      </c>
      <c r="F523" s="128">
        <v>0.86428497999999998</v>
      </c>
      <c r="G523" s="128">
        <v>0.46446029999999999</v>
      </c>
      <c r="H523" s="129">
        <f t="shared" si="24"/>
        <v>0.86083714797583344</v>
      </c>
      <c r="I523" s="155">
        <v>0.28008959999999999</v>
      </c>
      <c r="J523" s="155">
        <v>0</v>
      </c>
      <c r="K523" s="129" t="str">
        <f t="shared" si="25"/>
        <v/>
      </c>
      <c r="L523" s="157">
        <f t="shared" si="26"/>
        <v>0.3240708868965882</v>
      </c>
      <c r="M523" s="29"/>
      <c r="O523" s="51"/>
    </row>
    <row r="524" spans="1:15" x14ac:dyDescent="0.2">
      <c r="A524" s="106" t="s">
        <v>1082</v>
      </c>
      <c r="B524" s="106" t="s">
        <v>117</v>
      </c>
      <c r="C524" s="106" t="s">
        <v>1827</v>
      </c>
      <c r="D524" s="106" t="s">
        <v>451</v>
      </c>
      <c r="E524" s="106" t="s">
        <v>452</v>
      </c>
      <c r="F524" s="128">
        <v>0.29701498999999998</v>
      </c>
      <c r="G524" s="128">
        <v>3.2848375399999998</v>
      </c>
      <c r="H524" s="129">
        <f t="shared" si="24"/>
        <v>-0.90958000620024571</v>
      </c>
      <c r="I524" s="155">
        <v>0.27745273999999998</v>
      </c>
      <c r="J524" s="155">
        <v>3.33531668</v>
      </c>
      <c r="K524" s="129">
        <f t="shared" si="25"/>
        <v>-0.91681367419659832</v>
      </c>
      <c r="L524" s="157">
        <f t="shared" si="26"/>
        <v>0.93413716257216506</v>
      </c>
      <c r="M524" s="29"/>
      <c r="O524" s="51"/>
    </row>
    <row r="525" spans="1:15" x14ac:dyDescent="0.2">
      <c r="A525" s="106" t="s">
        <v>758</v>
      </c>
      <c r="B525" s="106" t="s">
        <v>759</v>
      </c>
      <c r="C525" s="106" t="s">
        <v>1826</v>
      </c>
      <c r="D525" s="106" t="s">
        <v>450</v>
      </c>
      <c r="E525" s="106" t="s">
        <v>452</v>
      </c>
      <c r="F525" s="128">
        <v>1.8447301459999998</v>
      </c>
      <c r="G525" s="128">
        <v>2.5294215899999997</v>
      </c>
      <c r="H525" s="129">
        <f t="shared" si="24"/>
        <v>-0.2706909147557327</v>
      </c>
      <c r="I525" s="155">
        <v>0.27093238000000003</v>
      </c>
      <c r="J525" s="155">
        <v>3.8959942500000002</v>
      </c>
      <c r="K525" s="129">
        <f t="shared" si="25"/>
        <v>-0.93045873206820051</v>
      </c>
      <c r="L525" s="157">
        <f t="shared" si="26"/>
        <v>0.1468682997279972</v>
      </c>
      <c r="M525" s="29"/>
      <c r="O525" s="51"/>
    </row>
    <row r="526" spans="1:15" x14ac:dyDescent="0.2">
      <c r="A526" s="106" t="s">
        <v>2790</v>
      </c>
      <c r="B526" s="106" t="s">
        <v>2828</v>
      </c>
      <c r="C526" s="106" t="s">
        <v>1395</v>
      </c>
      <c r="D526" s="106" t="s">
        <v>450</v>
      </c>
      <c r="E526" s="106" t="s">
        <v>2189</v>
      </c>
      <c r="F526" s="128">
        <v>0.13819824</v>
      </c>
      <c r="G526" s="128">
        <v>0.14773924999999999</v>
      </c>
      <c r="H526" s="129">
        <f t="shared" si="24"/>
        <v>-6.4580062508778013E-2</v>
      </c>
      <c r="I526" s="155">
        <v>0.25406586999999997</v>
      </c>
      <c r="J526" s="155">
        <v>0.10352625</v>
      </c>
      <c r="K526" s="129">
        <f t="shared" si="25"/>
        <v>1.4541202835029758</v>
      </c>
      <c r="L526" s="157">
        <f t="shared" si="26"/>
        <v>1.8384161042861324</v>
      </c>
      <c r="M526" s="29"/>
      <c r="O526" s="51"/>
    </row>
    <row r="527" spans="1:15" x14ac:dyDescent="0.2">
      <c r="A527" s="106" t="s">
        <v>1087</v>
      </c>
      <c r="B527" s="106" t="s">
        <v>99</v>
      </c>
      <c r="C527" s="106" t="s">
        <v>1828</v>
      </c>
      <c r="D527" s="106" t="s">
        <v>450</v>
      </c>
      <c r="E527" s="106" t="s">
        <v>2189</v>
      </c>
      <c r="F527" s="128">
        <v>1.3982708500000001</v>
      </c>
      <c r="G527" s="128">
        <v>4.1466785049999997</v>
      </c>
      <c r="H527" s="129">
        <f t="shared" si="24"/>
        <v>-0.66279738149123757</v>
      </c>
      <c r="I527" s="155">
        <v>0.25317666999999999</v>
      </c>
      <c r="J527" s="155">
        <v>16.630727419999999</v>
      </c>
      <c r="K527" s="129">
        <f t="shared" si="25"/>
        <v>-0.98477657268944641</v>
      </c>
      <c r="L527" s="157">
        <f t="shared" si="26"/>
        <v>0.1810641121496597</v>
      </c>
      <c r="M527" s="29"/>
      <c r="O527" s="51"/>
    </row>
    <row r="528" spans="1:15" x14ac:dyDescent="0.2">
      <c r="A528" s="106" t="s">
        <v>282</v>
      </c>
      <c r="B528" s="106" t="s">
        <v>195</v>
      </c>
      <c r="C528" s="106" t="s">
        <v>1843</v>
      </c>
      <c r="D528" s="106" t="s">
        <v>451</v>
      </c>
      <c r="E528" s="106" t="s">
        <v>452</v>
      </c>
      <c r="F528" s="128">
        <v>0.77934564300000009</v>
      </c>
      <c r="G528" s="128">
        <v>0.95566256999999999</v>
      </c>
      <c r="H528" s="129">
        <f t="shared" si="24"/>
        <v>-0.18449705213420664</v>
      </c>
      <c r="I528" s="155">
        <v>0.25161810000000001</v>
      </c>
      <c r="J528" s="155">
        <v>0.33112353999999999</v>
      </c>
      <c r="K528" s="129">
        <f t="shared" si="25"/>
        <v>-0.24010808775479986</v>
      </c>
      <c r="L528" s="157">
        <f t="shared" si="26"/>
        <v>0.32285815961121628</v>
      </c>
      <c r="M528" s="29"/>
      <c r="O528" s="51"/>
    </row>
    <row r="529" spans="1:15" x14ac:dyDescent="0.2">
      <c r="A529" s="106" t="s">
        <v>1286</v>
      </c>
      <c r="B529" s="106" t="s">
        <v>1287</v>
      </c>
      <c r="C529" s="106" t="s">
        <v>1830</v>
      </c>
      <c r="D529" s="106" t="s">
        <v>450</v>
      </c>
      <c r="E529" s="106" t="s">
        <v>2189</v>
      </c>
      <c r="F529" s="128">
        <v>2.1009252969999999</v>
      </c>
      <c r="G529" s="128">
        <v>8.3034751509999989</v>
      </c>
      <c r="H529" s="129">
        <f t="shared" si="24"/>
        <v>-0.74698240690863238</v>
      </c>
      <c r="I529" s="155">
        <v>0.24095021999999999</v>
      </c>
      <c r="J529" s="155">
        <v>8.2326519000000005</v>
      </c>
      <c r="K529" s="129">
        <f t="shared" si="25"/>
        <v>-0.97073236875228508</v>
      </c>
      <c r="L529" s="157">
        <f t="shared" si="26"/>
        <v>0.11468766659341149</v>
      </c>
      <c r="M529" s="29"/>
      <c r="O529" s="51"/>
    </row>
    <row r="530" spans="1:15" x14ac:dyDescent="0.2">
      <c r="A530" s="106" t="s">
        <v>82</v>
      </c>
      <c r="B530" s="106" t="s">
        <v>95</v>
      </c>
      <c r="C530" s="106" t="s">
        <v>1829</v>
      </c>
      <c r="D530" s="106" t="s">
        <v>1690</v>
      </c>
      <c r="E530" s="106" t="s">
        <v>452</v>
      </c>
      <c r="F530" s="128">
        <v>1.1752112400000001</v>
      </c>
      <c r="G530" s="128">
        <v>0.74914606900000003</v>
      </c>
      <c r="H530" s="129">
        <f t="shared" si="24"/>
        <v>0.56873444129358441</v>
      </c>
      <c r="I530" s="155">
        <v>0.23961132999999998</v>
      </c>
      <c r="J530" s="155">
        <v>0.62344208000000001</v>
      </c>
      <c r="K530" s="129">
        <f t="shared" si="25"/>
        <v>-0.61566384803541019</v>
      </c>
      <c r="L530" s="157">
        <f t="shared" si="26"/>
        <v>0.20388788146716497</v>
      </c>
      <c r="M530" s="29"/>
      <c r="O530" s="51"/>
    </row>
    <row r="531" spans="1:15" x14ac:dyDescent="0.2">
      <c r="A531" s="106" t="s">
        <v>1098</v>
      </c>
      <c r="B531" s="106" t="s">
        <v>1325</v>
      </c>
      <c r="C531" s="106" t="s">
        <v>1829</v>
      </c>
      <c r="D531" s="106" t="s">
        <v>451</v>
      </c>
      <c r="E531" s="106" t="s">
        <v>452</v>
      </c>
      <c r="F531" s="128">
        <v>2.6825838799999997</v>
      </c>
      <c r="G531" s="128">
        <v>13.575789</v>
      </c>
      <c r="H531" s="129">
        <f t="shared" si="24"/>
        <v>-0.80239941266028814</v>
      </c>
      <c r="I531" s="155">
        <v>0.23402095000000001</v>
      </c>
      <c r="J531" s="155">
        <v>0.15150720000000001</v>
      </c>
      <c r="K531" s="129">
        <f t="shared" si="25"/>
        <v>0.54461933162252341</v>
      </c>
      <c r="L531" s="157">
        <f t="shared" si="26"/>
        <v>8.7237141677001362E-2</v>
      </c>
      <c r="M531" s="29"/>
      <c r="O531" s="51"/>
    </row>
    <row r="532" spans="1:15" x14ac:dyDescent="0.2">
      <c r="A532" s="106" t="s">
        <v>500</v>
      </c>
      <c r="B532" s="106" t="s">
        <v>501</v>
      </c>
      <c r="C532" s="106" t="s">
        <v>1830</v>
      </c>
      <c r="D532" s="106" t="s">
        <v>450</v>
      </c>
      <c r="E532" s="106" t="s">
        <v>452</v>
      </c>
      <c r="F532" s="128">
        <v>19.758109570000002</v>
      </c>
      <c r="G532" s="128">
        <v>22.306136333999998</v>
      </c>
      <c r="H532" s="129">
        <f t="shared" si="24"/>
        <v>-0.11422985701545185</v>
      </c>
      <c r="I532" s="155">
        <v>0.23376717999999999</v>
      </c>
      <c r="J532" s="155">
        <v>35.306191259999999</v>
      </c>
      <c r="K532" s="129">
        <f t="shared" si="25"/>
        <v>-0.99337886156344357</v>
      </c>
      <c r="L532" s="157">
        <f t="shared" si="26"/>
        <v>1.1831454784264565E-2</v>
      </c>
      <c r="M532" s="29"/>
      <c r="O532" s="51"/>
    </row>
    <row r="533" spans="1:15" x14ac:dyDescent="0.2">
      <c r="A533" s="106" t="s">
        <v>2161</v>
      </c>
      <c r="B533" s="106" t="s">
        <v>2182</v>
      </c>
      <c r="C533" s="106" t="s">
        <v>1395</v>
      </c>
      <c r="D533" s="106" t="s">
        <v>450</v>
      </c>
      <c r="E533" s="106" t="s">
        <v>2189</v>
      </c>
      <c r="F533" s="128">
        <v>0.14172381000000001</v>
      </c>
      <c r="G533" s="128">
        <v>9.0579999999999994E-2</v>
      </c>
      <c r="H533" s="129">
        <f t="shared" si="24"/>
        <v>0.5646258555972623</v>
      </c>
      <c r="I533" s="155">
        <v>0.23077808999999999</v>
      </c>
      <c r="J533" s="155">
        <v>0.42973028000000002</v>
      </c>
      <c r="K533" s="129">
        <f t="shared" si="25"/>
        <v>-0.46296991219701811</v>
      </c>
      <c r="L533" s="157">
        <f t="shared" si="26"/>
        <v>1.6283649868007357</v>
      </c>
      <c r="M533" s="29"/>
      <c r="O533" s="51"/>
    </row>
    <row r="534" spans="1:15" x14ac:dyDescent="0.2">
      <c r="A534" s="106" t="s">
        <v>1199</v>
      </c>
      <c r="B534" s="106" t="s">
        <v>1200</v>
      </c>
      <c r="C534" s="106" t="s">
        <v>1824</v>
      </c>
      <c r="D534" s="106" t="s">
        <v>450</v>
      </c>
      <c r="E534" s="106" t="s">
        <v>2189</v>
      </c>
      <c r="F534" s="128">
        <v>0.50576154100000004</v>
      </c>
      <c r="G534" s="128">
        <v>0.6976084520000001</v>
      </c>
      <c r="H534" s="129">
        <f t="shared" si="24"/>
        <v>-0.27500657489167013</v>
      </c>
      <c r="I534" s="155">
        <v>0.23030700000000001</v>
      </c>
      <c r="J534" s="155">
        <v>0.14515427</v>
      </c>
      <c r="K534" s="129">
        <f t="shared" si="25"/>
        <v>0.58663606657937106</v>
      </c>
      <c r="L534" s="157">
        <f t="shared" si="26"/>
        <v>0.45536677135361703</v>
      </c>
      <c r="M534" s="29"/>
      <c r="O534" s="51"/>
    </row>
    <row r="535" spans="1:15" x14ac:dyDescent="0.2">
      <c r="A535" s="106" t="s">
        <v>1722</v>
      </c>
      <c r="B535" s="106" t="s">
        <v>1723</v>
      </c>
      <c r="C535" s="106" t="s">
        <v>347</v>
      </c>
      <c r="D535" s="106" t="s">
        <v>451</v>
      </c>
      <c r="E535" s="106" t="s">
        <v>452</v>
      </c>
      <c r="F535" s="128">
        <v>0.77516099999999999</v>
      </c>
      <c r="G535" s="128">
        <v>1.9491765700000001</v>
      </c>
      <c r="H535" s="129">
        <f t="shared" si="24"/>
        <v>-0.60231360671444967</v>
      </c>
      <c r="I535" s="155">
        <v>0.22774342</v>
      </c>
      <c r="J535" s="155">
        <v>0</v>
      </c>
      <c r="K535" s="129" t="str">
        <f t="shared" si="25"/>
        <v/>
      </c>
      <c r="L535" s="157">
        <f t="shared" si="26"/>
        <v>0.29380144253903384</v>
      </c>
      <c r="M535" s="29"/>
      <c r="O535" s="51"/>
    </row>
    <row r="536" spans="1:15" x14ac:dyDescent="0.2">
      <c r="A536" s="106" t="s">
        <v>1846</v>
      </c>
      <c r="B536" s="106" t="s">
        <v>1847</v>
      </c>
      <c r="C536" s="106" t="s">
        <v>1395</v>
      </c>
      <c r="D536" s="106" t="s">
        <v>450</v>
      </c>
      <c r="E536" s="106" t="s">
        <v>2189</v>
      </c>
      <c r="F536" s="128">
        <v>0.13206619</v>
      </c>
      <c r="G536" s="128">
        <v>2.5467029999999998E-2</v>
      </c>
      <c r="H536" s="129">
        <f t="shared" si="24"/>
        <v>4.1857711715893062</v>
      </c>
      <c r="I536" s="155">
        <v>0.22637937999999999</v>
      </c>
      <c r="J536" s="155">
        <v>0.35931648999999999</v>
      </c>
      <c r="K536" s="129">
        <f t="shared" si="25"/>
        <v>-0.36997219359456612</v>
      </c>
      <c r="L536" s="157">
        <f t="shared" si="26"/>
        <v>1.7141357678297526</v>
      </c>
      <c r="M536" s="29"/>
      <c r="O536" s="51"/>
    </row>
    <row r="537" spans="1:15" x14ac:dyDescent="0.2">
      <c r="A537" s="106" t="s">
        <v>862</v>
      </c>
      <c r="B537" s="106" t="s">
        <v>290</v>
      </c>
      <c r="C537" s="106" t="s">
        <v>1395</v>
      </c>
      <c r="D537" s="106" t="s">
        <v>450</v>
      </c>
      <c r="E537" s="106" t="s">
        <v>2189</v>
      </c>
      <c r="F537" s="128">
        <v>0.24254032</v>
      </c>
      <c r="G537" s="128">
        <v>0.73974595999999992</v>
      </c>
      <c r="H537" s="129">
        <f t="shared" si="24"/>
        <v>-0.67213025401314797</v>
      </c>
      <c r="I537" s="155">
        <v>0.22276631</v>
      </c>
      <c r="J537" s="155">
        <v>10.43074917</v>
      </c>
      <c r="K537" s="129">
        <f t="shared" si="25"/>
        <v>-0.97864330678752198</v>
      </c>
      <c r="L537" s="157">
        <f t="shared" si="26"/>
        <v>0.91847124634782373</v>
      </c>
      <c r="M537" s="29"/>
      <c r="O537" s="51"/>
    </row>
    <row r="538" spans="1:15" x14ac:dyDescent="0.2">
      <c r="A538" s="106" t="s">
        <v>532</v>
      </c>
      <c r="B538" s="106" t="s">
        <v>903</v>
      </c>
      <c r="C538" s="106" t="s">
        <v>1824</v>
      </c>
      <c r="D538" s="106" t="s">
        <v>450</v>
      </c>
      <c r="E538" s="106" t="s">
        <v>2189</v>
      </c>
      <c r="F538" s="128">
        <v>125.65300170100001</v>
      </c>
      <c r="G538" s="128">
        <v>131.47462285099999</v>
      </c>
      <c r="H538" s="129">
        <f t="shared" si="24"/>
        <v>-4.4279428408002475E-2</v>
      </c>
      <c r="I538" s="155">
        <v>0.22276126999999998</v>
      </c>
      <c r="J538" s="155">
        <v>1.77861698</v>
      </c>
      <c r="K538" s="129">
        <f t="shared" si="25"/>
        <v>-0.87475590725553509</v>
      </c>
      <c r="L538" s="157">
        <f t="shared" si="26"/>
        <v>1.7728288778176252E-3</v>
      </c>
      <c r="M538" s="29"/>
      <c r="O538" s="51"/>
    </row>
    <row r="539" spans="1:15" x14ac:dyDescent="0.2">
      <c r="A539" s="106" t="s">
        <v>71</v>
      </c>
      <c r="B539" s="106" t="s">
        <v>72</v>
      </c>
      <c r="C539" s="106" t="s">
        <v>1824</v>
      </c>
      <c r="D539" s="106" t="s">
        <v>450</v>
      </c>
      <c r="E539" s="106" t="s">
        <v>2189</v>
      </c>
      <c r="F539" s="128">
        <v>3.0978149640000003</v>
      </c>
      <c r="G539" s="128">
        <v>9.6341067200000001</v>
      </c>
      <c r="H539" s="129">
        <f t="shared" si="24"/>
        <v>-0.67845332691103921</v>
      </c>
      <c r="I539" s="155">
        <v>0.22224601000000002</v>
      </c>
      <c r="J539" s="155">
        <v>135.69607797268301</v>
      </c>
      <c r="K539" s="129">
        <f t="shared" si="25"/>
        <v>-0.99836217808708705</v>
      </c>
      <c r="L539" s="157">
        <f t="shared" si="26"/>
        <v>7.1742829246659937E-2</v>
      </c>
      <c r="M539" s="29"/>
      <c r="O539" s="51"/>
    </row>
    <row r="540" spans="1:15" x14ac:dyDescent="0.2">
      <c r="A540" s="106" t="s">
        <v>108</v>
      </c>
      <c r="B540" s="106" t="s">
        <v>109</v>
      </c>
      <c r="C540" s="106" t="s">
        <v>1827</v>
      </c>
      <c r="D540" s="106" t="s">
        <v>451</v>
      </c>
      <c r="E540" s="106" t="s">
        <v>452</v>
      </c>
      <c r="F540" s="128">
        <v>1.4006567400000001</v>
      </c>
      <c r="G540" s="128">
        <v>1.0927941960000001</v>
      </c>
      <c r="H540" s="129">
        <f t="shared" si="24"/>
        <v>0.28172051528721709</v>
      </c>
      <c r="I540" s="155">
        <v>0.21062412</v>
      </c>
      <c r="J540" s="155">
        <v>0</v>
      </c>
      <c r="K540" s="129" t="str">
        <f t="shared" si="25"/>
        <v/>
      </c>
      <c r="L540" s="157">
        <f t="shared" si="26"/>
        <v>0.15037525896601903</v>
      </c>
      <c r="M540" s="29"/>
      <c r="O540" s="51"/>
    </row>
    <row r="541" spans="1:15" x14ac:dyDescent="0.2">
      <c r="A541" s="106" t="s">
        <v>2160</v>
      </c>
      <c r="B541" s="106" t="s">
        <v>2181</v>
      </c>
      <c r="C541" s="106" t="s">
        <v>1395</v>
      </c>
      <c r="D541" s="106" t="s">
        <v>450</v>
      </c>
      <c r="E541" s="106" t="s">
        <v>2189</v>
      </c>
      <c r="F541" s="128">
        <v>0.25111622</v>
      </c>
      <c r="G541" s="128">
        <v>0.458033735</v>
      </c>
      <c r="H541" s="129">
        <f t="shared" si="24"/>
        <v>-0.4517516924817776</v>
      </c>
      <c r="I541" s="155">
        <v>0.20913430999999999</v>
      </c>
      <c r="J541" s="155">
        <v>0.54155184000000001</v>
      </c>
      <c r="K541" s="129">
        <f t="shared" si="25"/>
        <v>-0.61382402467693586</v>
      </c>
      <c r="L541" s="157">
        <f t="shared" si="26"/>
        <v>0.83281880397849251</v>
      </c>
      <c r="M541" s="29"/>
      <c r="O541" s="51"/>
    </row>
    <row r="542" spans="1:15" x14ac:dyDescent="0.2">
      <c r="A542" s="106" t="s">
        <v>1102</v>
      </c>
      <c r="B542" s="106" t="s">
        <v>1153</v>
      </c>
      <c r="C542" s="106" t="s">
        <v>1829</v>
      </c>
      <c r="D542" s="106" t="s">
        <v>1690</v>
      </c>
      <c r="E542" s="106" t="s">
        <v>452</v>
      </c>
      <c r="F542" s="128">
        <v>0</v>
      </c>
      <c r="G542" s="128">
        <v>5.0899660000000006E-2</v>
      </c>
      <c r="H542" s="129">
        <f t="shared" si="24"/>
        <v>-1</v>
      </c>
      <c r="I542" s="155">
        <v>0.20514656825445102</v>
      </c>
      <c r="J542" s="155">
        <v>2.68796813969518E-2</v>
      </c>
      <c r="K542" s="129">
        <f t="shared" si="25"/>
        <v>6.6320312441543665</v>
      </c>
      <c r="L542" s="157" t="str">
        <f t="shared" si="26"/>
        <v/>
      </c>
      <c r="M542" s="29"/>
      <c r="O542" s="51"/>
    </row>
    <row r="543" spans="1:15" x14ac:dyDescent="0.2">
      <c r="A543" s="106" t="s">
        <v>1714</v>
      </c>
      <c r="B543" s="106" t="s">
        <v>1715</v>
      </c>
      <c r="C543" s="106" t="s">
        <v>347</v>
      </c>
      <c r="D543" s="106" t="s">
        <v>451</v>
      </c>
      <c r="E543" s="106" t="s">
        <v>452</v>
      </c>
      <c r="F543" s="128">
        <v>5.3238500000000001E-2</v>
      </c>
      <c r="G543" s="128">
        <v>2.5584724799999998</v>
      </c>
      <c r="H543" s="129">
        <f t="shared" si="24"/>
        <v>-0.97919129464312238</v>
      </c>
      <c r="I543" s="155">
        <v>0.20108000000000001</v>
      </c>
      <c r="J543" s="155">
        <v>0.98252123999999996</v>
      </c>
      <c r="K543" s="129">
        <f t="shared" si="25"/>
        <v>-0.79534284673581201</v>
      </c>
      <c r="L543" s="157">
        <f t="shared" si="26"/>
        <v>3.776965917522094</v>
      </c>
      <c r="M543" s="29"/>
      <c r="O543" s="51"/>
    </row>
    <row r="544" spans="1:15" x14ac:dyDescent="0.2">
      <c r="A544" s="106" t="s">
        <v>1311</v>
      </c>
      <c r="B544" s="106" t="s">
        <v>1312</v>
      </c>
      <c r="C544" s="106" t="s">
        <v>1829</v>
      </c>
      <c r="D544" s="106" t="s">
        <v>451</v>
      </c>
      <c r="E544" s="106" t="s">
        <v>452</v>
      </c>
      <c r="F544" s="128">
        <v>3.2399620380000003</v>
      </c>
      <c r="G544" s="128">
        <v>5.1684714940000003</v>
      </c>
      <c r="H544" s="129">
        <f t="shared" si="24"/>
        <v>-0.3731295525647722</v>
      </c>
      <c r="I544" s="155">
        <v>0.20039864999999998</v>
      </c>
      <c r="J544" s="155">
        <v>2.1412088300000001</v>
      </c>
      <c r="K544" s="129">
        <f t="shared" si="25"/>
        <v>-0.90640863833911989</v>
      </c>
      <c r="L544" s="157">
        <f t="shared" si="26"/>
        <v>6.1852159886325177E-2</v>
      </c>
      <c r="M544" s="29"/>
      <c r="O544" s="51"/>
    </row>
    <row r="545" spans="1:15" x14ac:dyDescent="0.2">
      <c r="A545" s="106" t="s">
        <v>2063</v>
      </c>
      <c r="B545" s="106" t="s">
        <v>2064</v>
      </c>
      <c r="C545" s="106" t="s">
        <v>1825</v>
      </c>
      <c r="D545" s="106" t="s">
        <v>450</v>
      </c>
      <c r="E545" s="106" t="s">
        <v>2189</v>
      </c>
      <c r="F545" s="128">
        <v>0.17929</v>
      </c>
      <c r="G545" s="128">
        <v>0.19082731999999999</v>
      </c>
      <c r="H545" s="129">
        <f t="shared" si="24"/>
        <v>-6.0459477185971E-2</v>
      </c>
      <c r="I545" s="155">
        <v>0.19005313000000001</v>
      </c>
      <c r="J545" s="155">
        <v>0.1059452</v>
      </c>
      <c r="K545" s="129">
        <f t="shared" si="25"/>
        <v>0.79388145947150046</v>
      </c>
      <c r="L545" s="157">
        <f t="shared" si="26"/>
        <v>1.0600319593953931</v>
      </c>
      <c r="M545" s="29"/>
      <c r="O545" s="51"/>
    </row>
    <row r="546" spans="1:15" x14ac:dyDescent="0.2">
      <c r="A546" s="106" t="s">
        <v>2090</v>
      </c>
      <c r="B546" s="106" t="s">
        <v>1336</v>
      </c>
      <c r="C546" s="106" t="s">
        <v>1824</v>
      </c>
      <c r="D546" s="106" t="s">
        <v>451</v>
      </c>
      <c r="E546" s="106" t="s">
        <v>452</v>
      </c>
      <c r="F546" s="128">
        <v>30.339041287999997</v>
      </c>
      <c r="G546" s="128">
        <v>55.142890272999999</v>
      </c>
      <c r="H546" s="129">
        <f t="shared" si="24"/>
        <v>-0.44981046263991142</v>
      </c>
      <c r="I546" s="155">
        <v>0.18214199</v>
      </c>
      <c r="J546" s="155">
        <v>0.27409035999999998</v>
      </c>
      <c r="K546" s="129">
        <f t="shared" si="25"/>
        <v>-0.33546736193129878</v>
      </c>
      <c r="L546" s="157">
        <f t="shared" si="26"/>
        <v>6.0035512747742175E-3</v>
      </c>
      <c r="M546" s="29"/>
      <c r="O546" s="51"/>
    </row>
    <row r="547" spans="1:15" x14ac:dyDescent="0.2">
      <c r="A547" s="106" t="s">
        <v>694</v>
      </c>
      <c r="B547" s="106" t="s">
        <v>695</v>
      </c>
      <c r="C547" s="106" t="s">
        <v>1823</v>
      </c>
      <c r="D547" s="106" t="s">
        <v>450</v>
      </c>
      <c r="E547" s="106" t="s">
        <v>2189</v>
      </c>
      <c r="F547" s="128">
        <v>0.21277892000000001</v>
      </c>
      <c r="G547" s="128">
        <v>0.17285066000000002</v>
      </c>
      <c r="H547" s="129">
        <f t="shared" si="24"/>
        <v>0.2309985972862354</v>
      </c>
      <c r="I547" s="155">
        <v>0.17498272000000001</v>
      </c>
      <c r="J547" s="155">
        <v>0.19219225000000001</v>
      </c>
      <c r="K547" s="129">
        <f t="shared" si="25"/>
        <v>-8.9543308848301639E-2</v>
      </c>
      <c r="L547" s="157">
        <f t="shared" si="26"/>
        <v>0.82236868201041724</v>
      </c>
      <c r="M547" s="29"/>
      <c r="O547" s="51"/>
    </row>
    <row r="548" spans="1:15" x14ac:dyDescent="0.2">
      <c r="A548" s="106" t="s">
        <v>2871</v>
      </c>
      <c r="B548" s="106" t="s">
        <v>2872</v>
      </c>
      <c r="C548" s="106" t="s">
        <v>1824</v>
      </c>
      <c r="D548" s="106" t="s">
        <v>450</v>
      </c>
      <c r="E548" s="106" t="s">
        <v>2189</v>
      </c>
      <c r="F548" s="128">
        <v>0.33518362000000002</v>
      </c>
      <c r="G548" s="128">
        <v>0.21384548</v>
      </c>
      <c r="H548" s="129">
        <f t="shared" si="24"/>
        <v>0.56741035630025949</v>
      </c>
      <c r="I548" s="155">
        <v>0.16906562</v>
      </c>
      <c r="J548" s="155">
        <v>0</v>
      </c>
      <c r="K548" s="129" t="str">
        <f t="shared" si="25"/>
        <v/>
      </c>
      <c r="L548" s="157">
        <f t="shared" si="26"/>
        <v>0.50439702274234044</v>
      </c>
      <c r="M548" s="29"/>
      <c r="O548" s="51"/>
    </row>
    <row r="549" spans="1:15" x14ac:dyDescent="0.2">
      <c r="A549" s="106" t="s">
        <v>1025</v>
      </c>
      <c r="B549" s="106" t="s">
        <v>2054</v>
      </c>
      <c r="C549" s="106" t="s">
        <v>1823</v>
      </c>
      <c r="D549" s="106" t="s">
        <v>450</v>
      </c>
      <c r="E549" s="106" t="s">
        <v>2189</v>
      </c>
      <c r="F549" s="128">
        <v>0.18199220000000002</v>
      </c>
      <c r="G549" s="128">
        <v>1.7680400000000002E-2</v>
      </c>
      <c r="H549" s="129">
        <f t="shared" si="24"/>
        <v>9.2934435872491576</v>
      </c>
      <c r="I549" s="155">
        <v>0.16739120000000002</v>
      </c>
      <c r="J549" s="155">
        <v>2.250831E-2</v>
      </c>
      <c r="K549" s="129">
        <f t="shared" si="25"/>
        <v>6.4368622077801492</v>
      </c>
      <c r="L549" s="157">
        <f t="shared" si="26"/>
        <v>0.91977128690130672</v>
      </c>
      <c r="M549" s="29"/>
      <c r="O549" s="51"/>
    </row>
    <row r="550" spans="1:15" x14ac:dyDescent="0.2">
      <c r="A550" s="106" t="s">
        <v>1276</v>
      </c>
      <c r="B550" s="106" t="s">
        <v>1277</v>
      </c>
      <c r="C550" s="106" t="s">
        <v>1830</v>
      </c>
      <c r="D550" s="106" t="s">
        <v>450</v>
      </c>
      <c r="E550" s="106" t="s">
        <v>2189</v>
      </c>
      <c r="F550" s="128">
        <v>1.92819031</v>
      </c>
      <c r="G550" s="128">
        <v>1.5749606229999999</v>
      </c>
      <c r="H550" s="129">
        <f t="shared" si="24"/>
        <v>0.22427842438826495</v>
      </c>
      <c r="I550" s="155">
        <v>0.16196078</v>
      </c>
      <c r="J550" s="155">
        <v>23.827350120000002</v>
      </c>
      <c r="K550" s="129">
        <f t="shared" si="25"/>
        <v>-0.99320273638552636</v>
      </c>
      <c r="L550" s="157">
        <f t="shared" si="26"/>
        <v>8.3996262796279683E-2</v>
      </c>
      <c r="M550" s="29"/>
      <c r="O550" s="51"/>
    </row>
    <row r="551" spans="1:15" x14ac:dyDescent="0.2">
      <c r="A551" s="106" t="s">
        <v>198</v>
      </c>
      <c r="B551" s="106" t="s">
        <v>96</v>
      </c>
      <c r="C551" s="106" t="s">
        <v>1829</v>
      </c>
      <c r="D551" s="106" t="s">
        <v>451</v>
      </c>
      <c r="E551" s="106" t="s">
        <v>452</v>
      </c>
      <c r="F551" s="128">
        <v>1.5300191000000001</v>
      </c>
      <c r="G551" s="128">
        <v>0.93796524999999997</v>
      </c>
      <c r="H551" s="129">
        <f t="shared" si="24"/>
        <v>0.63121085775832331</v>
      </c>
      <c r="I551" s="155">
        <v>0.16147594000000001</v>
      </c>
      <c r="J551" s="155">
        <v>3.68864081268684</v>
      </c>
      <c r="K551" s="129">
        <f t="shared" si="25"/>
        <v>-0.95622345785346896</v>
      </c>
      <c r="L551" s="157">
        <f t="shared" si="26"/>
        <v>0.10553851255843801</v>
      </c>
      <c r="M551" s="29"/>
      <c r="O551" s="51"/>
    </row>
    <row r="552" spans="1:15" x14ac:dyDescent="0.2">
      <c r="A552" s="106" t="s">
        <v>150</v>
      </c>
      <c r="B552" s="106" t="s">
        <v>151</v>
      </c>
      <c r="C552" s="106" t="s">
        <v>1823</v>
      </c>
      <c r="D552" s="106" t="s">
        <v>450</v>
      </c>
      <c r="E552" s="106" t="s">
        <v>2189</v>
      </c>
      <c r="F552" s="128">
        <v>0.26400471999999997</v>
      </c>
      <c r="G552" s="128">
        <v>1.2379511000000001</v>
      </c>
      <c r="H552" s="129">
        <f t="shared" si="24"/>
        <v>-0.78674059096518434</v>
      </c>
      <c r="I552" s="155">
        <v>0.152028</v>
      </c>
      <c r="J552" s="155">
        <v>3.3437459300000003</v>
      </c>
      <c r="K552" s="129">
        <f t="shared" si="25"/>
        <v>-0.95453362690149124</v>
      </c>
      <c r="L552" s="157">
        <f t="shared" si="26"/>
        <v>0.57585334080390693</v>
      </c>
      <c r="M552" s="29"/>
      <c r="O552" s="51"/>
    </row>
    <row r="553" spans="1:15" x14ac:dyDescent="0.2">
      <c r="A553" s="106" t="s">
        <v>2162</v>
      </c>
      <c r="B553" s="106" t="s">
        <v>2183</v>
      </c>
      <c r="C553" s="106" t="s">
        <v>1395</v>
      </c>
      <c r="D553" s="106" t="s">
        <v>450</v>
      </c>
      <c r="E553" s="106" t="s">
        <v>2189</v>
      </c>
      <c r="F553" s="128">
        <v>0.25948558500000002</v>
      </c>
      <c r="G553" s="128">
        <v>0.48204277000000001</v>
      </c>
      <c r="H553" s="129">
        <f t="shared" si="24"/>
        <v>-0.46169593001052578</v>
      </c>
      <c r="I553" s="155">
        <v>0.15069909000000001</v>
      </c>
      <c r="J553" s="155">
        <v>0.1727215</v>
      </c>
      <c r="K553" s="129">
        <f t="shared" si="25"/>
        <v>-0.12750242442313198</v>
      </c>
      <c r="L553" s="157">
        <f t="shared" si="26"/>
        <v>0.58076093128641426</v>
      </c>
      <c r="M553" s="29"/>
      <c r="O553" s="51"/>
    </row>
    <row r="554" spans="1:15" x14ac:dyDescent="0.2">
      <c r="A554" s="106" t="s">
        <v>663</v>
      </c>
      <c r="B554" s="106" t="s">
        <v>664</v>
      </c>
      <c r="C554" s="106" t="s">
        <v>1823</v>
      </c>
      <c r="D554" s="106" t="s">
        <v>450</v>
      </c>
      <c r="E554" s="106" t="s">
        <v>2189</v>
      </c>
      <c r="F554" s="128">
        <v>0.24015164999999999</v>
      </c>
      <c r="G554" s="128">
        <v>0.64689593000000001</v>
      </c>
      <c r="H554" s="129">
        <f t="shared" si="24"/>
        <v>-0.6287630840404268</v>
      </c>
      <c r="I554" s="155">
        <v>0.14793892</v>
      </c>
      <c r="J554" s="155">
        <v>0.76962606999999994</v>
      </c>
      <c r="K554" s="129">
        <f t="shared" si="25"/>
        <v>-0.80777818506070098</v>
      </c>
      <c r="L554" s="157">
        <f t="shared" si="26"/>
        <v>0.61602291718586988</v>
      </c>
      <c r="M554" s="29"/>
      <c r="O554" s="51"/>
    </row>
    <row r="555" spans="1:15" x14ac:dyDescent="0.2">
      <c r="A555" s="106" t="s">
        <v>1020</v>
      </c>
      <c r="B555" s="106" t="s">
        <v>126</v>
      </c>
      <c r="C555" s="106" t="s">
        <v>1024</v>
      </c>
      <c r="D555" s="106" t="s">
        <v>450</v>
      </c>
      <c r="E555" s="106" t="s">
        <v>2189</v>
      </c>
      <c r="F555" s="128">
        <v>0.54220082999999997</v>
      </c>
      <c r="G555" s="128">
        <v>1.1266086550000001</v>
      </c>
      <c r="H555" s="129">
        <f t="shared" si="24"/>
        <v>-0.5187318794386504</v>
      </c>
      <c r="I555" s="155">
        <v>0.14787453</v>
      </c>
      <c r="J555" s="155">
        <v>3.02038867</v>
      </c>
      <c r="K555" s="129">
        <f t="shared" si="25"/>
        <v>-0.95104122477058561</v>
      </c>
      <c r="L555" s="157">
        <f t="shared" si="26"/>
        <v>0.27273018006999367</v>
      </c>
      <c r="M555" s="29"/>
      <c r="O555" s="51"/>
    </row>
    <row r="556" spans="1:15" x14ac:dyDescent="0.2">
      <c r="A556" s="106" t="s">
        <v>2007</v>
      </c>
      <c r="B556" s="106" t="s">
        <v>2010</v>
      </c>
      <c r="C556" s="106" t="s">
        <v>1829</v>
      </c>
      <c r="D556" s="106" t="s">
        <v>451</v>
      </c>
      <c r="E556" s="106" t="s">
        <v>452</v>
      </c>
      <c r="F556" s="128">
        <v>0.60914866299999992</v>
      </c>
      <c r="G556" s="128">
        <v>0.25658955300000003</v>
      </c>
      <c r="H556" s="129">
        <f t="shared" si="24"/>
        <v>1.3740197364933242</v>
      </c>
      <c r="I556" s="155">
        <v>0.14550621999999999</v>
      </c>
      <c r="J556" s="155">
        <v>4.765026E-2</v>
      </c>
      <c r="K556" s="129">
        <f t="shared" si="25"/>
        <v>2.0536290882777974</v>
      </c>
      <c r="L556" s="157">
        <f t="shared" si="26"/>
        <v>0.23886815951199095</v>
      </c>
      <c r="M556" s="29"/>
      <c r="O556" s="51"/>
    </row>
    <row r="557" spans="1:15" x14ac:dyDescent="0.2">
      <c r="A557" s="106" t="s">
        <v>674</v>
      </c>
      <c r="B557" s="106" t="s">
        <v>675</v>
      </c>
      <c r="C557" s="106" t="s">
        <v>1843</v>
      </c>
      <c r="D557" s="106" t="s">
        <v>450</v>
      </c>
      <c r="E557" s="106" t="s">
        <v>2189</v>
      </c>
      <c r="F557" s="128">
        <v>1.6522841000000001</v>
      </c>
      <c r="G557" s="128">
        <v>1.5842021510000002</v>
      </c>
      <c r="H557" s="129">
        <f t="shared" si="24"/>
        <v>4.297554384522484E-2</v>
      </c>
      <c r="I557" s="155">
        <v>0.14389407000000001</v>
      </c>
      <c r="J557" s="155">
        <v>0</v>
      </c>
      <c r="K557" s="129" t="str">
        <f t="shared" si="25"/>
        <v/>
      </c>
      <c r="L557" s="157">
        <f t="shared" si="26"/>
        <v>8.7087971130388533E-2</v>
      </c>
      <c r="M557" s="29"/>
      <c r="O557" s="51"/>
    </row>
    <row r="558" spans="1:15" x14ac:dyDescent="0.2">
      <c r="A558" s="106" t="s">
        <v>1221</v>
      </c>
      <c r="B558" s="106" t="s">
        <v>1222</v>
      </c>
      <c r="C558" s="106" t="s">
        <v>1824</v>
      </c>
      <c r="D558" s="106" t="s">
        <v>450</v>
      </c>
      <c r="E558" s="106" t="s">
        <v>2189</v>
      </c>
      <c r="F558" s="128">
        <v>3.3314954029999999</v>
      </c>
      <c r="G558" s="128">
        <v>3.5397539999999998E-2</v>
      </c>
      <c r="H558" s="129">
        <f t="shared" si="24"/>
        <v>93.11657993747589</v>
      </c>
      <c r="I558" s="155">
        <v>0.14305007</v>
      </c>
      <c r="J558" s="155">
        <v>0</v>
      </c>
      <c r="K558" s="129" t="str">
        <f t="shared" si="25"/>
        <v/>
      </c>
      <c r="L558" s="157">
        <f t="shared" si="26"/>
        <v>4.2938696499831251E-2</v>
      </c>
      <c r="M558" s="29"/>
      <c r="O558" s="51"/>
    </row>
    <row r="559" spans="1:15" x14ac:dyDescent="0.2">
      <c r="A559" s="106" t="s">
        <v>1661</v>
      </c>
      <c r="B559" s="106" t="s">
        <v>1662</v>
      </c>
      <c r="C559" s="106" t="s">
        <v>1829</v>
      </c>
      <c r="D559" s="106" t="s">
        <v>450</v>
      </c>
      <c r="E559" s="106" t="s">
        <v>2189</v>
      </c>
      <c r="F559" s="128">
        <v>1.582663736</v>
      </c>
      <c r="G559" s="128">
        <v>3.6430426600000003</v>
      </c>
      <c r="H559" s="129">
        <f t="shared" si="24"/>
        <v>-0.56556541229193291</v>
      </c>
      <c r="I559" s="155">
        <v>0.13424604999999998</v>
      </c>
      <c r="J559" s="155">
        <v>0.80018444999999994</v>
      </c>
      <c r="K559" s="129">
        <f t="shared" si="25"/>
        <v>-0.83223111871269184</v>
      </c>
      <c r="L559" s="157">
        <f t="shared" si="26"/>
        <v>8.4822850834562868E-2</v>
      </c>
      <c r="M559" s="29"/>
      <c r="O559" s="51"/>
    </row>
    <row r="560" spans="1:15" x14ac:dyDescent="0.2">
      <c r="A560" s="106" t="s">
        <v>1297</v>
      </c>
      <c r="B560" s="106" t="s">
        <v>1298</v>
      </c>
      <c r="C560" s="106" t="s">
        <v>1830</v>
      </c>
      <c r="D560" s="106" t="s">
        <v>450</v>
      </c>
      <c r="E560" s="106" t="s">
        <v>2189</v>
      </c>
      <c r="F560" s="128">
        <v>1.3583919150000001</v>
      </c>
      <c r="G560" s="128">
        <v>0.93993989700000002</v>
      </c>
      <c r="H560" s="129">
        <f t="shared" si="24"/>
        <v>0.44519018645295372</v>
      </c>
      <c r="I560" s="155">
        <v>0.1248926265240195</v>
      </c>
      <c r="J560" s="155">
        <v>0.35522378033195001</v>
      </c>
      <c r="K560" s="129">
        <f t="shared" si="25"/>
        <v>-0.64841141432786498</v>
      </c>
      <c r="L560" s="157">
        <f t="shared" si="26"/>
        <v>9.1941526701459705E-2</v>
      </c>
      <c r="M560" s="29"/>
      <c r="O560" s="51"/>
    </row>
    <row r="561" spans="1:15" x14ac:dyDescent="0.2">
      <c r="A561" s="106" t="s">
        <v>1629</v>
      </c>
      <c r="B561" s="106" t="s">
        <v>1630</v>
      </c>
      <c r="C561" s="106" t="s">
        <v>1843</v>
      </c>
      <c r="D561" s="106" t="s">
        <v>450</v>
      </c>
      <c r="E561" s="106" t="s">
        <v>2189</v>
      </c>
      <c r="F561" s="128">
        <v>0.12257219</v>
      </c>
      <c r="G561" s="128">
        <v>1.2827837</v>
      </c>
      <c r="H561" s="129">
        <f t="shared" si="24"/>
        <v>-0.90444827916039161</v>
      </c>
      <c r="I561" s="155">
        <v>0.12247436</v>
      </c>
      <c r="J561" s="155">
        <v>0.17384635000000001</v>
      </c>
      <c r="K561" s="129">
        <f t="shared" si="25"/>
        <v>-0.29550226392443679</v>
      </c>
      <c r="L561" s="157">
        <f t="shared" si="26"/>
        <v>0.99920185810500739</v>
      </c>
      <c r="M561" s="29"/>
      <c r="O561" s="51"/>
    </row>
    <row r="562" spans="1:15" x14ac:dyDescent="0.2">
      <c r="A562" s="106" t="s">
        <v>702</v>
      </c>
      <c r="B562" s="106" t="s">
        <v>703</v>
      </c>
      <c r="C562" s="106" t="s">
        <v>1830</v>
      </c>
      <c r="D562" s="106" t="s">
        <v>450</v>
      </c>
      <c r="E562" s="106" t="s">
        <v>2189</v>
      </c>
      <c r="F562" s="128">
        <v>0.26052443799999997</v>
      </c>
      <c r="G562" s="128">
        <v>1.280826794</v>
      </c>
      <c r="H562" s="129">
        <f t="shared" si="24"/>
        <v>-0.79659666769900506</v>
      </c>
      <c r="I562" s="155">
        <v>0.12125547</v>
      </c>
      <c r="J562" s="155">
        <v>1.357682E-2</v>
      </c>
      <c r="K562" s="129">
        <f t="shared" si="25"/>
        <v>7.9310655956254852</v>
      </c>
      <c r="L562" s="157">
        <f t="shared" si="26"/>
        <v>0.46542839102103739</v>
      </c>
      <c r="M562" s="29"/>
      <c r="O562" s="51"/>
    </row>
    <row r="563" spans="1:15" x14ac:dyDescent="0.2">
      <c r="A563" s="106" t="s">
        <v>2041</v>
      </c>
      <c r="B563" s="106" t="s">
        <v>2042</v>
      </c>
      <c r="C563" s="106" t="s">
        <v>1395</v>
      </c>
      <c r="D563" s="106" t="s">
        <v>450</v>
      </c>
      <c r="E563" s="106" t="s">
        <v>2189</v>
      </c>
      <c r="F563" s="128">
        <v>0.47246316499999996</v>
      </c>
      <c r="G563" s="128">
        <v>0.70890437500000003</v>
      </c>
      <c r="H563" s="129">
        <f t="shared" si="24"/>
        <v>-0.33353047087627308</v>
      </c>
      <c r="I563" s="155">
        <v>0.12117752000000001</v>
      </c>
      <c r="J563" s="155">
        <v>1.0845402099999999</v>
      </c>
      <c r="K563" s="129">
        <f t="shared" si="25"/>
        <v>-0.8882683012739564</v>
      </c>
      <c r="L563" s="157">
        <f t="shared" si="26"/>
        <v>0.25648035439969169</v>
      </c>
      <c r="M563" s="29"/>
      <c r="O563" s="51"/>
    </row>
    <row r="564" spans="1:15" x14ac:dyDescent="0.2">
      <c r="A564" s="106" t="s">
        <v>2523</v>
      </c>
      <c r="B564" s="106" t="s">
        <v>2522</v>
      </c>
      <c r="C564" s="106" t="s">
        <v>2078</v>
      </c>
      <c r="D564" s="106" t="s">
        <v>451</v>
      </c>
      <c r="E564" s="106" t="s">
        <v>452</v>
      </c>
      <c r="F564" s="128">
        <v>0.12517518999999999</v>
      </c>
      <c r="G564" s="128">
        <v>1.88462E-2</v>
      </c>
      <c r="H564" s="129">
        <f t="shared" si="24"/>
        <v>5.6419325911854905</v>
      </c>
      <c r="I564" s="155">
        <v>0.12039688</v>
      </c>
      <c r="J564" s="155">
        <v>0</v>
      </c>
      <c r="K564" s="129" t="str">
        <f t="shared" si="25"/>
        <v/>
      </c>
      <c r="L564" s="157">
        <f t="shared" si="26"/>
        <v>0.96182702019465682</v>
      </c>
      <c r="M564" s="29"/>
      <c r="O564" s="51"/>
    </row>
    <row r="565" spans="1:15" x14ac:dyDescent="0.2">
      <c r="A565" s="106" t="s">
        <v>1372</v>
      </c>
      <c r="B565" s="106" t="s">
        <v>966</v>
      </c>
      <c r="C565" s="106" t="s">
        <v>1830</v>
      </c>
      <c r="D565" s="106" t="s">
        <v>450</v>
      </c>
      <c r="E565" s="106" t="s">
        <v>452</v>
      </c>
      <c r="F565" s="128">
        <v>1.633823869</v>
      </c>
      <c r="G565" s="128">
        <v>1.9798487990000002</v>
      </c>
      <c r="H565" s="129">
        <f t="shared" si="24"/>
        <v>-0.17477341207812114</v>
      </c>
      <c r="I565" s="155">
        <v>0.11856612</v>
      </c>
      <c r="J565" s="155">
        <v>0.39420584999999997</v>
      </c>
      <c r="K565" s="129">
        <f t="shared" si="25"/>
        <v>-0.69922790339108354</v>
      </c>
      <c r="L565" s="157">
        <f t="shared" si="26"/>
        <v>7.2569707328715732E-2</v>
      </c>
      <c r="M565" s="29"/>
      <c r="O565" s="51"/>
    </row>
    <row r="566" spans="1:15" x14ac:dyDescent="0.2">
      <c r="A566" s="106" t="s">
        <v>1932</v>
      </c>
      <c r="B566" s="106" t="s">
        <v>892</v>
      </c>
      <c r="C566" s="106" t="s">
        <v>1829</v>
      </c>
      <c r="D566" s="106" t="s">
        <v>451</v>
      </c>
      <c r="E566" s="106" t="s">
        <v>2189</v>
      </c>
      <c r="F566" s="128">
        <v>1.0969110200000001</v>
      </c>
      <c r="G566" s="128">
        <v>5.7328389699999995</v>
      </c>
      <c r="H566" s="129">
        <f t="shared" si="24"/>
        <v>-0.80866181210737897</v>
      </c>
      <c r="I566" s="155">
        <v>0.11552575</v>
      </c>
      <c r="J566" s="155">
        <v>10.37280595</v>
      </c>
      <c r="K566" s="129">
        <f t="shared" si="25"/>
        <v>-0.98886263268040797</v>
      </c>
      <c r="L566" s="157">
        <f t="shared" si="26"/>
        <v>0.1053191625333475</v>
      </c>
      <c r="M566" s="29"/>
      <c r="O566" s="51"/>
    </row>
    <row r="567" spans="1:15" x14ac:dyDescent="0.2">
      <c r="A567" s="106" t="s">
        <v>1207</v>
      </c>
      <c r="B567" s="106" t="s">
        <v>1208</v>
      </c>
      <c r="C567" s="106" t="s">
        <v>1824</v>
      </c>
      <c r="D567" s="106" t="s">
        <v>450</v>
      </c>
      <c r="E567" s="106" t="s">
        <v>2189</v>
      </c>
      <c r="F567" s="128">
        <v>2.86009482</v>
      </c>
      <c r="G567" s="128">
        <v>3.1730573900000003</v>
      </c>
      <c r="H567" s="129">
        <f t="shared" si="24"/>
        <v>-9.8631235283141327E-2</v>
      </c>
      <c r="I567" s="155">
        <v>0.11386175999999999</v>
      </c>
      <c r="J567" s="155">
        <v>4.6564199999999997E-3</v>
      </c>
      <c r="K567" s="129">
        <f t="shared" si="25"/>
        <v>23.452639581481051</v>
      </c>
      <c r="L567" s="157">
        <f t="shared" si="26"/>
        <v>3.9810484325131568E-2</v>
      </c>
      <c r="M567" s="29"/>
      <c r="O567" s="51"/>
    </row>
    <row r="568" spans="1:15" x14ac:dyDescent="0.2">
      <c r="A568" s="106" t="s">
        <v>667</v>
      </c>
      <c r="B568" s="106" t="s">
        <v>669</v>
      </c>
      <c r="C568" s="106" t="s">
        <v>1843</v>
      </c>
      <c r="D568" s="106" t="s">
        <v>450</v>
      </c>
      <c r="E568" s="106" t="s">
        <v>2189</v>
      </c>
      <c r="F568" s="128">
        <v>0.54616717000000004</v>
      </c>
      <c r="G568" s="128">
        <v>0.93785713500000001</v>
      </c>
      <c r="H568" s="129">
        <f t="shared" si="24"/>
        <v>-0.41764353053623671</v>
      </c>
      <c r="I568" s="155">
        <v>0.11355536999999999</v>
      </c>
      <c r="J568" s="155">
        <v>1.54877570735238</v>
      </c>
      <c r="K568" s="129">
        <f t="shared" si="25"/>
        <v>-0.92668055841725328</v>
      </c>
      <c r="L568" s="157">
        <f t="shared" si="26"/>
        <v>0.2079132108947522</v>
      </c>
      <c r="M568" s="29"/>
      <c r="O568" s="51"/>
    </row>
    <row r="569" spans="1:15" x14ac:dyDescent="0.2">
      <c r="A569" s="106" t="s">
        <v>1117</v>
      </c>
      <c r="B569" s="106" t="s">
        <v>1263</v>
      </c>
      <c r="C569" s="106" t="s">
        <v>1830</v>
      </c>
      <c r="D569" s="106" t="s">
        <v>450</v>
      </c>
      <c r="E569" s="106" t="s">
        <v>452</v>
      </c>
      <c r="F569" s="128">
        <v>3.2404915600000002</v>
      </c>
      <c r="G569" s="128">
        <v>2.2268547599999997</v>
      </c>
      <c r="H569" s="129">
        <f t="shared" si="24"/>
        <v>0.45518765669297645</v>
      </c>
      <c r="I569" s="155">
        <v>0.11272867</v>
      </c>
      <c r="J569" s="155">
        <v>18.95169439</v>
      </c>
      <c r="K569" s="129">
        <f t="shared" si="25"/>
        <v>-0.99405178937143046</v>
      </c>
      <c r="L569" s="157">
        <f t="shared" si="26"/>
        <v>3.4787521557377549E-2</v>
      </c>
      <c r="M569" s="29"/>
      <c r="O569" s="51"/>
    </row>
    <row r="570" spans="1:15" x14ac:dyDescent="0.2">
      <c r="A570" s="106" t="s">
        <v>564</v>
      </c>
      <c r="B570" s="106" t="s">
        <v>875</v>
      </c>
      <c r="C570" s="106" t="s">
        <v>1395</v>
      </c>
      <c r="D570" s="106" t="s">
        <v>450</v>
      </c>
      <c r="E570" s="106" t="s">
        <v>2189</v>
      </c>
      <c r="F570" s="128">
        <v>5.7037070000000002E-2</v>
      </c>
      <c r="G570" s="128">
        <v>0.97132386000000004</v>
      </c>
      <c r="H570" s="129">
        <f t="shared" si="24"/>
        <v>-0.94127903951623304</v>
      </c>
      <c r="I570" s="155">
        <v>0.11199572000000001</v>
      </c>
      <c r="J570" s="155">
        <v>1.9150767099999999</v>
      </c>
      <c r="K570" s="129">
        <f t="shared" si="25"/>
        <v>-0.9415189379019705</v>
      </c>
      <c r="L570" s="157">
        <f t="shared" si="26"/>
        <v>1.9635601898905397</v>
      </c>
      <c r="M570" s="29"/>
      <c r="O570" s="51"/>
    </row>
    <row r="571" spans="1:15" x14ac:dyDescent="0.2">
      <c r="A571" s="106" t="s">
        <v>2893</v>
      </c>
      <c r="B571" s="106" t="s">
        <v>2894</v>
      </c>
      <c r="C571" s="106" t="s">
        <v>2078</v>
      </c>
      <c r="D571" s="106" t="s">
        <v>450</v>
      </c>
      <c r="E571" s="106" t="s">
        <v>2189</v>
      </c>
      <c r="F571" s="128">
        <v>5.7631323088511799</v>
      </c>
      <c r="G571" s="128">
        <v>6.35371247885156</v>
      </c>
      <c r="H571" s="129">
        <f t="shared" si="24"/>
        <v>-9.2950408436978549E-2</v>
      </c>
      <c r="I571" s="155">
        <v>0.10571285507577501</v>
      </c>
      <c r="J571" s="155">
        <v>1.3952240853658501E-2</v>
      </c>
      <c r="K571" s="129">
        <f t="shared" si="25"/>
        <v>6.5767653514994624</v>
      </c>
      <c r="L571" s="157">
        <f t="shared" si="26"/>
        <v>1.8342951265133762E-2</v>
      </c>
      <c r="M571" s="29"/>
      <c r="O571" s="51"/>
    </row>
    <row r="572" spans="1:15" x14ac:dyDescent="0.2">
      <c r="A572" s="106" t="s">
        <v>531</v>
      </c>
      <c r="B572" s="106" t="s">
        <v>1235</v>
      </c>
      <c r="C572" s="106" t="s">
        <v>1824</v>
      </c>
      <c r="D572" s="106" t="s">
        <v>450</v>
      </c>
      <c r="E572" s="106" t="s">
        <v>2189</v>
      </c>
      <c r="F572" s="128">
        <v>16.980598420000003</v>
      </c>
      <c r="G572" s="128">
        <v>2.1673646800000004</v>
      </c>
      <c r="H572" s="129">
        <f t="shared" si="24"/>
        <v>6.8346752517901139</v>
      </c>
      <c r="I572" s="155">
        <v>0.10200566999999999</v>
      </c>
      <c r="J572" s="155">
        <v>2.2375999999999999E-4</v>
      </c>
      <c r="K572" s="129" t="str">
        <f t="shared" si="25"/>
        <v/>
      </c>
      <c r="L572" s="157">
        <f t="shared" si="26"/>
        <v>6.0071893508685881E-3</v>
      </c>
      <c r="M572" s="29"/>
      <c r="O572" s="51"/>
    </row>
    <row r="573" spans="1:15" x14ac:dyDescent="0.2">
      <c r="A573" s="106" t="s">
        <v>2086</v>
      </c>
      <c r="B573" s="106" t="s">
        <v>1165</v>
      </c>
      <c r="C573" s="106" t="s">
        <v>1825</v>
      </c>
      <c r="D573" s="106" t="s">
        <v>451</v>
      </c>
      <c r="E573" s="106" t="s">
        <v>452</v>
      </c>
      <c r="F573" s="128">
        <v>1.600860521</v>
      </c>
      <c r="G573" s="128">
        <v>0.96317922</v>
      </c>
      <c r="H573" s="129">
        <f t="shared" si="24"/>
        <v>0.66205882327901544</v>
      </c>
      <c r="I573" s="155">
        <v>0.10025919999999999</v>
      </c>
      <c r="J573" s="155">
        <v>1.0409161999999998</v>
      </c>
      <c r="K573" s="129">
        <f t="shared" si="25"/>
        <v>-0.9036817757279596</v>
      </c>
      <c r="L573" s="157">
        <f t="shared" si="26"/>
        <v>6.2628316886327903E-2</v>
      </c>
      <c r="M573" s="29"/>
      <c r="O573" s="51"/>
    </row>
    <row r="574" spans="1:15" x14ac:dyDescent="0.2">
      <c r="A574" s="106" t="s">
        <v>2114</v>
      </c>
      <c r="B574" s="106" t="s">
        <v>2115</v>
      </c>
      <c r="C574" s="106" t="s">
        <v>1395</v>
      </c>
      <c r="D574" s="106" t="s">
        <v>450</v>
      </c>
      <c r="E574" s="106" t="s">
        <v>2189</v>
      </c>
      <c r="F574" s="128">
        <v>0.38882083399999995</v>
      </c>
      <c r="G574" s="128">
        <v>2.0655345000000001</v>
      </c>
      <c r="H574" s="129">
        <f t="shared" si="24"/>
        <v>-0.81175776342636741</v>
      </c>
      <c r="I574" s="155">
        <v>0.10006364999999999</v>
      </c>
      <c r="J574" s="155">
        <v>0.61201668000000009</v>
      </c>
      <c r="K574" s="129">
        <f t="shared" si="25"/>
        <v>-0.83650176005006927</v>
      </c>
      <c r="L574" s="157">
        <f t="shared" si="26"/>
        <v>0.25735156465406894</v>
      </c>
      <c r="M574" s="29"/>
      <c r="O574" s="51"/>
    </row>
    <row r="575" spans="1:15" x14ac:dyDescent="0.2">
      <c r="A575" s="106" t="s">
        <v>322</v>
      </c>
      <c r="B575" s="106" t="s">
        <v>323</v>
      </c>
      <c r="C575" s="106" t="s">
        <v>347</v>
      </c>
      <c r="D575" s="106" t="s">
        <v>451</v>
      </c>
      <c r="E575" s="106" t="s">
        <v>2189</v>
      </c>
      <c r="F575" s="128">
        <v>0.29486333000000003</v>
      </c>
      <c r="G575" s="128">
        <v>0</v>
      </c>
      <c r="H575" s="129" t="str">
        <f t="shared" si="24"/>
        <v/>
      </c>
      <c r="I575" s="155">
        <v>9.955027000000001E-2</v>
      </c>
      <c r="J575" s="155">
        <v>0</v>
      </c>
      <c r="K575" s="129" t="str">
        <f t="shared" si="25"/>
        <v/>
      </c>
      <c r="L575" s="157">
        <f t="shared" si="26"/>
        <v>0.33761495537610592</v>
      </c>
      <c r="M575" s="29"/>
      <c r="O575" s="51"/>
    </row>
    <row r="576" spans="1:15" x14ac:dyDescent="0.2">
      <c r="A576" s="106" t="s">
        <v>2265</v>
      </c>
      <c r="B576" s="106" t="s">
        <v>2255</v>
      </c>
      <c r="C576" s="106" t="s">
        <v>2078</v>
      </c>
      <c r="D576" s="106" t="s">
        <v>451</v>
      </c>
      <c r="E576" s="106" t="s">
        <v>452</v>
      </c>
      <c r="F576" s="128">
        <v>0.51626399999999995</v>
      </c>
      <c r="G576" s="128">
        <v>0.61108899999999999</v>
      </c>
      <c r="H576" s="129">
        <f t="shared" si="24"/>
        <v>-0.15517379628826578</v>
      </c>
      <c r="I576" s="155">
        <v>9.9264000000000005E-2</v>
      </c>
      <c r="J576" s="155">
        <v>0.19763900000000001</v>
      </c>
      <c r="K576" s="129">
        <f t="shared" si="25"/>
        <v>-0.49775094996432889</v>
      </c>
      <c r="L576" s="157">
        <f t="shared" si="26"/>
        <v>0.19227372042210966</v>
      </c>
      <c r="M576" s="29"/>
      <c r="O576" s="51"/>
    </row>
    <row r="577" spans="1:15" x14ac:dyDescent="0.2">
      <c r="A577" s="106" t="s">
        <v>475</v>
      </c>
      <c r="B577" s="106" t="s">
        <v>478</v>
      </c>
      <c r="C577" s="106" t="s">
        <v>1395</v>
      </c>
      <c r="D577" s="106" t="s">
        <v>450</v>
      </c>
      <c r="E577" s="106" t="s">
        <v>2189</v>
      </c>
      <c r="F577" s="128">
        <v>0.1071656</v>
      </c>
      <c r="G577" s="128">
        <v>5.5961000000000006E-3</v>
      </c>
      <c r="H577" s="129">
        <f t="shared" si="24"/>
        <v>18.150050928325083</v>
      </c>
      <c r="I577" s="155">
        <v>9.6830820000000012E-2</v>
      </c>
      <c r="J577" s="155">
        <v>4.58728E-3</v>
      </c>
      <c r="K577" s="129">
        <f t="shared" si="25"/>
        <v>20.108547984862494</v>
      </c>
      <c r="L577" s="157">
        <f t="shared" si="26"/>
        <v>0.90356252379494928</v>
      </c>
      <c r="M577" s="29"/>
      <c r="O577" s="51"/>
    </row>
    <row r="578" spans="1:15" x14ac:dyDescent="0.2">
      <c r="A578" s="106" t="s">
        <v>760</v>
      </c>
      <c r="B578" s="106" t="s">
        <v>761</v>
      </c>
      <c r="C578" s="106" t="s">
        <v>1826</v>
      </c>
      <c r="D578" s="106" t="s">
        <v>450</v>
      </c>
      <c r="E578" s="106" t="s">
        <v>2189</v>
      </c>
      <c r="F578" s="128">
        <v>0.12311908000000001</v>
      </c>
      <c r="G578" s="128">
        <v>9.8911399999999997E-2</v>
      </c>
      <c r="H578" s="129">
        <f t="shared" si="24"/>
        <v>0.24474105108207955</v>
      </c>
      <c r="I578" s="155">
        <v>9.4373240000000011E-2</v>
      </c>
      <c r="J578" s="155">
        <v>4.8769236200000003</v>
      </c>
      <c r="K578" s="129">
        <f t="shared" si="25"/>
        <v>-0.98064902234413098</v>
      </c>
      <c r="L578" s="157">
        <f t="shared" si="26"/>
        <v>0.76652002272921471</v>
      </c>
      <c r="M578" s="29"/>
      <c r="O578" s="51"/>
    </row>
    <row r="579" spans="1:15" x14ac:dyDescent="0.2">
      <c r="A579" s="106" t="s">
        <v>1205</v>
      </c>
      <c r="B579" s="106" t="s">
        <v>1206</v>
      </c>
      <c r="C579" s="106" t="s">
        <v>1824</v>
      </c>
      <c r="D579" s="106" t="s">
        <v>450</v>
      </c>
      <c r="E579" s="106" t="s">
        <v>2189</v>
      </c>
      <c r="F579" s="128">
        <v>1.53798352</v>
      </c>
      <c r="G579" s="128">
        <v>3.2737152859999998</v>
      </c>
      <c r="H579" s="129">
        <f t="shared" si="24"/>
        <v>-0.53020241968592496</v>
      </c>
      <c r="I579" s="155">
        <v>9.2860520000000002E-2</v>
      </c>
      <c r="J579" s="155">
        <v>0</v>
      </c>
      <c r="K579" s="129" t="str">
        <f t="shared" si="25"/>
        <v/>
      </c>
      <c r="L579" s="157">
        <f t="shared" si="26"/>
        <v>6.037809819964781E-2</v>
      </c>
      <c r="M579" s="29"/>
      <c r="O579" s="51"/>
    </row>
    <row r="580" spans="1:15" x14ac:dyDescent="0.2">
      <c r="A580" s="106" t="s">
        <v>713</v>
      </c>
      <c r="B580" s="106" t="s">
        <v>726</v>
      </c>
      <c r="C580" s="106" t="s">
        <v>1830</v>
      </c>
      <c r="D580" s="106" t="s">
        <v>450</v>
      </c>
      <c r="E580" s="106" t="s">
        <v>2189</v>
      </c>
      <c r="F580" s="128">
        <v>1.6972040500000001</v>
      </c>
      <c r="G580" s="128">
        <v>0.45379869</v>
      </c>
      <c r="H580" s="129">
        <f t="shared" si="24"/>
        <v>2.739993277635949</v>
      </c>
      <c r="I580" s="155">
        <v>9.269419999999999E-2</v>
      </c>
      <c r="J580" s="155">
        <v>5.2360759999999999E-2</v>
      </c>
      <c r="K580" s="129">
        <f t="shared" si="25"/>
        <v>0.77029897961756078</v>
      </c>
      <c r="L580" s="157">
        <f t="shared" si="26"/>
        <v>5.4615825362896102E-2</v>
      </c>
      <c r="M580" s="29"/>
      <c r="O580" s="51"/>
    </row>
    <row r="581" spans="1:15" x14ac:dyDescent="0.2">
      <c r="A581" s="106" t="s">
        <v>1169</v>
      </c>
      <c r="B581" s="106" t="s">
        <v>1170</v>
      </c>
      <c r="C581" s="106" t="s">
        <v>1829</v>
      </c>
      <c r="D581" s="106" t="s">
        <v>451</v>
      </c>
      <c r="E581" s="106" t="s">
        <v>452</v>
      </c>
      <c r="F581" s="128">
        <v>0.57284283800000002</v>
      </c>
      <c r="G581" s="128">
        <v>1.033559621</v>
      </c>
      <c r="H581" s="129">
        <f t="shared" si="24"/>
        <v>-0.44575733575412191</v>
      </c>
      <c r="I581" s="155">
        <v>9.2031160000000001E-2</v>
      </c>
      <c r="J581" s="155">
        <v>0.33309346999999995</v>
      </c>
      <c r="K581" s="129">
        <f t="shared" si="25"/>
        <v>-0.72370770282587649</v>
      </c>
      <c r="L581" s="157">
        <f t="shared" si="26"/>
        <v>0.16065690953091744</v>
      </c>
      <c r="M581" s="29"/>
      <c r="O581" s="51"/>
    </row>
    <row r="582" spans="1:15" x14ac:dyDescent="0.2">
      <c r="A582" s="106" t="s">
        <v>307</v>
      </c>
      <c r="B582" s="106" t="s">
        <v>315</v>
      </c>
      <c r="C582" s="106" t="s">
        <v>1395</v>
      </c>
      <c r="D582" s="106" t="s">
        <v>451</v>
      </c>
      <c r="E582" s="106" t="s">
        <v>452</v>
      </c>
      <c r="F582" s="128">
        <v>2.977575E-2</v>
      </c>
      <c r="G582" s="128">
        <v>1.0422947</v>
      </c>
      <c r="H582" s="129">
        <f t="shared" si="24"/>
        <v>-0.97143250368633749</v>
      </c>
      <c r="I582" s="155">
        <v>8.936703E-2</v>
      </c>
      <c r="J582" s="155">
        <v>1.75409094</v>
      </c>
      <c r="K582" s="129">
        <f t="shared" si="25"/>
        <v>-0.94905222530822719</v>
      </c>
      <c r="L582" s="157">
        <f t="shared" si="26"/>
        <v>3.0013359864990807</v>
      </c>
      <c r="M582" s="29"/>
      <c r="O582" s="51"/>
    </row>
    <row r="583" spans="1:15" x14ac:dyDescent="0.2">
      <c r="A583" s="106" t="s">
        <v>280</v>
      </c>
      <c r="B583" s="106" t="s">
        <v>408</v>
      </c>
      <c r="C583" s="106" t="s">
        <v>1843</v>
      </c>
      <c r="D583" s="106" t="s">
        <v>451</v>
      </c>
      <c r="E583" s="106" t="s">
        <v>2189</v>
      </c>
      <c r="F583" s="128">
        <v>2.6100946499999997</v>
      </c>
      <c r="G583" s="128">
        <v>0.74071109999999996</v>
      </c>
      <c r="H583" s="129">
        <f t="shared" ref="H583:H646" si="27">IF(ISERROR(F583/G583-1),"",IF((F583/G583-1)&gt;10000%,"",F583/G583-1))</f>
        <v>2.5237687811077758</v>
      </c>
      <c r="I583" s="155">
        <v>8.8764789999999996E-2</v>
      </c>
      <c r="J583" s="155">
        <v>8.6771639999999997E-2</v>
      </c>
      <c r="K583" s="129">
        <f t="shared" ref="K583:K646" si="28">IF(ISERROR(I583/J583-1),"",IF((I583/J583-1)&gt;10000%,"",I583/J583-1))</f>
        <v>2.2970062568830052E-2</v>
      </c>
      <c r="L583" s="157">
        <f t="shared" si="26"/>
        <v>3.400826479606784E-2</v>
      </c>
      <c r="M583" s="29"/>
      <c r="O583" s="51"/>
    </row>
    <row r="584" spans="1:15" x14ac:dyDescent="0.2">
      <c r="A584" s="106" t="s">
        <v>3077</v>
      </c>
      <c r="B584" s="106" t="s">
        <v>3078</v>
      </c>
      <c r="C584" s="106" t="s">
        <v>1829</v>
      </c>
      <c r="D584" s="106" t="s">
        <v>451</v>
      </c>
      <c r="E584" s="106" t="s">
        <v>2189</v>
      </c>
      <c r="F584" s="128">
        <v>0.11431764999999999</v>
      </c>
      <c r="G584" s="128"/>
      <c r="H584" s="129" t="str">
        <f t="shared" si="27"/>
        <v/>
      </c>
      <c r="I584" s="155">
        <v>8.1956719999999997E-2</v>
      </c>
      <c r="J584" s="155"/>
      <c r="K584" s="129" t="str">
        <f t="shared" si="28"/>
        <v/>
      </c>
      <c r="L584" s="157">
        <f t="shared" si="26"/>
        <v>0.71692096539773165</v>
      </c>
      <c r="M584" s="29"/>
      <c r="O584" s="51"/>
    </row>
    <row r="585" spans="1:15" x14ac:dyDescent="0.2">
      <c r="A585" s="106" t="s">
        <v>1171</v>
      </c>
      <c r="B585" s="106" t="s">
        <v>1172</v>
      </c>
      <c r="C585" s="106" t="s">
        <v>1829</v>
      </c>
      <c r="D585" s="106" t="s">
        <v>451</v>
      </c>
      <c r="E585" s="106" t="s">
        <v>452</v>
      </c>
      <c r="F585" s="128">
        <v>2.7821416499999998</v>
      </c>
      <c r="G585" s="128">
        <v>3.8074722799999998</v>
      </c>
      <c r="H585" s="129">
        <f t="shared" si="27"/>
        <v>-0.26929431249857982</v>
      </c>
      <c r="I585" s="155">
        <v>8.1314434384449005E-2</v>
      </c>
      <c r="J585" s="155">
        <v>0.59877500298168995</v>
      </c>
      <c r="K585" s="129">
        <f t="shared" si="28"/>
        <v>-0.86419868234389952</v>
      </c>
      <c r="L585" s="157">
        <f t="shared" ref="L585:L648" si="29">IF(ISERROR(I585/F585),"",(I585/F585))</f>
        <v>2.9227280496105946E-2</v>
      </c>
      <c r="M585" s="29"/>
      <c r="O585" s="51"/>
    </row>
    <row r="586" spans="1:15" x14ac:dyDescent="0.2">
      <c r="A586" s="106" t="s">
        <v>1647</v>
      </c>
      <c r="B586" s="106" t="s">
        <v>1648</v>
      </c>
      <c r="C586" s="106" t="s">
        <v>1843</v>
      </c>
      <c r="D586" s="106" t="s">
        <v>451</v>
      </c>
      <c r="E586" s="106" t="s">
        <v>2189</v>
      </c>
      <c r="F586" s="128">
        <v>0.17574104999999998</v>
      </c>
      <c r="G586" s="128">
        <v>0.26741289000000001</v>
      </c>
      <c r="H586" s="129">
        <f t="shared" si="27"/>
        <v>-0.34281010163720993</v>
      </c>
      <c r="I586" s="155">
        <v>7.4307159999999997E-2</v>
      </c>
      <c r="J586" s="155">
        <v>1.2046350000000001E-2</v>
      </c>
      <c r="K586" s="129">
        <f t="shared" si="28"/>
        <v>5.1684377425527224</v>
      </c>
      <c r="L586" s="157">
        <f t="shared" si="29"/>
        <v>0.42282187343253047</v>
      </c>
      <c r="M586" s="29"/>
      <c r="O586" s="51"/>
    </row>
    <row r="587" spans="1:15" x14ac:dyDescent="0.2">
      <c r="A587" s="106" t="s">
        <v>2130</v>
      </c>
      <c r="B587" s="106" t="s">
        <v>2131</v>
      </c>
      <c r="C587" s="106" t="s">
        <v>1395</v>
      </c>
      <c r="D587" s="106" t="s">
        <v>450</v>
      </c>
      <c r="E587" s="106" t="s">
        <v>2189</v>
      </c>
      <c r="F587" s="128">
        <v>7.3586974999999999E-2</v>
      </c>
      <c r="G587" s="128">
        <v>4.5016E-2</v>
      </c>
      <c r="H587" s="129">
        <f t="shared" si="27"/>
        <v>0.63468488981695392</v>
      </c>
      <c r="I587" s="155">
        <v>7.3586970000000002E-2</v>
      </c>
      <c r="J587" s="155">
        <v>4.5016E-2</v>
      </c>
      <c r="K587" s="129">
        <f t="shared" si="28"/>
        <v>0.63468477874533491</v>
      </c>
      <c r="L587" s="157">
        <f t="shared" si="29"/>
        <v>0.99999993205319282</v>
      </c>
      <c r="M587" s="29"/>
      <c r="O587" s="51"/>
    </row>
    <row r="588" spans="1:15" x14ac:dyDescent="0.2">
      <c r="A588" s="106" t="s">
        <v>1688</v>
      </c>
      <c r="B588" s="106" t="s">
        <v>1689</v>
      </c>
      <c r="C588" s="106" t="s">
        <v>1829</v>
      </c>
      <c r="D588" s="106" t="s">
        <v>1690</v>
      </c>
      <c r="E588" s="106" t="s">
        <v>2189</v>
      </c>
      <c r="F588" s="128">
        <v>6.0119033600000007</v>
      </c>
      <c r="G588" s="128">
        <v>9.7271912699999987</v>
      </c>
      <c r="H588" s="129">
        <f t="shared" si="27"/>
        <v>-0.38194868455588604</v>
      </c>
      <c r="I588" s="155">
        <v>7.277778E-2</v>
      </c>
      <c r="J588" s="155">
        <v>9.1215752600000002</v>
      </c>
      <c r="K588" s="129">
        <f t="shared" si="28"/>
        <v>-0.99202135838103034</v>
      </c>
      <c r="L588" s="157">
        <f t="shared" si="29"/>
        <v>1.2105613753578366E-2</v>
      </c>
      <c r="M588" s="29"/>
      <c r="O588" s="51"/>
    </row>
    <row r="589" spans="1:15" x14ac:dyDescent="0.2">
      <c r="A589" s="106" t="s">
        <v>1874</v>
      </c>
      <c r="B589" s="106" t="s">
        <v>634</v>
      </c>
      <c r="C589" s="106" t="s">
        <v>1825</v>
      </c>
      <c r="D589" s="106" t="s">
        <v>450</v>
      </c>
      <c r="E589" s="106" t="s">
        <v>2189</v>
      </c>
      <c r="F589" s="128">
        <v>0.73060676000000002</v>
      </c>
      <c r="G589" s="128">
        <v>3.8561173799999997</v>
      </c>
      <c r="H589" s="129">
        <f t="shared" si="27"/>
        <v>-0.81053306006986747</v>
      </c>
      <c r="I589" s="155">
        <v>7.1114899999999995E-2</v>
      </c>
      <c r="J589" s="155">
        <v>4.9576619000000006</v>
      </c>
      <c r="K589" s="129">
        <f t="shared" si="28"/>
        <v>-0.98565555670506699</v>
      </c>
      <c r="L589" s="157">
        <f t="shared" si="29"/>
        <v>9.7336767045517067E-2</v>
      </c>
      <c r="M589" s="29"/>
      <c r="O589" s="51"/>
    </row>
    <row r="590" spans="1:15" x14ac:dyDescent="0.2">
      <c r="A590" s="106" t="s">
        <v>2112</v>
      </c>
      <c r="B590" s="106" t="s">
        <v>2113</v>
      </c>
      <c r="C590" s="106" t="s">
        <v>1395</v>
      </c>
      <c r="D590" s="106" t="s">
        <v>450</v>
      </c>
      <c r="E590" s="106" t="s">
        <v>2189</v>
      </c>
      <c r="F590" s="128">
        <v>6.7673469999999999E-2</v>
      </c>
      <c r="G590" s="128">
        <v>0</v>
      </c>
      <c r="H590" s="129" t="str">
        <f t="shared" si="27"/>
        <v/>
      </c>
      <c r="I590" s="155">
        <v>6.7673469999999999E-2</v>
      </c>
      <c r="J590" s="155">
        <v>0</v>
      </c>
      <c r="K590" s="129" t="str">
        <f t="shared" si="28"/>
        <v/>
      </c>
      <c r="L590" s="157">
        <f t="shared" si="29"/>
        <v>1</v>
      </c>
      <c r="M590" s="29"/>
      <c r="O590" s="51"/>
    </row>
    <row r="591" spans="1:15" x14ac:dyDescent="0.2">
      <c r="A591" s="106" t="s">
        <v>661</v>
      </c>
      <c r="B591" s="106" t="s">
        <v>662</v>
      </c>
      <c r="C591" s="106" t="s">
        <v>1823</v>
      </c>
      <c r="D591" s="106" t="s">
        <v>450</v>
      </c>
      <c r="E591" s="106" t="s">
        <v>2189</v>
      </c>
      <c r="F591" s="128">
        <v>0.20379329900000001</v>
      </c>
      <c r="G591" s="128">
        <v>7.2123892000000009E-2</v>
      </c>
      <c r="H591" s="129">
        <f t="shared" si="27"/>
        <v>1.8256004126898753</v>
      </c>
      <c r="I591" s="155">
        <v>6.6764249999999997E-2</v>
      </c>
      <c r="J591" s="155">
        <v>4.0108110000000002E-2</v>
      </c>
      <c r="K591" s="129">
        <f t="shared" si="28"/>
        <v>0.66460723280154554</v>
      </c>
      <c r="L591" s="157">
        <f t="shared" si="29"/>
        <v>0.3276076805646097</v>
      </c>
      <c r="M591" s="29"/>
      <c r="O591" s="51"/>
    </row>
    <row r="592" spans="1:15" x14ac:dyDescent="0.2">
      <c r="A592" s="106" t="s">
        <v>1832</v>
      </c>
      <c r="B592" s="106" t="s">
        <v>1833</v>
      </c>
      <c r="C592" s="106" t="s">
        <v>1824</v>
      </c>
      <c r="D592" s="106" t="s">
        <v>450</v>
      </c>
      <c r="E592" s="106" t="s">
        <v>2189</v>
      </c>
      <c r="F592" s="128">
        <v>0.91612260000000001</v>
      </c>
      <c r="G592" s="128">
        <v>0.15093920000000002</v>
      </c>
      <c r="H592" s="129">
        <f t="shared" si="27"/>
        <v>5.0694809565705921</v>
      </c>
      <c r="I592" s="155">
        <v>6.6336329999999999E-2</v>
      </c>
      <c r="J592" s="155">
        <v>0</v>
      </c>
      <c r="K592" s="129" t="str">
        <f t="shared" si="28"/>
        <v/>
      </c>
      <c r="L592" s="157">
        <f t="shared" si="29"/>
        <v>7.2409882694739761E-2</v>
      </c>
      <c r="M592" s="29"/>
      <c r="O592" s="51"/>
    </row>
    <row r="593" spans="1:15" x14ac:dyDescent="0.2">
      <c r="A593" s="106" t="s">
        <v>753</v>
      </c>
      <c r="B593" s="106" t="s">
        <v>754</v>
      </c>
      <c r="C593" s="106" t="s">
        <v>1395</v>
      </c>
      <c r="D593" s="106" t="s">
        <v>450</v>
      </c>
      <c r="E593" s="106" t="s">
        <v>452</v>
      </c>
      <c r="F593" s="128">
        <v>7.9082914000000004E-2</v>
      </c>
      <c r="G593" s="128">
        <v>4.4308237899999998</v>
      </c>
      <c r="H593" s="129">
        <f t="shared" si="27"/>
        <v>-0.98215164543927846</v>
      </c>
      <c r="I593" s="155">
        <v>6.537548E-2</v>
      </c>
      <c r="J593" s="155">
        <v>7.8828095500000002</v>
      </c>
      <c r="K593" s="129">
        <f t="shared" si="28"/>
        <v>-0.99170657624222314</v>
      </c>
      <c r="L593" s="157">
        <f t="shared" si="29"/>
        <v>0.82667009463004859</v>
      </c>
      <c r="M593" s="29"/>
      <c r="O593" s="51"/>
    </row>
    <row r="594" spans="1:15" x14ac:dyDescent="0.2">
      <c r="A594" s="106" t="s">
        <v>251</v>
      </c>
      <c r="B594" s="106" t="s">
        <v>32</v>
      </c>
      <c r="C594" s="106" t="s">
        <v>1843</v>
      </c>
      <c r="D594" s="106" t="s">
        <v>1690</v>
      </c>
      <c r="E594" s="106" t="s">
        <v>2189</v>
      </c>
      <c r="F594" s="128">
        <v>7.8345890000000001E-2</v>
      </c>
      <c r="G594" s="128">
        <v>6.9932099999999997E-3</v>
      </c>
      <c r="H594" s="129">
        <f t="shared" si="27"/>
        <v>10.203137042931644</v>
      </c>
      <c r="I594" s="155">
        <v>6.4660330000000002E-2</v>
      </c>
      <c r="J594" s="155">
        <v>3.3175015399999999</v>
      </c>
      <c r="K594" s="129">
        <f t="shared" si="28"/>
        <v>-0.98050932931895485</v>
      </c>
      <c r="L594" s="157">
        <f t="shared" si="29"/>
        <v>0.82531872444106513</v>
      </c>
      <c r="M594" s="29"/>
      <c r="O594" s="51"/>
    </row>
    <row r="595" spans="1:15" x14ac:dyDescent="0.2">
      <c r="A595" s="106" t="s">
        <v>1702</v>
      </c>
      <c r="B595" s="106" t="s">
        <v>1703</v>
      </c>
      <c r="C595" s="106" t="s">
        <v>347</v>
      </c>
      <c r="D595" s="106" t="s">
        <v>451</v>
      </c>
      <c r="E595" s="106" t="s">
        <v>452</v>
      </c>
      <c r="F595" s="128">
        <v>0.45029453000000003</v>
      </c>
      <c r="G595" s="128">
        <v>1.31980483</v>
      </c>
      <c r="H595" s="129">
        <f t="shared" si="27"/>
        <v>-0.65881733437814438</v>
      </c>
      <c r="I595" s="155">
        <v>6.3280000000000003E-2</v>
      </c>
      <c r="J595" s="155">
        <v>6.6850000000000007E-2</v>
      </c>
      <c r="K595" s="129">
        <f t="shared" si="28"/>
        <v>-5.3403141361256568E-2</v>
      </c>
      <c r="L595" s="157">
        <f t="shared" si="29"/>
        <v>0.14053024361632818</v>
      </c>
      <c r="M595" s="29"/>
      <c r="O595" s="51"/>
    </row>
    <row r="596" spans="1:15" x14ac:dyDescent="0.2">
      <c r="A596" s="106" t="s">
        <v>2134</v>
      </c>
      <c r="B596" s="106" t="s">
        <v>2135</v>
      </c>
      <c r="C596" s="106" t="s">
        <v>1395</v>
      </c>
      <c r="D596" s="106" t="s">
        <v>450</v>
      </c>
      <c r="E596" s="106" t="s">
        <v>2189</v>
      </c>
      <c r="F596" s="128">
        <v>5.9004794999999999E-2</v>
      </c>
      <c r="G596" s="128">
        <v>3.3458149999999999E-2</v>
      </c>
      <c r="H596" s="129">
        <f t="shared" si="27"/>
        <v>0.76354027344608122</v>
      </c>
      <c r="I596" s="155">
        <v>6.2399800000000005E-2</v>
      </c>
      <c r="J596" s="155">
        <v>5.007379E-2</v>
      </c>
      <c r="K596" s="129">
        <f t="shared" si="28"/>
        <v>0.24615692161508052</v>
      </c>
      <c r="L596" s="157">
        <f t="shared" si="29"/>
        <v>1.057537781463354</v>
      </c>
      <c r="M596" s="29"/>
      <c r="O596" s="51"/>
    </row>
    <row r="597" spans="1:15" x14ac:dyDescent="0.2">
      <c r="A597" s="106" t="s">
        <v>395</v>
      </c>
      <c r="B597" s="106" t="s">
        <v>2658</v>
      </c>
      <c r="C597" s="106" t="s">
        <v>1395</v>
      </c>
      <c r="D597" s="106" t="s">
        <v>450</v>
      </c>
      <c r="E597" s="106" t="s">
        <v>452</v>
      </c>
      <c r="F597" s="128">
        <v>6.5657900000000002E-3</v>
      </c>
      <c r="G597" s="128">
        <v>0</v>
      </c>
      <c r="H597" s="129" t="str">
        <f t="shared" si="27"/>
        <v/>
      </c>
      <c r="I597" s="155">
        <v>6.1722559999999996E-2</v>
      </c>
      <c r="J597" s="155">
        <v>0</v>
      </c>
      <c r="K597" s="129" t="str">
        <f t="shared" si="28"/>
        <v/>
      </c>
      <c r="L597" s="157">
        <f t="shared" si="29"/>
        <v>9.4006296272040366</v>
      </c>
      <c r="M597" s="29"/>
      <c r="O597" s="51"/>
    </row>
    <row r="598" spans="1:15" x14ac:dyDescent="0.2">
      <c r="A598" s="106" t="s">
        <v>106</v>
      </c>
      <c r="B598" s="106" t="s">
        <v>107</v>
      </c>
      <c r="C598" s="106" t="s">
        <v>1827</v>
      </c>
      <c r="D598" s="106" t="s">
        <v>451</v>
      </c>
      <c r="E598" s="106" t="s">
        <v>452</v>
      </c>
      <c r="F598" s="128">
        <v>7.2528800000000004E-2</v>
      </c>
      <c r="G598" s="128">
        <v>0.68970674199999993</v>
      </c>
      <c r="H598" s="129">
        <f t="shared" si="27"/>
        <v>-0.89484110335113987</v>
      </c>
      <c r="I598" s="155">
        <v>6.1167050000000001E-2</v>
      </c>
      <c r="J598" s="155">
        <v>5.8061410000000001E-2</v>
      </c>
      <c r="K598" s="129">
        <f t="shared" si="28"/>
        <v>5.3488883580333324E-2</v>
      </c>
      <c r="L598" s="157">
        <f t="shared" si="29"/>
        <v>0.84334843538015236</v>
      </c>
      <c r="M598" s="29"/>
      <c r="O598" s="51"/>
    </row>
    <row r="599" spans="1:15" x14ac:dyDescent="0.2">
      <c r="A599" s="106" t="s">
        <v>1963</v>
      </c>
      <c r="B599" s="106" t="s">
        <v>776</v>
      </c>
      <c r="C599" s="106" t="s">
        <v>1827</v>
      </c>
      <c r="D599" s="106" t="s">
        <v>451</v>
      </c>
      <c r="E599" s="106" t="s">
        <v>452</v>
      </c>
      <c r="F599" s="128">
        <v>7.6817629999999998E-2</v>
      </c>
      <c r="G599" s="128">
        <v>0.21097187000000001</v>
      </c>
      <c r="H599" s="129">
        <f t="shared" si="27"/>
        <v>-0.63588686017714124</v>
      </c>
      <c r="I599" s="155">
        <v>5.9474589999999994E-2</v>
      </c>
      <c r="J599" s="155">
        <v>0.14621695000000001</v>
      </c>
      <c r="K599" s="129">
        <f t="shared" si="28"/>
        <v>-0.59324421689824614</v>
      </c>
      <c r="L599" s="157">
        <f t="shared" si="29"/>
        <v>0.7742309935883207</v>
      </c>
      <c r="M599" s="29"/>
      <c r="O599" s="51"/>
    </row>
    <row r="600" spans="1:15" x14ac:dyDescent="0.2">
      <c r="A600" s="106" t="s">
        <v>678</v>
      </c>
      <c r="B600" s="106" t="s">
        <v>680</v>
      </c>
      <c r="C600" s="106" t="s">
        <v>1843</v>
      </c>
      <c r="D600" s="106" t="s">
        <v>451</v>
      </c>
      <c r="E600" s="106" t="s">
        <v>2189</v>
      </c>
      <c r="F600" s="128">
        <v>0.40596462</v>
      </c>
      <c r="G600" s="128">
        <v>1.48173629</v>
      </c>
      <c r="H600" s="129">
        <f t="shared" si="27"/>
        <v>-0.72602100472277686</v>
      </c>
      <c r="I600" s="155">
        <v>5.936955E-2</v>
      </c>
      <c r="J600" s="155">
        <v>18.881017162311302</v>
      </c>
      <c r="K600" s="129">
        <f t="shared" si="28"/>
        <v>-0.99685559578228078</v>
      </c>
      <c r="L600" s="157">
        <f t="shared" si="29"/>
        <v>0.14624316276625288</v>
      </c>
      <c r="M600" s="29"/>
      <c r="O600" s="51"/>
    </row>
    <row r="601" spans="1:15" x14ac:dyDescent="0.2">
      <c r="A601" s="106" t="s">
        <v>979</v>
      </c>
      <c r="B601" s="106" t="s">
        <v>980</v>
      </c>
      <c r="C601" s="106" t="s">
        <v>1823</v>
      </c>
      <c r="D601" s="106" t="s">
        <v>450</v>
      </c>
      <c r="E601" s="106" t="s">
        <v>2189</v>
      </c>
      <c r="F601" s="128">
        <v>0.95993306499999997</v>
      </c>
      <c r="G601" s="128">
        <v>0.33709431300000003</v>
      </c>
      <c r="H601" s="129">
        <f t="shared" si="27"/>
        <v>1.8476691180488705</v>
      </c>
      <c r="I601" s="155">
        <v>5.6915470000000003E-2</v>
      </c>
      <c r="J601" s="155">
        <v>5.0816799999999999E-3</v>
      </c>
      <c r="K601" s="129">
        <f t="shared" si="28"/>
        <v>10.200128697596071</v>
      </c>
      <c r="L601" s="157">
        <f t="shared" si="29"/>
        <v>5.929108192559239E-2</v>
      </c>
      <c r="M601" s="29"/>
      <c r="O601" s="51"/>
    </row>
    <row r="602" spans="1:15" x14ac:dyDescent="0.2">
      <c r="A602" s="106" t="s">
        <v>2132</v>
      </c>
      <c r="B602" s="106" t="s">
        <v>2133</v>
      </c>
      <c r="C602" s="106" t="s">
        <v>1395</v>
      </c>
      <c r="D602" s="106" t="s">
        <v>450</v>
      </c>
      <c r="E602" s="106" t="s">
        <v>2189</v>
      </c>
      <c r="F602" s="128">
        <v>5.6425984999999998E-2</v>
      </c>
      <c r="G602" s="128">
        <v>0</v>
      </c>
      <c r="H602" s="129" t="str">
        <f t="shared" si="27"/>
        <v/>
      </c>
      <c r="I602" s="155">
        <v>5.6425980000000001E-2</v>
      </c>
      <c r="J602" s="155">
        <v>0</v>
      </c>
      <c r="K602" s="129" t="str">
        <f t="shared" si="28"/>
        <v/>
      </c>
      <c r="L602" s="157">
        <f t="shared" si="29"/>
        <v>0.99999991138834354</v>
      </c>
      <c r="M602" s="29"/>
      <c r="O602" s="51"/>
    </row>
    <row r="603" spans="1:15" x14ac:dyDescent="0.2">
      <c r="A603" s="106" t="s">
        <v>1211</v>
      </c>
      <c r="B603" s="106" t="s">
        <v>1212</v>
      </c>
      <c r="C603" s="106" t="s">
        <v>1824</v>
      </c>
      <c r="D603" s="106" t="s">
        <v>450</v>
      </c>
      <c r="E603" s="106" t="s">
        <v>2189</v>
      </c>
      <c r="F603" s="128">
        <v>1.348446783</v>
      </c>
      <c r="G603" s="128">
        <v>1.5360315800000002</v>
      </c>
      <c r="H603" s="129">
        <f t="shared" si="27"/>
        <v>-0.12212300804388421</v>
      </c>
      <c r="I603" s="155">
        <v>5.6366720000000002E-2</v>
      </c>
      <c r="J603" s="155">
        <v>66.027723771924499</v>
      </c>
      <c r="K603" s="129">
        <f t="shared" si="28"/>
        <v>-0.99914631738336601</v>
      </c>
      <c r="L603" s="157">
        <f t="shared" si="29"/>
        <v>4.1801219529476977E-2</v>
      </c>
      <c r="M603" s="29"/>
      <c r="O603" s="51"/>
    </row>
    <row r="604" spans="1:15" x14ac:dyDescent="0.2">
      <c r="A604" s="106" t="s">
        <v>236</v>
      </c>
      <c r="B604" s="106" t="s">
        <v>237</v>
      </c>
      <c r="C604" s="106" t="s">
        <v>1395</v>
      </c>
      <c r="D604" s="106" t="s">
        <v>450</v>
      </c>
      <c r="E604" s="106" t="s">
        <v>452</v>
      </c>
      <c r="F604" s="128">
        <v>0.16785304000000001</v>
      </c>
      <c r="G604" s="128">
        <v>2.6517038399999997</v>
      </c>
      <c r="H604" s="129">
        <f t="shared" si="27"/>
        <v>-0.93669992950645653</v>
      </c>
      <c r="I604" s="155">
        <v>5.5867519999999997E-2</v>
      </c>
      <c r="J604" s="155">
        <v>9.2993970600000004</v>
      </c>
      <c r="K604" s="129">
        <f t="shared" si="28"/>
        <v>-0.99399235029545019</v>
      </c>
      <c r="L604" s="157">
        <f t="shared" si="29"/>
        <v>0.33283591408293822</v>
      </c>
      <c r="M604" s="29"/>
      <c r="O604" s="51"/>
    </row>
    <row r="605" spans="1:15" x14ac:dyDescent="0.2">
      <c r="A605" s="106" t="s">
        <v>271</v>
      </c>
      <c r="B605" s="106" t="s">
        <v>26</v>
      </c>
      <c r="C605" s="106" t="s">
        <v>1843</v>
      </c>
      <c r="D605" s="106" t="s">
        <v>1690</v>
      </c>
      <c r="E605" s="106" t="s">
        <v>2189</v>
      </c>
      <c r="F605" s="128">
        <v>5.6321959499999998</v>
      </c>
      <c r="G605" s="128">
        <v>0.12718534000000001</v>
      </c>
      <c r="H605" s="129">
        <f t="shared" si="27"/>
        <v>43.283373775625392</v>
      </c>
      <c r="I605" s="155">
        <v>5.5739860000000002E-2</v>
      </c>
      <c r="J605" s="155">
        <v>6.5179189999999998E-2</v>
      </c>
      <c r="K605" s="129">
        <f t="shared" si="28"/>
        <v>-0.14482122284735355</v>
      </c>
      <c r="L605" s="157">
        <f t="shared" si="29"/>
        <v>9.8966478607691206E-3</v>
      </c>
      <c r="M605" s="29"/>
      <c r="O605" s="51"/>
    </row>
    <row r="606" spans="1:15" x14ac:dyDescent="0.2">
      <c r="A606" s="106" t="s">
        <v>552</v>
      </c>
      <c r="B606" s="106" t="s">
        <v>867</v>
      </c>
      <c r="C606" s="106" t="s">
        <v>1824</v>
      </c>
      <c r="D606" s="106" t="s">
        <v>450</v>
      </c>
      <c r="E606" s="106" t="s">
        <v>2189</v>
      </c>
      <c r="F606" s="128">
        <v>0.45470642</v>
      </c>
      <c r="G606" s="128">
        <v>2.1042470150000003</v>
      </c>
      <c r="H606" s="129">
        <f t="shared" si="27"/>
        <v>-0.78391015087171223</v>
      </c>
      <c r="I606" s="155">
        <v>5.5458359999999998E-2</v>
      </c>
      <c r="J606" s="155">
        <v>7.722764E-2</v>
      </c>
      <c r="K606" s="129">
        <f t="shared" si="28"/>
        <v>-0.28188456878910195</v>
      </c>
      <c r="L606" s="157">
        <f t="shared" si="29"/>
        <v>0.12196520119509198</v>
      </c>
      <c r="M606" s="29"/>
      <c r="O606" s="51"/>
    </row>
    <row r="607" spans="1:15" x14ac:dyDescent="0.2">
      <c r="A607" s="106" t="s">
        <v>3079</v>
      </c>
      <c r="B607" s="106" t="s">
        <v>3080</v>
      </c>
      <c r="C607" s="106" t="s">
        <v>1829</v>
      </c>
      <c r="D607" s="106" t="s">
        <v>451</v>
      </c>
      <c r="E607" s="106" t="s">
        <v>2189</v>
      </c>
      <c r="F607" s="128">
        <v>0.10725175000000001</v>
      </c>
      <c r="G607" s="128"/>
      <c r="H607" s="129" t="str">
        <f t="shared" si="27"/>
        <v/>
      </c>
      <c r="I607" s="155">
        <v>5.4454169999999996E-2</v>
      </c>
      <c r="J607" s="155"/>
      <c r="K607" s="129" t="str">
        <f t="shared" si="28"/>
        <v/>
      </c>
      <c r="L607" s="157">
        <f t="shared" si="29"/>
        <v>0.50772290428827493</v>
      </c>
      <c r="M607" s="29"/>
      <c r="O607" s="51"/>
    </row>
    <row r="608" spans="1:15" x14ac:dyDescent="0.2">
      <c r="A608" s="106" t="s">
        <v>1955</v>
      </c>
      <c r="B608" s="106" t="s">
        <v>1890</v>
      </c>
      <c r="C608" s="106" t="s">
        <v>1829</v>
      </c>
      <c r="D608" s="106" t="s">
        <v>451</v>
      </c>
      <c r="E608" s="106" t="s">
        <v>452</v>
      </c>
      <c r="F608" s="128">
        <v>0.43188290000000001</v>
      </c>
      <c r="G608" s="128">
        <v>0.58546726999999998</v>
      </c>
      <c r="H608" s="129">
        <f t="shared" si="27"/>
        <v>-0.26232784968491918</v>
      </c>
      <c r="I608" s="155">
        <v>5.4281510000000005E-2</v>
      </c>
      <c r="J608" s="155">
        <v>16.825279401785149</v>
      </c>
      <c r="K608" s="129">
        <f t="shared" si="28"/>
        <v>-0.99677381226761441</v>
      </c>
      <c r="L608" s="157">
        <f t="shared" si="29"/>
        <v>0.12568571249290028</v>
      </c>
      <c r="M608" s="29"/>
      <c r="O608" s="51"/>
    </row>
    <row r="609" spans="1:15" x14ac:dyDescent="0.2">
      <c r="A609" s="106" t="s">
        <v>565</v>
      </c>
      <c r="B609" s="106" t="s">
        <v>437</v>
      </c>
      <c r="C609" s="106" t="s">
        <v>1395</v>
      </c>
      <c r="D609" s="106" t="s">
        <v>450</v>
      </c>
      <c r="E609" s="106" t="s">
        <v>2189</v>
      </c>
      <c r="F609" s="128">
        <v>4.2898749999999999E-2</v>
      </c>
      <c r="G609" s="128">
        <v>0.17876386999999999</v>
      </c>
      <c r="H609" s="129">
        <f t="shared" si="27"/>
        <v>-0.76002561367685761</v>
      </c>
      <c r="I609" s="155">
        <v>5.4093750000000003E-2</v>
      </c>
      <c r="J609" s="155">
        <v>0.59237853000000007</v>
      </c>
      <c r="K609" s="129">
        <f t="shared" si="28"/>
        <v>-0.90868381067085602</v>
      </c>
      <c r="L609" s="157">
        <f t="shared" si="29"/>
        <v>1.2609633147818993</v>
      </c>
      <c r="M609" s="29"/>
      <c r="O609" s="51"/>
    </row>
    <row r="610" spans="1:15" x14ac:dyDescent="0.2">
      <c r="A610" s="106" t="s">
        <v>1971</v>
      </c>
      <c r="B610" s="106" t="s">
        <v>645</v>
      </c>
      <c r="C610" s="106" t="s">
        <v>1395</v>
      </c>
      <c r="D610" s="106" t="s">
        <v>450</v>
      </c>
      <c r="E610" s="106" t="s">
        <v>2189</v>
      </c>
      <c r="F610" s="128">
        <v>9.4762281000000004E-2</v>
      </c>
      <c r="G610" s="128">
        <v>0.73983168700000002</v>
      </c>
      <c r="H610" s="129">
        <f t="shared" si="27"/>
        <v>-0.87191373029146835</v>
      </c>
      <c r="I610" s="155">
        <v>5.3779109999999998E-2</v>
      </c>
      <c r="J610" s="155">
        <v>0.16611210000000001</v>
      </c>
      <c r="K610" s="129">
        <f t="shared" si="28"/>
        <v>-0.67624808788763735</v>
      </c>
      <c r="L610" s="157">
        <f t="shared" si="29"/>
        <v>0.56751599299303479</v>
      </c>
      <c r="M610" s="29"/>
      <c r="O610" s="51"/>
    </row>
    <row r="611" spans="1:15" x14ac:dyDescent="0.2">
      <c r="A611" s="106" t="s">
        <v>2659</v>
      </c>
      <c r="B611" s="106" t="s">
        <v>2660</v>
      </c>
      <c r="C611" s="106" t="s">
        <v>1823</v>
      </c>
      <c r="D611" s="106" t="s">
        <v>450</v>
      </c>
      <c r="E611" s="106" t="s">
        <v>452</v>
      </c>
      <c r="F611" s="128">
        <v>5.0308019999999995E-2</v>
      </c>
      <c r="G611" s="128">
        <v>5.3474180000000003E-2</v>
      </c>
      <c r="H611" s="129">
        <f t="shared" si="27"/>
        <v>-5.9209136072774005E-2</v>
      </c>
      <c r="I611" s="155">
        <v>5.2803419999999997E-2</v>
      </c>
      <c r="J611" s="155">
        <v>5.0978780000000001E-2</v>
      </c>
      <c r="K611" s="129">
        <f t="shared" si="28"/>
        <v>3.5792147242440731E-2</v>
      </c>
      <c r="L611" s="157">
        <f t="shared" si="29"/>
        <v>1.049602429195186</v>
      </c>
      <c r="M611" s="29"/>
      <c r="O611" s="51"/>
    </row>
    <row r="612" spans="1:15" x14ac:dyDescent="0.2">
      <c r="A612" s="106" t="s">
        <v>1966</v>
      </c>
      <c r="B612" s="106" t="s">
        <v>791</v>
      </c>
      <c r="C612" s="106" t="s">
        <v>1827</v>
      </c>
      <c r="D612" s="106" t="s">
        <v>451</v>
      </c>
      <c r="E612" s="106" t="s">
        <v>452</v>
      </c>
      <c r="F612" s="128">
        <v>0.63395773499999997</v>
      </c>
      <c r="G612" s="128">
        <v>0.84806440000000005</v>
      </c>
      <c r="H612" s="129">
        <f t="shared" si="27"/>
        <v>-0.25246510170689873</v>
      </c>
      <c r="I612" s="155">
        <v>4.9894170000000002E-2</v>
      </c>
      <c r="J612" s="155">
        <v>0.80402536999999996</v>
      </c>
      <c r="K612" s="129">
        <f t="shared" si="28"/>
        <v>-0.93794453277015377</v>
      </c>
      <c r="L612" s="157">
        <f t="shared" si="29"/>
        <v>7.8702675660231522E-2</v>
      </c>
      <c r="M612" s="29"/>
      <c r="O612" s="51"/>
    </row>
    <row r="613" spans="1:15" x14ac:dyDescent="0.2">
      <c r="A613" s="106" t="s">
        <v>2152</v>
      </c>
      <c r="B613" s="106" t="s">
        <v>2173</v>
      </c>
      <c r="C613" s="106" t="s">
        <v>1395</v>
      </c>
      <c r="D613" s="106" t="s">
        <v>450</v>
      </c>
      <c r="E613" s="106" t="s">
        <v>2189</v>
      </c>
      <c r="F613" s="128">
        <v>4.8909300000000003E-2</v>
      </c>
      <c r="G613" s="128">
        <v>0.35126770000000002</v>
      </c>
      <c r="H613" s="129">
        <f t="shared" si="27"/>
        <v>-0.86076345761366613</v>
      </c>
      <c r="I613" s="155">
        <v>4.8909300000000003E-2</v>
      </c>
      <c r="J613" s="155">
        <v>0.62749412999999998</v>
      </c>
      <c r="K613" s="129">
        <f t="shared" si="28"/>
        <v>-0.92205616329829254</v>
      </c>
      <c r="L613" s="157">
        <f t="shared" si="29"/>
        <v>1</v>
      </c>
      <c r="M613" s="29"/>
      <c r="O613" s="51"/>
    </row>
    <row r="614" spans="1:15" x14ac:dyDescent="0.2">
      <c r="A614" s="106" t="s">
        <v>1635</v>
      </c>
      <c r="B614" s="106" t="s">
        <v>1636</v>
      </c>
      <c r="C614" s="106" t="s">
        <v>1024</v>
      </c>
      <c r="D614" s="106" t="s">
        <v>450</v>
      </c>
      <c r="E614" s="106" t="s">
        <v>2189</v>
      </c>
      <c r="F614" s="128">
        <v>0.67085256999999998</v>
      </c>
      <c r="G614" s="128">
        <v>0.21680970999999999</v>
      </c>
      <c r="H614" s="129">
        <f t="shared" si="27"/>
        <v>2.0941998400348401</v>
      </c>
      <c r="I614" s="155">
        <v>4.7309190000000001E-2</v>
      </c>
      <c r="J614" s="155">
        <v>2.0405700000000002E-2</v>
      </c>
      <c r="K614" s="129">
        <f t="shared" si="28"/>
        <v>1.3184301445184432</v>
      </c>
      <c r="L614" s="157">
        <f t="shared" si="29"/>
        <v>7.0520993904815782E-2</v>
      </c>
      <c r="M614" s="29"/>
      <c r="O614" s="51"/>
    </row>
    <row r="615" spans="1:15" x14ac:dyDescent="0.2">
      <c r="A615" s="106" t="s">
        <v>812</v>
      </c>
      <c r="B615" s="106" t="s">
        <v>813</v>
      </c>
      <c r="C615" s="106" t="s">
        <v>2078</v>
      </c>
      <c r="D615" s="106" t="s">
        <v>451</v>
      </c>
      <c r="E615" s="106" t="s">
        <v>452</v>
      </c>
      <c r="F615" s="128">
        <v>1.90883274</v>
      </c>
      <c r="G615" s="128">
        <v>0.28170984000000004</v>
      </c>
      <c r="H615" s="129">
        <f t="shared" si="27"/>
        <v>5.7758823759936808</v>
      </c>
      <c r="I615" s="155">
        <v>4.683027E-2</v>
      </c>
      <c r="J615" s="155">
        <v>0</v>
      </c>
      <c r="K615" s="129" t="str">
        <f t="shared" si="28"/>
        <v/>
      </c>
      <c r="L615" s="157">
        <f t="shared" si="29"/>
        <v>2.4533459123296471E-2</v>
      </c>
      <c r="M615" s="29"/>
      <c r="O615" s="51"/>
    </row>
    <row r="616" spans="1:15" x14ac:dyDescent="0.2">
      <c r="A616" s="106" t="s">
        <v>2156</v>
      </c>
      <c r="B616" s="106" t="s">
        <v>2177</v>
      </c>
      <c r="C616" s="106" t="s">
        <v>1395</v>
      </c>
      <c r="D616" s="106" t="s">
        <v>450</v>
      </c>
      <c r="E616" s="106" t="s">
        <v>2189</v>
      </c>
      <c r="F616" s="128">
        <v>4.4322599999999997E-2</v>
      </c>
      <c r="G616" s="128">
        <v>0.10060369999999999</v>
      </c>
      <c r="H616" s="129">
        <f t="shared" si="27"/>
        <v>-0.55943369876058235</v>
      </c>
      <c r="I616" s="155">
        <v>4.4322440000000005E-2</v>
      </c>
      <c r="J616" s="155">
        <v>8.8813699999999995E-2</v>
      </c>
      <c r="K616" s="129">
        <f t="shared" si="28"/>
        <v>-0.50095041643350058</v>
      </c>
      <c r="L616" s="157">
        <f t="shared" si="29"/>
        <v>0.99999639010346886</v>
      </c>
      <c r="M616" s="29"/>
      <c r="O616" s="51"/>
    </row>
    <row r="617" spans="1:15" x14ac:dyDescent="0.2">
      <c r="A617" s="106" t="s">
        <v>75</v>
      </c>
      <c r="B617" s="106" t="s">
        <v>87</v>
      </c>
      <c r="C617" s="106" t="s">
        <v>1827</v>
      </c>
      <c r="D617" s="106" t="s">
        <v>451</v>
      </c>
      <c r="E617" s="106" t="s">
        <v>452</v>
      </c>
      <c r="F617" s="128">
        <v>1.166455</v>
      </c>
      <c r="G617" s="128">
        <v>0.58352349999999997</v>
      </c>
      <c r="H617" s="129">
        <f t="shared" si="27"/>
        <v>0.99898547359275169</v>
      </c>
      <c r="I617" s="155">
        <v>4.0908E-2</v>
      </c>
      <c r="J617" s="155">
        <v>0</v>
      </c>
      <c r="K617" s="129" t="str">
        <f t="shared" si="28"/>
        <v/>
      </c>
      <c r="L617" s="157">
        <f t="shared" si="29"/>
        <v>3.5070362765816085E-2</v>
      </c>
      <c r="M617" s="29"/>
      <c r="O617" s="51"/>
    </row>
    <row r="618" spans="1:15" x14ac:dyDescent="0.2">
      <c r="A618" s="106" t="s">
        <v>838</v>
      </c>
      <c r="B618" s="106" t="s">
        <v>839</v>
      </c>
      <c r="C618" s="106" t="s">
        <v>1824</v>
      </c>
      <c r="D618" s="106" t="s">
        <v>450</v>
      </c>
      <c r="E618" s="106" t="s">
        <v>2189</v>
      </c>
      <c r="F618" s="128">
        <v>9.7628279999999998E-2</v>
      </c>
      <c r="G618" s="128">
        <v>10.060919081</v>
      </c>
      <c r="H618" s="129">
        <f t="shared" si="27"/>
        <v>-0.99029628613310583</v>
      </c>
      <c r="I618" s="155">
        <v>4.049825E-2</v>
      </c>
      <c r="J618" s="155">
        <v>102.5202992</v>
      </c>
      <c r="K618" s="129">
        <f t="shared" si="28"/>
        <v>-0.99960497335341369</v>
      </c>
      <c r="L618" s="157">
        <f t="shared" si="29"/>
        <v>0.41482089001260702</v>
      </c>
      <c r="M618" s="29"/>
      <c r="O618" s="51"/>
    </row>
    <row r="619" spans="1:15" x14ac:dyDescent="0.2">
      <c r="A619" s="106" t="s">
        <v>762</v>
      </c>
      <c r="B619" s="106" t="s">
        <v>763</v>
      </c>
      <c r="C619" s="106" t="s">
        <v>1826</v>
      </c>
      <c r="D619" s="106" t="s">
        <v>450</v>
      </c>
      <c r="E619" s="106" t="s">
        <v>2189</v>
      </c>
      <c r="F619" s="128">
        <v>0.11410598500000001</v>
      </c>
      <c r="G619" s="128">
        <v>0.26444837099999996</v>
      </c>
      <c r="H619" s="129">
        <f t="shared" si="27"/>
        <v>-0.56851318626576064</v>
      </c>
      <c r="I619" s="155">
        <v>3.999714E-2</v>
      </c>
      <c r="J619" s="155">
        <v>11.506010180000001</v>
      </c>
      <c r="K619" s="129">
        <f t="shared" si="28"/>
        <v>-0.9965238045704562</v>
      </c>
      <c r="L619" s="157">
        <f t="shared" si="29"/>
        <v>0.35052622349300955</v>
      </c>
      <c r="M619" s="29"/>
      <c r="O619" s="51"/>
    </row>
    <row r="620" spans="1:15" x14ac:dyDescent="0.2">
      <c r="A620" s="106" t="s">
        <v>1280</v>
      </c>
      <c r="B620" s="106" t="s">
        <v>1281</v>
      </c>
      <c r="C620" s="106" t="s">
        <v>1830</v>
      </c>
      <c r="D620" s="106" t="s">
        <v>450</v>
      </c>
      <c r="E620" s="106" t="s">
        <v>2189</v>
      </c>
      <c r="F620" s="128">
        <v>0.81310088999999997</v>
      </c>
      <c r="G620" s="128">
        <v>0.61765105900000006</v>
      </c>
      <c r="H620" s="129">
        <f t="shared" si="27"/>
        <v>0.31644053410422446</v>
      </c>
      <c r="I620" s="155">
        <v>3.9570559999999998E-2</v>
      </c>
      <c r="J620" s="155">
        <v>0.13056914999999999</v>
      </c>
      <c r="K620" s="129">
        <f t="shared" si="28"/>
        <v>-0.69693790608271555</v>
      </c>
      <c r="L620" s="157">
        <f t="shared" si="29"/>
        <v>4.8666236240376026E-2</v>
      </c>
      <c r="M620" s="29"/>
      <c r="O620" s="51"/>
    </row>
    <row r="621" spans="1:15" x14ac:dyDescent="0.2">
      <c r="A621" s="106" t="s">
        <v>122</v>
      </c>
      <c r="B621" s="106" t="s">
        <v>123</v>
      </c>
      <c r="C621" s="106" t="s">
        <v>1830</v>
      </c>
      <c r="D621" s="106" t="s">
        <v>450</v>
      </c>
      <c r="E621" s="106" t="s">
        <v>452</v>
      </c>
      <c r="F621" s="128">
        <v>0.23227044500000002</v>
      </c>
      <c r="G621" s="128">
        <v>0.53606169499999989</v>
      </c>
      <c r="H621" s="129">
        <f t="shared" si="27"/>
        <v>-0.56670949040669649</v>
      </c>
      <c r="I621" s="155">
        <v>3.675059E-2</v>
      </c>
      <c r="J621" s="155">
        <v>6.0426260000000002E-2</v>
      </c>
      <c r="K621" s="129">
        <f t="shared" si="28"/>
        <v>-0.39181094444700038</v>
      </c>
      <c r="L621" s="157">
        <f t="shared" si="29"/>
        <v>0.15822327287485929</v>
      </c>
      <c r="M621" s="29"/>
      <c r="O621" s="51"/>
    </row>
    <row r="622" spans="1:15" x14ac:dyDescent="0.2">
      <c r="A622" s="106" t="s">
        <v>1880</v>
      </c>
      <c r="B622" s="106" t="s">
        <v>188</v>
      </c>
      <c r="C622" s="106" t="s">
        <v>2078</v>
      </c>
      <c r="D622" s="106" t="s">
        <v>451</v>
      </c>
      <c r="E622" s="106" t="s">
        <v>452</v>
      </c>
      <c r="F622" s="128">
        <v>3.6233049100000003</v>
      </c>
      <c r="G622" s="128">
        <v>2.3603147</v>
      </c>
      <c r="H622" s="129">
        <f t="shared" si="27"/>
        <v>0.53509398979720801</v>
      </c>
      <c r="I622" s="155">
        <v>3.5920180000000003E-2</v>
      </c>
      <c r="J622" s="155">
        <v>1.8066204099999998</v>
      </c>
      <c r="K622" s="129">
        <f t="shared" si="28"/>
        <v>-0.98011747249108072</v>
      </c>
      <c r="L622" s="157">
        <f t="shared" si="29"/>
        <v>9.9136509049689674E-3</v>
      </c>
      <c r="M622" s="29"/>
      <c r="O622" s="51"/>
    </row>
    <row r="623" spans="1:15" x14ac:dyDescent="0.2">
      <c r="A623" s="106" t="s">
        <v>2046</v>
      </c>
      <c r="B623" s="106" t="s">
        <v>2047</v>
      </c>
      <c r="C623" s="106" t="s">
        <v>1825</v>
      </c>
      <c r="D623" s="106" t="s">
        <v>450</v>
      </c>
      <c r="E623" s="106" t="s">
        <v>2189</v>
      </c>
      <c r="F623" s="128">
        <v>2.7856860000000001E-2</v>
      </c>
      <c r="G623" s="128">
        <v>0.10490585000000001</v>
      </c>
      <c r="H623" s="129">
        <f t="shared" si="27"/>
        <v>-0.73445846918927782</v>
      </c>
      <c r="I623" s="155">
        <v>3.553361E-2</v>
      </c>
      <c r="J623" s="155">
        <v>0.10462881</v>
      </c>
      <c r="K623" s="129">
        <f t="shared" si="28"/>
        <v>-0.66038407585826508</v>
      </c>
      <c r="L623" s="157">
        <f t="shared" si="29"/>
        <v>1.275578439206716</v>
      </c>
      <c r="M623" s="29"/>
      <c r="O623" s="51"/>
    </row>
    <row r="624" spans="1:15" x14ac:dyDescent="0.2">
      <c r="A624" s="106" t="s">
        <v>1237</v>
      </c>
      <c r="B624" s="106" t="s">
        <v>1238</v>
      </c>
      <c r="C624" s="106" t="s">
        <v>1824</v>
      </c>
      <c r="D624" s="106" t="s">
        <v>450</v>
      </c>
      <c r="E624" s="106" t="s">
        <v>2189</v>
      </c>
      <c r="F624" s="128">
        <v>1.1634464899999999</v>
      </c>
      <c r="G624" s="128">
        <v>0.50738095500000002</v>
      </c>
      <c r="H624" s="129">
        <f t="shared" si="27"/>
        <v>1.2930432814530848</v>
      </c>
      <c r="I624" s="155">
        <v>3.4196300000000006E-2</v>
      </c>
      <c r="J624" s="155">
        <v>0.56412218000000003</v>
      </c>
      <c r="K624" s="129">
        <f t="shared" si="28"/>
        <v>-0.93938139429298806</v>
      </c>
      <c r="L624" s="157">
        <f t="shared" si="29"/>
        <v>2.9392241322589756E-2</v>
      </c>
      <c r="M624" s="29"/>
      <c r="O624" s="51"/>
    </row>
    <row r="625" spans="1:15" x14ac:dyDescent="0.2">
      <c r="A625" s="106" t="s">
        <v>2521</v>
      </c>
      <c r="B625" s="106" t="s">
        <v>2520</v>
      </c>
      <c r="C625" s="106" t="s">
        <v>2078</v>
      </c>
      <c r="D625" s="106" t="s">
        <v>451</v>
      </c>
      <c r="E625" s="106" t="s">
        <v>452</v>
      </c>
      <c r="F625" s="128">
        <v>0.24967241000000001</v>
      </c>
      <c r="G625" s="128">
        <v>0.32714015000000002</v>
      </c>
      <c r="H625" s="129">
        <f t="shared" si="27"/>
        <v>-0.23680291153501032</v>
      </c>
      <c r="I625" s="155">
        <v>3.2737950000000002E-2</v>
      </c>
      <c r="J625" s="155">
        <v>8.059464999999999E-2</v>
      </c>
      <c r="K625" s="129">
        <f t="shared" si="28"/>
        <v>-0.59379499755877085</v>
      </c>
      <c r="L625" s="157">
        <f t="shared" si="29"/>
        <v>0.1311236191455836</v>
      </c>
      <c r="M625" s="29"/>
      <c r="O625" s="51"/>
    </row>
    <row r="626" spans="1:15" x14ac:dyDescent="0.2">
      <c r="A626" s="106" t="s">
        <v>440</v>
      </c>
      <c r="B626" s="106" t="s">
        <v>441</v>
      </c>
      <c r="C626" s="106" t="s">
        <v>1830</v>
      </c>
      <c r="D626" s="106" t="s">
        <v>450</v>
      </c>
      <c r="E626" s="106" t="s">
        <v>452</v>
      </c>
      <c r="F626" s="128">
        <v>3.0893380000000002E-2</v>
      </c>
      <c r="G626" s="128">
        <v>9.9595586E-2</v>
      </c>
      <c r="H626" s="129">
        <f t="shared" si="27"/>
        <v>-0.68981175531212791</v>
      </c>
      <c r="I626" s="155">
        <v>3.196504E-2</v>
      </c>
      <c r="J626" s="155">
        <v>3.125257E-2</v>
      </c>
      <c r="K626" s="129">
        <f t="shared" si="28"/>
        <v>2.2797165161137167E-2</v>
      </c>
      <c r="L626" s="157">
        <f t="shared" si="29"/>
        <v>1.0346889851482743</v>
      </c>
      <c r="M626" s="29"/>
      <c r="O626" s="51"/>
    </row>
    <row r="627" spans="1:15" x14ac:dyDescent="0.2">
      <c r="A627" s="106" t="s">
        <v>2795</v>
      </c>
      <c r="B627" s="106" t="s">
        <v>2796</v>
      </c>
      <c r="C627" s="106" t="s">
        <v>1395</v>
      </c>
      <c r="D627" s="106" t="s">
        <v>450</v>
      </c>
      <c r="E627" s="106" t="s">
        <v>452</v>
      </c>
      <c r="F627" s="128">
        <v>2.4090500000000001E-2</v>
      </c>
      <c r="G627" s="128">
        <v>0.52058369999999998</v>
      </c>
      <c r="H627" s="129">
        <f t="shared" si="27"/>
        <v>-0.95372406012712263</v>
      </c>
      <c r="I627" s="155">
        <v>3.0248049999999999E-2</v>
      </c>
      <c r="J627" s="155">
        <v>0.54104090999999999</v>
      </c>
      <c r="K627" s="129">
        <f t="shared" si="28"/>
        <v>-0.94409285981719937</v>
      </c>
      <c r="L627" s="157">
        <f t="shared" si="29"/>
        <v>1.255600755484527</v>
      </c>
      <c r="M627" s="29"/>
      <c r="O627" s="51"/>
    </row>
    <row r="628" spans="1:15" x14ac:dyDescent="0.2">
      <c r="A628" s="106" t="s">
        <v>1877</v>
      </c>
      <c r="B628" s="106" t="s">
        <v>870</v>
      </c>
      <c r="C628" s="106" t="s">
        <v>1826</v>
      </c>
      <c r="D628" s="106" t="s">
        <v>450</v>
      </c>
      <c r="E628" s="106" t="s">
        <v>2189</v>
      </c>
      <c r="F628" s="128">
        <v>1.82092637</v>
      </c>
      <c r="G628" s="128">
        <v>1.09159363</v>
      </c>
      <c r="H628" s="129">
        <f t="shared" si="27"/>
        <v>0.66813576037449041</v>
      </c>
      <c r="I628" s="155">
        <v>2.9114939999999999E-2</v>
      </c>
      <c r="J628" s="155">
        <v>8.0761920000000001E-2</v>
      </c>
      <c r="K628" s="129">
        <f t="shared" si="28"/>
        <v>-0.63949668358553136</v>
      </c>
      <c r="L628" s="157">
        <f t="shared" si="29"/>
        <v>1.5989081425626231E-2</v>
      </c>
      <c r="M628" s="29"/>
      <c r="O628" s="51"/>
    </row>
    <row r="629" spans="1:15" x14ac:dyDescent="0.2">
      <c r="A629" s="106" t="s">
        <v>1058</v>
      </c>
      <c r="B629" s="106" t="s">
        <v>633</v>
      </c>
      <c r="C629" s="106" t="s">
        <v>1825</v>
      </c>
      <c r="D629" s="106" t="s">
        <v>450</v>
      </c>
      <c r="E629" s="106" t="s">
        <v>2189</v>
      </c>
      <c r="F629" s="128">
        <v>1.1370844199999999</v>
      </c>
      <c r="G629" s="128">
        <v>1.6290907699999999</v>
      </c>
      <c r="H629" s="129">
        <f t="shared" si="27"/>
        <v>-0.30201285223658847</v>
      </c>
      <c r="I629" s="155">
        <v>2.840049E-2</v>
      </c>
      <c r="J629" s="155">
        <v>0</v>
      </c>
      <c r="K629" s="129" t="str">
        <f t="shared" si="28"/>
        <v/>
      </c>
      <c r="L629" s="157">
        <f t="shared" si="29"/>
        <v>2.4976588809474676E-2</v>
      </c>
      <c r="M629" s="29"/>
      <c r="O629" s="51"/>
    </row>
    <row r="630" spans="1:15" x14ac:dyDescent="0.2">
      <c r="A630" s="106" t="s">
        <v>975</v>
      </c>
      <c r="B630" s="106" t="s">
        <v>976</v>
      </c>
      <c r="C630" s="106" t="s">
        <v>1395</v>
      </c>
      <c r="D630" s="106" t="s">
        <v>451</v>
      </c>
      <c r="E630" s="106" t="s">
        <v>452</v>
      </c>
      <c r="F630" s="128">
        <v>2.7249019999999999E-2</v>
      </c>
      <c r="G630" s="128">
        <v>3.8343849999999999E-2</v>
      </c>
      <c r="H630" s="129">
        <f t="shared" si="27"/>
        <v>-0.28935096501785817</v>
      </c>
      <c r="I630" s="155">
        <v>2.7249019999999999E-2</v>
      </c>
      <c r="J630" s="155">
        <v>3.8343849999999999E-2</v>
      </c>
      <c r="K630" s="129">
        <f t="shared" si="28"/>
        <v>-0.28935096501785817</v>
      </c>
      <c r="L630" s="157">
        <f t="shared" si="29"/>
        <v>1</v>
      </c>
      <c r="M630" s="29"/>
      <c r="O630" s="51"/>
    </row>
    <row r="631" spans="1:15" x14ac:dyDescent="0.2">
      <c r="A631" s="106" t="s">
        <v>579</v>
      </c>
      <c r="B631" s="106" t="s">
        <v>580</v>
      </c>
      <c r="C631" s="106" t="s">
        <v>615</v>
      </c>
      <c r="D631" s="106" t="s">
        <v>451</v>
      </c>
      <c r="E631" s="106" t="s">
        <v>452</v>
      </c>
      <c r="F631" s="128">
        <v>0.65779551999999997</v>
      </c>
      <c r="G631" s="128">
        <v>1.1998621899999999</v>
      </c>
      <c r="H631" s="129">
        <f t="shared" si="27"/>
        <v>-0.45177410749146119</v>
      </c>
      <c r="I631" s="155">
        <v>2.5968970000000001E-2</v>
      </c>
      <c r="J631" s="155">
        <v>1.0578569999999999E-2</v>
      </c>
      <c r="K631" s="129">
        <f t="shared" si="28"/>
        <v>1.4548658278009223</v>
      </c>
      <c r="L631" s="157">
        <f t="shared" si="29"/>
        <v>3.9478788180253951E-2</v>
      </c>
      <c r="M631" s="29"/>
      <c r="O631" s="51"/>
    </row>
    <row r="632" spans="1:15" x14ac:dyDescent="0.2">
      <c r="A632" s="106" t="s">
        <v>1940</v>
      </c>
      <c r="B632" s="106" t="s">
        <v>1894</v>
      </c>
      <c r="C632" s="106" t="s">
        <v>1829</v>
      </c>
      <c r="D632" s="106" t="s">
        <v>451</v>
      </c>
      <c r="E632" s="106" t="s">
        <v>452</v>
      </c>
      <c r="F632" s="128">
        <v>0.30096024999999998</v>
      </c>
      <c r="G632" s="128">
        <v>0.41108073499999997</v>
      </c>
      <c r="H632" s="129">
        <f t="shared" si="27"/>
        <v>-0.26788043229513059</v>
      </c>
      <c r="I632" s="155">
        <v>2.5134839999999999E-2</v>
      </c>
      <c r="J632" s="155">
        <v>0.10073814</v>
      </c>
      <c r="K632" s="129">
        <f t="shared" si="28"/>
        <v>-0.75049330869122666</v>
      </c>
      <c r="L632" s="157">
        <f t="shared" si="29"/>
        <v>8.3515480864997951E-2</v>
      </c>
      <c r="M632" s="29"/>
      <c r="O632" s="51"/>
    </row>
    <row r="633" spans="1:15" x14ac:dyDescent="0.2">
      <c r="A633" s="106" t="s">
        <v>697</v>
      </c>
      <c r="B633" s="106" t="s">
        <v>698</v>
      </c>
      <c r="C633" s="106" t="s">
        <v>1830</v>
      </c>
      <c r="D633" s="106" t="s">
        <v>450</v>
      </c>
      <c r="E633" s="106" t="s">
        <v>2189</v>
      </c>
      <c r="F633" s="128">
        <v>0.37451142999999998</v>
      </c>
      <c r="G633" s="128">
        <v>3.66702E-3</v>
      </c>
      <c r="H633" s="129" t="str">
        <f t="shared" si="27"/>
        <v/>
      </c>
      <c r="I633" s="155">
        <v>2.41297E-2</v>
      </c>
      <c r="J633" s="155">
        <v>0</v>
      </c>
      <c r="K633" s="129" t="str">
        <f t="shared" si="28"/>
        <v/>
      </c>
      <c r="L633" s="157">
        <f t="shared" si="29"/>
        <v>6.4429809258425036E-2</v>
      </c>
      <c r="M633" s="29"/>
      <c r="O633" s="51"/>
    </row>
    <row r="634" spans="1:15" x14ac:dyDescent="0.2">
      <c r="A634" s="106" t="s">
        <v>2008</v>
      </c>
      <c r="B634" s="106" t="s">
        <v>2009</v>
      </c>
      <c r="C634" s="106" t="s">
        <v>1830</v>
      </c>
      <c r="D634" s="106" t="s">
        <v>450</v>
      </c>
      <c r="E634" s="106" t="s">
        <v>452</v>
      </c>
      <c r="F634" s="128">
        <v>1.6758788600000001</v>
      </c>
      <c r="G634" s="128">
        <v>1.67189342</v>
      </c>
      <c r="H634" s="129">
        <f t="shared" si="27"/>
        <v>2.383788315884372E-3</v>
      </c>
      <c r="I634" s="155">
        <v>2.3470369999999997E-2</v>
      </c>
      <c r="J634" s="155">
        <v>8.9802400000000004E-3</v>
      </c>
      <c r="K634" s="129">
        <f t="shared" si="28"/>
        <v>1.6135570986966936</v>
      </c>
      <c r="L634" s="157">
        <f t="shared" si="29"/>
        <v>1.4004812973176352E-2</v>
      </c>
      <c r="M634" s="29"/>
      <c r="O634" s="51"/>
    </row>
    <row r="635" spans="1:15" x14ac:dyDescent="0.2">
      <c r="A635" s="106" t="s">
        <v>712</v>
      </c>
      <c r="B635" s="106" t="s">
        <v>725</v>
      </c>
      <c r="C635" s="106" t="s">
        <v>1830</v>
      </c>
      <c r="D635" s="106" t="s">
        <v>450</v>
      </c>
      <c r="E635" s="106" t="s">
        <v>2189</v>
      </c>
      <c r="F635" s="128">
        <v>7.0690530000000001E-2</v>
      </c>
      <c r="G635" s="128">
        <v>3.823588E-2</v>
      </c>
      <c r="H635" s="129">
        <f t="shared" si="27"/>
        <v>0.848800916835182</v>
      </c>
      <c r="I635" s="155">
        <v>2.3418849999999998E-2</v>
      </c>
      <c r="J635" s="155">
        <v>2.5119099999999998E-2</v>
      </c>
      <c r="K635" s="129">
        <f t="shared" si="28"/>
        <v>-6.7687536575753104E-2</v>
      </c>
      <c r="L635" s="157">
        <f t="shared" si="29"/>
        <v>0.33128694890249089</v>
      </c>
      <c r="M635" s="29"/>
      <c r="O635" s="51"/>
    </row>
    <row r="636" spans="1:15" x14ac:dyDescent="0.2">
      <c r="A636" s="106" t="s">
        <v>1033</v>
      </c>
      <c r="B636" s="106" t="s">
        <v>2058</v>
      </c>
      <c r="C636" s="106" t="s">
        <v>1823</v>
      </c>
      <c r="D636" s="106" t="s">
        <v>450</v>
      </c>
      <c r="E636" s="106" t="s">
        <v>2189</v>
      </c>
      <c r="F636" s="128">
        <v>2.2172000000000001E-2</v>
      </c>
      <c r="G636" s="128">
        <v>0</v>
      </c>
      <c r="H636" s="129" t="str">
        <f t="shared" si="27"/>
        <v/>
      </c>
      <c r="I636" s="155">
        <v>2.2193270000000001E-2</v>
      </c>
      <c r="J636" s="155">
        <v>0</v>
      </c>
      <c r="K636" s="129" t="str">
        <f t="shared" si="28"/>
        <v/>
      </c>
      <c r="L636" s="157">
        <f t="shared" si="29"/>
        <v>1.000959318058813</v>
      </c>
      <c r="M636" s="29"/>
      <c r="O636" s="51"/>
    </row>
    <row r="637" spans="1:15" x14ac:dyDescent="0.2">
      <c r="A637" s="106" t="s">
        <v>104</v>
      </c>
      <c r="B637" s="106" t="s">
        <v>105</v>
      </c>
      <c r="C637" s="106" t="s">
        <v>1827</v>
      </c>
      <c r="D637" s="106" t="s">
        <v>451</v>
      </c>
      <c r="E637" s="106" t="s">
        <v>452</v>
      </c>
      <c r="F637" s="128">
        <v>3.771644212</v>
      </c>
      <c r="G637" s="128">
        <v>1.4021156510000001</v>
      </c>
      <c r="H637" s="129">
        <f t="shared" si="27"/>
        <v>1.6899665582578964</v>
      </c>
      <c r="I637" s="155">
        <v>2.0912980000000001E-2</v>
      </c>
      <c r="J637" s="155">
        <v>0</v>
      </c>
      <c r="K637" s="129" t="str">
        <f t="shared" si="28"/>
        <v/>
      </c>
      <c r="L637" s="157">
        <f t="shared" si="29"/>
        <v>5.544791296449041E-3</v>
      </c>
      <c r="M637" s="29"/>
      <c r="O637" s="51"/>
    </row>
    <row r="638" spans="1:15" x14ac:dyDescent="0.2">
      <c r="A638" s="106" t="s">
        <v>160</v>
      </c>
      <c r="B638" s="106" t="s">
        <v>161</v>
      </c>
      <c r="C638" s="106" t="s">
        <v>1823</v>
      </c>
      <c r="D638" s="106" t="s">
        <v>450</v>
      </c>
      <c r="E638" s="106" t="s">
        <v>2189</v>
      </c>
      <c r="F638" s="128">
        <v>6.4469250000000006E-2</v>
      </c>
      <c r="G638" s="128">
        <v>2.0339920999999997E-2</v>
      </c>
      <c r="H638" s="129">
        <f t="shared" si="27"/>
        <v>2.1695919566255943</v>
      </c>
      <c r="I638" s="155">
        <v>1.9367249999999999E-2</v>
      </c>
      <c r="J638" s="155">
        <v>4.9140000000000002E-4</v>
      </c>
      <c r="K638" s="129">
        <f t="shared" si="28"/>
        <v>38.412393162393158</v>
      </c>
      <c r="L638" s="157">
        <f t="shared" si="29"/>
        <v>0.30041066089647384</v>
      </c>
      <c r="M638" s="29"/>
      <c r="O638" s="51"/>
    </row>
    <row r="639" spans="1:15" x14ac:dyDescent="0.2">
      <c r="A639" s="106" t="s">
        <v>1022</v>
      </c>
      <c r="B639" s="106" t="s">
        <v>125</v>
      </c>
      <c r="C639" s="106" t="s">
        <v>1024</v>
      </c>
      <c r="D639" s="106" t="s">
        <v>450</v>
      </c>
      <c r="E639" s="106" t="s">
        <v>2189</v>
      </c>
      <c r="F639" s="128">
        <v>0.987762798</v>
      </c>
      <c r="G639" s="128">
        <v>0.68460191799999992</v>
      </c>
      <c r="H639" s="129">
        <f t="shared" si="27"/>
        <v>0.44282797349685499</v>
      </c>
      <c r="I639" s="155">
        <v>1.7469999999999999E-2</v>
      </c>
      <c r="J639" s="155">
        <v>0.40386854</v>
      </c>
      <c r="K639" s="129">
        <f t="shared" si="28"/>
        <v>-0.95674335020004286</v>
      </c>
      <c r="L639" s="157">
        <f t="shared" si="29"/>
        <v>1.7686432446507264E-2</v>
      </c>
      <c r="M639" s="29"/>
      <c r="O639" s="51"/>
    </row>
    <row r="640" spans="1:15" x14ac:dyDescent="0.2">
      <c r="A640" s="106" t="s">
        <v>994</v>
      </c>
      <c r="B640" s="106" t="s">
        <v>421</v>
      </c>
      <c r="C640" s="106" t="s">
        <v>1823</v>
      </c>
      <c r="D640" s="106" t="s">
        <v>450</v>
      </c>
      <c r="E640" s="106" t="s">
        <v>2189</v>
      </c>
      <c r="F640" s="128">
        <v>8.6564999999999993E-3</v>
      </c>
      <c r="G640" s="128">
        <v>0</v>
      </c>
      <c r="H640" s="129" t="str">
        <f t="shared" si="27"/>
        <v/>
      </c>
      <c r="I640" s="155">
        <v>1.730961E-2</v>
      </c>
      <c r="J640" s="155">
        <v>0</v>
      </c>
      <c r="K640" s="129" t="str">
        <f t="shared" si="28"/>
        <v/>
      </c>
      <c r="L640" s="157">
        <f t="shared" si="29"/>
        <v>1.9996083867613932</v>
      </c>
      <c r="M640" s="29"/>
      <c r="O640" s="51"/>
    </row>
    <row r="641" spans="1:15" x14ac:dyDescent="0.2">
      <c r="A641" s="106" t="s">
        <v>504</v>
      </c>
      <c r="B641" s="106" t="s">
        <v>505</v>
      </c>
      <c r="C641" s="106" t="s">
        <v>1830</v>
      </c>
      <c r="D641" s="106" t="s">
        <v>450</v>
      </c>
      <c r="E641" s="106" t="s">
        <v>452</v>
      </c>
      <c r="F641" s="128">
        <v>0.43097039399999998</v>
      </c>
      <c r="G641" s="128">
        <v>0.84888130000000006</v>
      </c>
      <c r="H641" s="129">
        <f t="shared" si="27"/>
        <v>-0.49230782442727861</v>
      </c>
      <c r="I641" s="155">
        <v>1.6014270000000001E-2</v>
      </c>
      <c r="J641" s="155">
        <v>1.3229517800000001</v>
      </c>
      <c r="K641" s="129">
        <f t="shared" si="28"/>
        <v>-0.98789504633343472</v>
      </c>
      <c r="L641" s="157">
        <f t="shared" si="29"/>
        <v>3.715863136529049E-2</v>
      </c>
      <c r="M641" s="29"/>
      <c r="O641" s="51"/>
    </row>
    <row r="642" spans="1:15" x14ac:dyDescent="0.2">
      <c r="A642" s="106" t="s">
        <v>1886</v>
      </c>
      <c r="B642" s="106" t="s">
        <v>1887</v>
      </c>
      <c r="C642" s="106" t="s">
        <v>1830</v>
      </c>
      <c r="D642" s="106" t="s">
        <v>450</v>
      </c>
      <c r="E642" s="106" t="s">
        <v>452</v>
      </c>
      <c r="F642" s="128">
        <v>1.0488087500000001</v>
      </c>
      <c r="G642" s="128">
        <v>2.6581722200000004</v>
      </c>
      <c r="H642" s="129">
        <f t="shared" si="27"/>
        <v>-0.60543988003907434</v>
      </c>
      <c r="I642" s="155">
        <v>1.590534E-2</v>
      </c>
      <c r="J642" s="155">
        <v>1.58342044</v>
      </c>
      <c r="K642" s="129">
        <f t="shared" si="28"/>
        <v>-0.98995507472418376</v>
      </c>
      <c r="L642" s="157">
        <f t="shared" si="29"/>
        <v>1.5165148078713111E-2</v>
      </c>
      <c r="M642" s="29"/>
      <c r="O642" s="51"/>
    </row>
    <row r="643" spans="1:15" x14ac:dyDescent="0.2">
      <c r="A643" s="106" t="s">
        <v>529</v>
      </c>
      <c r="B643" s="106" t="s">
        <v>957</v>
      </c>
      <c r="C643" s="106" t="s">
        <v>1824</v>
      </c>
      <c r="D643" s="106" t="s">
        <v>450</v>
      </c>
      <c r="E643" s="106" t="s">
        <v>2189</v>
      </c>
      <c r="F643" s="128">
        <v>37.862073611</v>
      </c>
      <c r="G643" s="128">
        <v>12.49163811</v>
      </c>
      <c r="H643" s="129">
        <f t="shared" si="27"/>
        <v>2.0309934756026964</v>
      </c>
      <c r="I643" s="155">
        <v>1.5719629999999998E-2</v>
      </c>
      <c r="J643" s="155">
        <v>5.7525582699999998</v>
      </c>
      <c r="K643" s="129">
        <f t="shared" si="28"/>
        <v>-0.99726736709787378</v>
      </c>
      <c r="L643" s="157">
        <f t="shared" si="29"/>
        <v>4.1518143357665975E-4</v>
      </c>
      <c r="M643" s="29"/>
      <c r="O643" s="51"/>
    </row>
    <row r="644" spans="1:15" x14ac:dyDescent="0.2">
      <c r="A644" s="106" t="s">
        <v>2091</v>
      </c>
      <c r="B644" s="106" t="s">
        <v>1338</v>
      </c>
      <c r="C644" s="106" t="s">
        <v>1824</v>
      </c>
      <c r="D644" s="106" t="s">
        <v>451</v>
      </c>
      <c r="E644" s="106" t="s">
        <v>452</v>
      </c>
      <c r="F644" s="128">
        <v>9.0342979200000002</v>
      </c>
      <c r="G644" s="128">
        <v>6.5954069899999999</v>
      </c>
      <c r="H644" s="129">
        <f t="shared" si="27"/>
        <v>0.36978626697304096</v>
      </c>
      <c r="I644" s="155">
        <v>1.542965E-2</v>
      </c>
      <c r="J644" s="155">
        <v>0</v>
      </c>
      <c r="K644" s="129" t="str">
        <f t="shared" si="28"/>
        <v/>
      </c>
      <c r="L644" s="157">
        <f t="shared" si="29"/>
        <v>1.7078969651689324E-3</v>
      </c>
      <c r="M644" s="29"/>
      <c r="O644" s="51"/>
    </row>
    <row r="645" spans="1:15" x14ac:dyDescent="0.2">
      <c r="A645" s="106" t="s">
        <v>2654</v>
      </c>
      <c r="B645" s="106" t="s">
        <v>2655</v>
      </c>
      <c r="C645" s="106" t="s">
        <v>1395</v>
      </c>
      <c r="D645" s="106" t="s">
        <v>450</v>
      </c>
      <c r="E645" s="106" t="s">
        <v>2189</v>
      </c>
      <c r="F645" s="128">
        <v>1.6567999999999999E-3</v>
      </c>
      <c r="G645" s="128">
        <v>4.0146669999999995E-2</v>
      </c>
      <c r="H645" s="129">
        <f t="shared" si="27"/>
        <v>-0.95873132192533028</v>
      </c>
      <c r="I645" s="155">
        <v>1.5384170000000001E-2</v>
      </c>
      <c r="J645" s="155">
        <v>2.64193E-2</v>
      </c>
      <c r="K645" s="129">
        <f t="shared" si="28"/>
        <v>-0.41769199032525461</v>
      </c>
      <c r="L645" s="157">
        <f t="shared" si="29"/>
        <v>9.2854719942056985</v>
      </c>
      <c r="M645" s="29"/>
      <c r="O645" s="51"/>
    </row>
    <row r="646" spans="1:15" x14ac:dyDescent="0.2">
      <c r="A646" s="106" t="s">
        <v>714</v>
      </c>
      <c r="B646" s="106" t="s">
        <v>727</v>
      </c>
      <c r="C646" s="106" t="s">
        <v>1830</v>
      </c>
      <c r="D646" s="106" t="s">
        <v>450</v>
      </c>
      <c r="E646" s="106" t="s">
        <v>2189</v>
      </c>
      <c r="F646" s="128">
        <v>3.7011280000000001E-2</v>
      </c>
      <c r="G646" s="128">
        <v>0.16832250000000001</v>
      </c>
      <c r="H646" s="129">
        <f t="shared" si="27"/>
        <v>-0.78011685900577765</v>
      </c>
      <c r="I646" s="155">
        <v>1.5311E-2</v>
      </c>
      <c r="J646" s="155">
        <v>7.1041309999999996E-2</v>
      </c>
      <c r="K646" s="129">
        <f t="shared" si="28"/>
        <v>-0.78447751033870294</v>
      </c>
      <c r="L646" s="157">
        <f t="shared" si="29"/>
        <v>0.41368469288281839</v>
      </c>
      <c r="M646" s="29"/>
      <c r="O646" s="51"/>
    </row>
    <row r="647" spans="1:15" x14ac:dyDescent="0.2">
      <c r="A647" s="106" t="s">
        <v>2083</v>
      </c>
      <c r="B647" s="106" t="s">
        <v>1836</v>
      </c>
      <c r="C647" s="106" t="s">
        <v>1824</v>
      </c>
      <c r="D647" s="106" t="s">
        <v>450</v>
      </c>
      <c r="E647" s="106" t="s">
        <v>2189</v>
      </c>
      <c r="F647" s="128">
        <v>0.67697659999999993</v>
      </c>
      <c r="G647" s="128">
        <v>1.06478E-3</v>
      </c>
      <c r="H647" s="129" t="str">
        <f t="shared" ref="H647:H710" si="30">IF(ISERROR(F647/G647-1),"",IF((F647/G647-1)&gt;10000%,"",F647/G647-1))</f>
        <v/>
      </c>
      <c r="I647" s="155">
        <v>1.4999799999999999E-2</v>
      </c>
      <c r="J647" s="155">
        <v>0</v>
      </c>
      <c r="K647" s="129" t="str">
        <f t="shared" ref="K647:K710" si="31">IF(ISERROR(I647/J647-1),"",IF((I647/J647-1)&gt;10000%,"",I647/J647-1))</f>
        <v/>
      </c>
      <c r="L647" s="157">
        <f t="shared" si="29"/>
        <v>2.2157043537398488E-2</v>
      </c>
      <c r="M647" s="29"/>
      <c r="O647" s="51"/>
    </row>
    <row r="648" spans="1:15" x14ac:dyDescent="0.2">
      <c r="A648" s="106" t="s">
        <v>2819</v>
      </c>
      <c r="B648" s="106" t="s">
        <v>2820</v>
      </c>
      <c r="C648" s="106" t="s">
        <v>1830</v>
      </c>
      <c r="D648" s="106" t="s">
        <v>450</v>
      </c>
      <c r="E648" s="106" t="s">
        <v>2189</v>
      </c>
      <c r="F648" s="128">
        <v>0.80338509999999996</v>
      </c>
      <c r="G648" s="128">
        <v>0.76941521999999996</v>
      </c>
      <c r="H648" s="129">
        <f t="shared" si="30"/>
        <v>4.4150257386382341E-2</v>
      </c>
      <c r="I648" s="155">
        <v>1.3552E-2</v>
      </c>
      <c r="J648" s="155">
        <v>0</v>
      </c>
      <c r="K648" s="129" t="str">
        <f t="shared" si="31"/>
        <v/>
      </c>
      <c r="L648" s="157">
        <f t="shared" si="29"/>
        <v>1.6868622532332254E-2</v>
      </c>
      <c r="M648" s="29"/>
      <c r="O648" s="51"/>
    </row>
    <row r="649" spans="1:15" x14ac:dyDescent="0.2">
      <c r="A649" s="106" t="s">
        <v>1884</v>
      </c>
      <c r="B649" s="106" t="s">
        <v>1885</v>
      </c>
      <c r="C649" s="106" t="s">
        <v>1830</v>
      </c>
      <c r="D649" s="106" t="s">
        <v>450</v>
      </c>
      <c r="E649" s="106" t="s">
        <v>452</v>
      </c>
      <c r="F649" s="128">
        <v>2.3873268259999998</v>
      </c>
      <c r="G649" s="128">
        <v>1.4700977099999999</v>
      </c>
      <c r="H649" s="129">
        <f t="shared" si="30"/>
        <v>0.62392391319349794</v>
      </c>
      <c r="I649" s="155">
        <v>1.3364920000000001E-2</v>
      </c>
      <c r="J649" s="155">
        <v>1.0204693499999999</v>
      </c>
      <c r="K649" s="129">
        <f t="shared" si="31"/>
        <v>-0.9869031637255935</v>
      </c>
      <c r="L649" s="157">
        <f t="shared" ref="L649:L712" si="32">IF(ISERROR(I649/F649),"",(I649/F649))</f>
        <v>5.5982783146592101E-3</v>
      </c>
      <c r="M649" s="29"/>
      <c r="O649" s="51"/>
    </row>
    <row r="650" spans="1:15" x14ac:dyDescent="0.2">
      <c r="A650" s="106" t="s">
        <v>1718</v>
      </c>
      <c r="B650" s="106" t="s">
        <v>1719</v>
      </c>
      <c r="C650" s="106" t="s">
        <v>1824</v>
      </c>
      <c r="D650" s="106" t="s">
        <v>450</v>
      </c>
      <c r="E650" s="106" t="s">
        <v>2189</v>
      </c>
      <c r="F650" s="128">
        <v>6.8377230730000003</v>
      </c>
      <c r="G650" s="128">
        <v>1.736249119</v>
      </c>
      <c r="H650" s="129">
        <f t="shared" si="30"/>
        <v>2.9382154312845472</v>
      </c>
      <c r="I650" s="155">
        <v>1.3018200000000001E-2</v>
      </c>
      <c r="J650" s="155">
        <v>0</v>
      </c>
      <c r="K650" s="129" t="str">
        <f t="shared" si="31"/>
        <v/>
      </c>
      <c r="L650" s="157">
        <f t="shared" si="32"/>
        <v>1.9038793851428033E-3</v>
      </c>
      <c r="M650" s="29"/>
      <c r="O650" s="51"/>
    </row>
    <row r="651" spans="1:15" x14ac:dyDescent="0.2">
      <c r="A651" s="106" t="s">
        <v>715</v>
      </c>
      <c r="B651" s="106" t="s">
        <v>728</v>
      </c>
      <c r="C651" s="106" t="s">
        <v>1830</v>
      </c>
      <c r="D651" s="106" t="s">
        <v>450</v>
      </c>
      <c r="E651" s="106" t="s">
        <v>2189</v>
      </c>
      <c r="F651" s="128">
        <v>1.10067811</v>
      </c>
      <c r="G651" s="128">
        <v>3.5991574999999998E-2</v>
      </c>
      <c r="H651" s="129">
        <f t="shared" si="30"/>
        <v>29.581548876368988</v>
      </c>
      <c r="I651" s="155">
        <v>1.2549010000000001E-2</v>
      </c>
      <c r="J651" s="155">
        <v>0</v>
      </c>
      <c r="K651" s="129" t="str">
        <f t="shared" si="31"/>
        <v/>
      </c>
      <c r="L651" s="157">
        <f t="shared" si="32"/>
        <v>1.1401162506993075E-2</v>
      </c>
      <c r="M651" s="29"/>
      <c r="O651" s="51"/>
    </row>
    <row r="652" spans="1:15" x14ac:dyDescent="0.2">
      <c r="A652" s="106" t="s">
        <v>2487</v>
      </c>
      <c r="B652" s="106" t="s">
        <v>2486</v>
      </c>
      <c r="C652" s="106" t="s">
        <v>1824</v>
      </c>
      <c r="D652" s="106" t="s">
        <v>450</v>
      </c>
      <c r="E652" s="106" t="s">
        <v>2189</v>
      </c>
      <c r="F652" s="128">
        <v>2.5563127200000002</v>
      </c>
      <c r="G652" s="128">
        <v>2.3755432700000001</v>
      </c>
      <c r="H652" s="129">
        <f t="shared" si="30"/>
        <v>7.6096046021506547E-2</v>
      </c>
      <c r="I652" s="155">
        <v>1.2252000000000001E-2</v>
      </c>
      <c r="J652" s="155">
        <v>0</v>
      </c>
      <c r="K652" s="129" t="str">
        <f t="shared" si="31"/>
        <v/>
      </c>
      <c r="L652" s="157">
        <f t="shared" si="32"/>
        <v>4.7928408383462566E-3</v>
      </c>
      <c r="M652" s="29"/>
      <c r="O652" s="51"/>
    </row>
    <row r="653" spans="1:15" x14ac:dyDescent="0.2">
      <c r="A653" s="106" t="s">
        <v>2116</v>
      </c>
      <c r="B653" s="106" t="s">
        <v>2117</v>
      </c>
      <c r="C653" s="106" t="s">
        <v>1395</v>
      </c>
      <c r="D653" s="106" t="s">
        <v>450</v>
      </c>
      <c r="E653" s="106" t="s">
        <v>2189</v>
      </c>
      <c r="F653" s="128">
        <v>1.307168E-2</v>
      </c>
      <c r="G653" s="128">
        <v>0.135431791</v>
      </c>
      <c r="H653" s="129">
        <f t="shared" si="30"/>
        <v>-0.90348145067357188</v>
      </c>
      <c r="I653" s="155">
        <v>1.207663E-2</v>
      </c>
      <c r="J653" s="155">
        <v>0.14483061</v>
      </c>
      <c r="K653" s="129">
        <f t="shared" si="31"/>
        <v>-0.9166154861876229</v>
      </c>
      <c r="L653" s="157">
        <f t="shared" si="32"/>
        <v>0.92387742049988975</v>
      </c>
      <c r="M653" s="29"/>
      <c r="O653" s="51"/>
    </row>
    <row r="654" spans="1:15" x14ac:dyDescent="0.2">
      <c r="A654" s="106" t="s">
        <v>2793</v>
      </c>
      <c r="B654" s="106" t="s">
        <v>2794</v>
      </c>
      <c r="C654" s="106" t="s">
        <v>1395</v>
      </c>
      <c r="D654" s="106" t="s">
        <v>450</v>
      </c>
      <c r="E654" s="106" t="s">
        <v>452</v>
      </c>
      <c r="F654" s="128">
        <v>0</v>
      </c>
      <c r="G654" s="128">
        <v>5.6078760000000005E-2</v>
      </c>
      <c r="H654" s="129">
        <f t="shared" si="30"/>
        <v>-1</v>
      </c>
      <c r="I654" s="155">
        <v>1.176322E-2</v>
      </c>
      <c r="J654" s="155">
        <v>5.4637449999999997E-2</v>
      </c>
      <c r="K654" s="129">
        <f t="shared" si="31"/>
        <v>-0.78470408117509138</v>
      </c>
      <c r="L654" s="157" t="str">
        <f t="shared" si="32"/>
        <v/>
      </c>
      <c r="M654" s="29"/>
      <c r="O654" s="51"/>
    </row>
    <row r="655" spans="1:15" x14ac:dyDescent="0.2">
      <c r="A655" s="106" t="s">
        <v>2122</v>
      </c>
      <c r="B655" s="106" t="s">
        <v>2123</v>
      </c>
      <c r="C655" s="106" t="s">
        <v>1395</v>
      </c>
      <c r="D655" s="106" t="s">
        <v>450</v>
      </c>
      <c r="E655" s="106" t="s">
        <v>2189</v>
      </c>
      <c r="F655" s="128">
        <v>1.1328E-2</v>
      </c>
      <c r="G655" s="128">
        <v>1.5555000000000001E-4</v>
      </c>
      <c r="H655" s="129">
        <f t="shared" si="30"/>
        <v>71.825458052073273</v>
      </c>
      <c r="I655" s="155">
        <v>1.147539E-2</v>
      </c>
      <c r="J655" s="155">
        <v>2.1080479999999999E-2</v>
      </c>
      <c r="K655" s="129">
        <f t="shared" si="31"/>
        <v>-0.45563905565717666</v>
      </c>
      <c r="L655" s="157">
        <f t="shared" si="32"/>
        <v>1.0130111228813561</v>
      </c>
      <c r="M655" s="29"/>
      <c r="O655" s="51"/>
    </row>
    <row r="656" spans="1:15" x14ac:dyDescent="0.2">
      <c r="A656" s="106" t="s">
        <v>467</v>
      </c>
      <c r="B656" s="106" t="s">
        <v>468</v>
      </c>
      <c r="C656" s="106" t="s">
        <v>1830</v>
      </c>
      <c r="D656" s="106" t="s">
        <v>450</v>
      </c>
      <c r="E656" s="106" t="s">
        <v>452</v>
      </c>
      <c r="F656" s="128">
        <v>0.183402856</v>
      </c>
      <c r="G656" s="128">
        <v>1.1698751890000001</v>
      </c>
      <c r="H656" s="129">
        <f t="shared" si="30"/>
        <v>-0.84322869847614146</v>
      </c>
      <c r="I656" s="155">
        <v>1.145002E-2</v>
      </c>
      <c r="J656" s="155">
        <v>1.7983349999999999E-2</v>
      </c>
      <c r="K656" s="129">
        <f t="shared" si="31"/>
        <v>-0.36329882919478296</v>
      </c>
      <c r="L656" s="157">
        <f t="shared" si="32"/>
        <v>6.2430979809823678E-2</v>
      </c>
      <c r="M656" s="29"/>
      <c r="O656" s="51"/>
    </row>
    <row r="657" spans="1:15" x14ac:dyDescent="0.2">
      <c r="A657" s="106" t="s">
        <v>1229</v>
      </c>
      <c r="B657" s="106" t="s">
        <v>1230</v>
      </c>
      <c r="C657" s="106" t="s">
        <v>1824</v>
      </c>
      <c r="D657" s="106" t="s">
        <v>450</v>
      </c>
      <c r="E657" s="106" t="s">
        <v>2189</v>
      </c>
      <c r="F657" s="128">
        <v>5.7311080180000005</v>
      </c>
      <c r="G657" s="128">
        <v>0.16982910099999998</v>
      </c>
      <c r="H657" s="129">
        <f t="shared" si="30"/>
        <v>32.746324889277965</v>
      </c>
      <c r="I657" s="155">
        <v>1.138512E-2</v>
      </c>
      <c r="J657" s="155">
        <v>2.932268E-2</v>
      </c>
      <c r="K657" s="129">
        <f t="shared" si="31"/>
        <v>-0.61172989644875564</v>
      </c>
      <c r="L657" s="157">
        <f t="shared" si="32"/>
        <v>1.9865477956866524E-3</v>
      </c>
      <c r="M657" s="29"/>
      <c r="O657" s="51"/>
    </row>
    <row r="658" spans="1:15" x14ac:dyDescent="0.2">
      <c r="A658" s="106" t="s">
        <v>279</v>
      </c>
      <c r="B658" s="106" t="s">
        <v>405</v>
      </c>
      <c r="C658" s="106" t="s">
        <v>1843</v>
      </c>
      <c r="D658" s="106" t="s">
        <v>451</v>
      </c>
      <c r="E658" s="106" t="s">
        <v>2189</v>
      </c>
      <c r="F658" s="128">
        <v>2.5607651600000003</v>
      </c>
      <c r="G658" s="128">
        <v>1.3125851399999999</v>
      </c>
      <c r="H658" s="129">
        <f t="shared" si="30"/>
        <v>0.95093261531210116</v>
      </c>
      <c r="I658" s="155">
        <v>1.1067E-2</v>
      </c>
      <c r="J658" s="155">
        <v>130.536158862273</v>
      </c>
      <c r="K658" s="129">
        <f t="shared" si="31"/>
        <v>-0.99991521889339741</v>
      </c>
      <c r="L658" s="157">
        <f t="shared" si="32"/>
        <v>4.3217551429042397E-3</v>
      </c>
      <c r="M658" s="29"/>
      <c r="O658" s="51"/>
    </row>
    <row r="659" spans="1:15" x14ac:dyDescent="0.2">
      <c r="A659" s="106" t="s">
        <v>53</v>
      </c>
      <c r="B659" s="106" t="s">
        <v>1187</v>
      </c>
      <c r="C659" s="106" t="s">
        <v>1828</v>
      </c>
      <c r="D659" s="106" t="s">
        <v>450</v>
      </c>
      <c r="E659" s="106" t="s">
        <v>2189</v>
      </c>
      <c r="F659" s="128">
        <v>0.10123006600000001</v>
      </c>
      <c r="G659" s="128">
        <v>0.59157786099999998</v>
      </c>
      <c r="H659" s="129">
        <f t="shared" si="30"/>
        <v>-0.82888124679162056</v>
      </c>
      <c r="I659" s="155">
        <v>1.0830610000000001E-2</v>
      </c>
      <c r="J659" s="155">
        <v>0</v>
      </c>
      <c r="K659" s="129" t="str">
        <f t="shared" si="31"/>
        <v/>
      </c>
      <c r="L659" s="157">
        <f t="shared" si="32"/>
        <v>0.10699005175004035</v>
      </c>
      <c r="M659" s="29"/>
      <c r="O659" s="51"/>
    </row>
    <row r="660" spans="1:15" x14ac:dyDescent="0.2">
      <c r="A660" s="106" t="s">
        <v>2980</v>
      </c>
      <c r="B660" s="106" t="s">
        <v>2981</v>
      </c>
      <c r="C660" s="106" t="s">
        <v>1830</v>
      </c>
      <c r="D660" s="106" t="s">
        <v>450</v>
      </c>
      <c r="E660" s="106" t="s">
        <v>2189</v>
      </c>
      <c r="F660" s="128">
        <v>1.064E-2</v>
      </c>
      <c r="G660" s="128"/>
      <c r="H660" s="129" t="str">
        <f t="shared" si="30"/>
        <v/>
      </c>
      <c r="I660" s="155">
        <v>1.0641600000000001E-2</v>
      </c>
      <c r="J660" s="155"/>
      <c r="K660" s="129" t="str">
        <f t="shared" si="31"/>
        <v/>
      </c>
      <c r="L660" s="157">
        <f t="shared" si="32"/>
        <v>1.0001503759398498</v>
      </c>
      <c r="M660" s="29"/>
      <c r="O660" s="51"/>
    </row>
    <row r="661" spans="1:15" x14ac:dyDescent="0.2">
      <c r="A661" s="106" t="s">
        <v>2982</v>
      </c>
      <c r="B661" s="106" t="s">
        <v>2983</v>
      </c>
      <c r="C661" s="106" t="s">
        <v>1830</v>
      </c>
      <c r="D661" s="106" t="s">
        <v>450</v>
      </c>
      <c r="E661" s="106" t="s">
        <v>2189</v>
      </c>
      <c r="F661" s="128">
        <v>1.0604000000000001E-2</v>
      </c>
      <c r="G661" s="128"/>
      <c r="H661" s="129" t="str">
        <f t="shared" si="30"/>
        <v/>
      </c>
      <c r="I661" s="155">
        <v>1.060559E-2</v>
      </c>
      <c r="J661" s="155"/>
      <c r="K661" s="129" t="str">
        <f t="shared" si="31"/>
        <v/>
      </c>
      <c r="L661" s="157">
        <f t="shared" si="32"/>
        <v>1.0001499434175782</v>
      </c>
      <c r="M661" s="29"/>
      <c r="O661" s="51"/>
    </row>
    <row r="662" spans="1:15" x14ac:dyDescent="0.2">
      <c r="A662" s="106" t="s">
        <v>497</v>
      </c>
      <c r="B662" s="106" t="s">
        <v>498</v>
      </c>
      <c r="C662" s="106" t="s">
        <v>1830</v>
      </c>
      <c r="D662" s="106" t="s">
        <v>450</v>
      </c>
      <c r="E662" s="106" t="s">
        <v>452</v>
      </c>
      <c r="F662" s="128">
        <v>10.766180065</v>
      </c>
      <c r="G662" s="128">
        <v>11.64980065</v>
      </c>
      <c r="H662" s="129">
        <f t="shared" si="30"/>
        <v>-7.5848558404301936E-2</v>
      </c>
      <c r="I662" s="155">
        <v>1.044175E-2</v>
      </c>
      <c r="J662" s="155">
        <v>6.5886218799999998</v>
      </c>
      <c r="K662" s="129">
        <f t="shared" si="31"/>
        <v>-0.99841518451199995</v>
      </c>
      <c r="L662" s="157">
        <f t="shared" si="32"/>
        <v>9.6986581470481835E-4</v>
      </c>
      <c r="M662" s="29"/>
      <c r="O662" s="51"/>
    </row>
    <row r="663" spans="1:15" x14ac:dyDescent="0.2">
      <c r="A663" s="106" t="s">
        <v>682</v>
      </c>
      <c r="B663" s="106" t="s">
        <v>683</v>
      </c>
      <c r="C663" s="106" t="s">
        <v>1843</v>
      </c>
      <c r="D663" s="106" t="s">
        <v>450</v>
      </c>
      <c r="E663" s="106" t="s">
        <v>2189</v>
      </c>
      <c r="F663" s="128">
        <v>1.3675181159999998</v>
      </c>
      <c r="G663" s="128">
        <v>3.4858386299999999</v>
      </c>
      <c r="H663" s="129">
        <f t="shared" si="30"/>
        <v>-0.6076932235959529</v>
      </c>
      <c r="I663" s="155">
        <v>8.2842000000000002E-3</v>
      </c>
      <c r="J663" s="155">
        <v>4.4739210900000002</v>
      </c>
      <c r="K663" s="129">
        <f t="shared" si="31"/>
        <v>-0.9981483356918126</v>
      </c>
      <c r="L663" s="157">
        <f t="shared" si="32"/>
        <v>6.0578356535643885E-3</v>
      </c>
      <c r="M663" s="29"/>
      <c r="O663" s="51"/>
    </row>
    <row r="664" spans="1:15" x14ac:dyDescent="0.2">
      <c r="A664" s="106" t="s">
        <v>533</v>
      </c>
      <c r="B664" s="106" t="s">
        <v>904</v>
      </c>
      <c r="C664" s="106" t="s">
        <v>1824</v>
      </c>
      <c r="D664" s="106" t="s">
        <v>450</v>
      </c>
      <c r="E664" s="106" t="s">
        <v>2189</v>
      </c>
      <c r="F664" s="128">
        <v>12.445635842</v>
      </c>
      <c r="G664" s="128">
        <v>0.88530374699999992</v>
      </c>
      <c r="H664" s="129">
        <f t="shared" si="30"/>
        <v>13.058040400454784</v>
      </c>
      <c r="I664" s="155">
        <v>7.4460000000000004E-3</v>
      </c>
      <c r="J664" s="155">
        <v>0.21978698999999999</v>
      </c>
      <c r="K664" s="129">
        <f t="shared" si="31"/>
        <v>-0.96612174360274916</v>
      </c>
      <c r="L664" s="157">
        <f t="shared" si="32"/>
        <v>5.9828200780808296E-4</v>
      </c>
      <c r="M664" s="29"/>
      <c r="O664" s="51"/>
    </row>
    <row r="665" spans="1:15" x14ac:dyDescent="0.2">
      <c r="A665" s="106" t="s">
        <v>717</v>
      </c>
      <c r="B665" s="106" t="s">
        <v>730</v>
      </c>
      <c r="C665" s="106" t="s">
        <v>1830</v>
      </c>
      <c r="D665" s="106" t="s">
        <v>450</v>
      </c>
      <c r="E665" s="106" t="s">
        <v>2189</v>
      </c>
      <c r="F665" s="128">
        <v>1.7339750000000001E-2</v>
      </c>
      <c r="G665" s="128">
        <v>0.25885569800000002</v>
      </c>
      <c r="H665" s="129">
        <f t="shared" si="30"/>
        <v>-0.93301383692160411</v>
      </c>
      <c r="I665" s="155">
        <v>7.0473699999999998E-3</v>
      </c>
      <c r="J665" s="155">
        <v>0</v>
      </c>
      <c r="K665" s="129" t="str">
        <f t="shared" si="31"/>
        <v/>
      </c>
      <c r="L665" s="157">
        <f t="shared" si="32"/>
        <v>0.40642858172695684</v>
      </c>
      <c r="M665" s="29"/>
      <c r="O665" s="51"/>
    </row>
    <row r="666" spans="1:15" x14ac:dyDescent="0.2">
      <c r="A666" s="106" t="s">
        <v>2797</v>
      </c>
      <c r="B666" s="106" t="s">
        <v>2798</v>
      </c>
      <c r="C666" s="106" t="s">
        <v>1395</v>
      </c>
      <c r="D666" s="106" t="s">
        <v>450</v>
      </c>
      <c r="E666" s="106" t="s">
        <v>452</v>
      </c>
      <c r="F666" s="128">
        <v>5.8074300000000006E-3</v>
      </c>
      <c r="G666" s="128">
        <v>7.0229200000000002E-3</v>
      </c>
      <c r="H666" s="129">
        <f t="shared" si="30"/>
        <v>-0.17307473244747196</v>
      </c>
      <c r="I666" s="155">
        <v>5.8074300000000006E-3</v>
      </c>
      <c r="J666" s="155">
        <v>7.0229200000000002E-3</v>
      </c>
      <c r="K666" s="129">
        <f t="shared" si="31"/>
        <v>-0.17307473244747196</v>
      </c>
      <c r="L666" s="157">
        <f t="shared" si="32"/>
        <v>1</v>
      </c>
      <c r="M666" s="29"/>
      <c r="O666" s="51"/>
    </row>
    <row r="667" spans="1:15" x14ac:dyDescent="0.2">
      <c r="A667" s="106" t="s">
        <v>1005</v>
      </c>
      <c r="B667" s="106" t="s">
        <v>430</v>
      </c>
      <c r="C667" s="106" t="s">
        <v>1823</v>
      </c>
      <c r="D667" s="106" t="s">
        <v>450</v>
      </c>
      <c r="E667" s="106" t="s">
        <v>2189</v>
      </c>
      <c r="F667" s="128">
        <v>1.0647344999999999E-2</v>
      </c>
      <c r="G667" s="128">
        <v>0</v>
      </c>
      <c r="H667" s="129" t="str">
        <f t="shared" si="30"/>
        <v/>
      </c>
      <c r="I667" s="155">
        <v>5.6171700000000003E-3</v>
      </c>
      <c r="J667" s="155">
        <v>0</v>
      </c>
      <c r="K667" s="129" t="str">
        <f t="shared" si="31"/>
        <v/>
      </c>
      <c r="L667" s="157">
        <f t="shared" si="32"/>
        <v>0.52756532262268208</v>
      </c>
      <c r="M667" s="29"/>
      <c r="O667" s="51"/>
    </row>
    <row r="668" spans="1:15" x14ac:dyDescent="0.2">
      <c r="A668" s="106" t="s">
        <v>570</v>
      </c>
      <c r="B668" s="106" t="s">
        <v>800</v>
      </c>
      <c r="C668" s="106" t="s">
        <v>1830</v>
      </c>
      <c r="D668" s="106" t="s">
        <v>450</v>
      </c>
      <c r="E668" s="106" t="s">
        <v>452</v>
      </c>
      <c r="F668" s="128">
        <v>1.0824799999999999E-2</v>
      </c>
      <c r="G668" s="128">
        <v>2.3286900000000003E-2</v>
      </c>
      <c r="H668" s="129">
        <f t="shared" si="30"/>
        <v>-0.53515495836715066</v>
      </c>
      <c r="I668" s="155">
        <v>5.2936800000000003E-3</v>
      </c>
      <c r="J668" s="155">
        <v>2.7468000000000002E-4</v>
      </c>
      <c r="K668" s="129">
        <f t="shared" si="31"/>
        <v>18.272171253822631</v>
      </c>
      <c r="L668" s="157">
        <f t="shared" si="32"/>
        <v>0.48903259182617698</v>
      </c>
      <c r="M668" s="29"/>
      <c r="O668" s="51"/>
    </row>
    <row r="669" spans="1:15" x14ac:dyDescent="0.2">
      <c r="A669" s="106" t="s">
        <v>2155</v>
      </c>
      <c r="B669" s="106" t="s">
        <v>2176</v>
      </c>
      <c r="C669" s="106" t="s">
        <v>1395</v>
      </c>
      <c r="D669" s="106" t="s">
        <v>450</v>
      </c>
      <c r="E669" s="106" t="s">
        <v>2189</v>
      </c>
      <c r="F669" s="128">
        <v>1.0067069999999999E-2</v>
      </c>
      <c r="G669" s="128">
        <v>6.0249999999999995E-4</v>
      </c>
      <c r="H669" s="129">
        <f t="shared" si="30"/>
        <v>15.708829875518671</v>
      </c>
      <c r="I669" s="155">
        <v>5.00075E-3</v>
      </c>
      <c r="J669" s="155">
        <v>4.388251E-2</v>
      </c>
      <c r="K669" s="129">
        <f t="shared" si="31"/>
        <v>-0.88604229794512668</v>
      </c>
      <c r="L669" s="157">
        <f t="shared" si="32"/>
        <v>0.49674334240250645</v>
      </c>
      <c r="M669" s="29"/>
      <c r="O669" s="51"/>
    </row>
    <row r="670" spans="1:15" x14ac:dyDescent="0.2">
      <c r="A670" s="106" t="s">
        <v>12</v>
      </c>
      <c r="B670" s="106" t="s">
        <v>13</v>
      </c>
      <c r="C670" s="106" t="s">
        <v>2078</v>
      </c>
      <c r="D670" s="106" t="s">
        <v>451</v>
      </c>
      <c r="E670" s="106" t="s">
        <v>452</v>
      </c>
      <c r="F670" s="128">
        <v>4.9650299999999996E-3</v>
      </c>
      <c r="G670" s="128">
        <v>0.47304469999999998</v>
      </c>
      <c r="H670" s="129">
        <f t="shared" si="30"/>
        <v>-0.98950409971827191</v>
      </c>
      <c r="I670" s="155">
        <v>4.9710299999999995E-3</v>
      </c>
      <c r="J670" s="155">
        <v>9.9410999999999996E-3</v>
      </c>
      <c r="K670" s="129">
        <f t="shared" si="31"/>
        <v>-0.49995171560491292</v>
      </c>
      <c r="L670" s="157">
        <f t="shared" si="32"/>
        <v>1.0012084519126772</v>
      </c>
      <c r="M670" s="29"/>
      <c r="O670" s="51"/>
    </row>
    <row r="671" spans="1:15" x14ac:dyDescent="0.2">
      <c r="A671" s="106" t="s">
        <v>2003</v>
      </c>
      <c r="B671" s="106" t="s">
        <v>2004</v>
      </c>
      <c r="C671" s="106" t="s">
        <v>1829</v>
      </c>
      <c r="D671" s="106" t="s">
        <v>451</v>
      </c>
      <c r="E671" s="106" t="s">
        <v>452</v>
      </c>
      <c r="F671" s="128">
        <v>0.54756448000000002</v>
      </c>
      <c r="G671" s="128">
        <v>1.5423265400000001</v>
      </c>
      <c r="H671" s="129">
        <f t="shared" si="30"/>
        <v>-0.64497499991149732</v>
      </c>
      <c r="I671" s="155">
        <v>4.8074700000000003E-3</v>
      </c>
      <c r="J671" s="155">
        <v>4.0209660000000001E-2</v>
      </c>
      <c r="K671" s="129">
        <f t="shared" si="31"/>
        <v>-0.88043992413763261</v>
      </c>
      <c r="L671" s="157">
        <f t="shared" si="32"/>
        <v>8.779733119284875E-3</v>
      </c>
      <c r="M671" s="29"/>
      <c r="O671" s="51"/>
    </row>
    <row r="672" spans="1:15" x14ac:dyDescent="0.2">
      <c r="A672" s="106" t="s">
        <v>2126</v>
      </c>
      <c r="B672" s="106" t="s">
        <v>2127</v>
      </c>
      <c r="C672" s="106" t="s">
        <v>1395</v>
      </c>
      <c r="D672" s="106" t="s">
        <v>450</v>
      </c>
      <c r="E672" s="106" t="s">
        <v>2189</v>
      </c>
      <c r="F672" s="128">
        <v>3.8225289999999999E-3</v>
      </c>
      <c r="G672" s="128">
        <v>9.7657119999999993E-3</v>
      </c>
      <c r="H672" s="129">
        <f t="shared" si="30"/>
        <v>-0.60857651751352071</v>
      </c>
      <c r="I672" s="155">
        <v>3.8225300000000002E-3</v>
      </c>
      <c r="J672" s="155">
        <v>9.7657099999999986E-3</v>
      </c>
      <c r="K672" s="129">
        <f t="shared" si="31"/>
        <v>-0.60857633495158048</v>
      </c>
      <c r="L672" s="157">
        <f t="shared" si="32"/>
        <v>1.0000002616069101</v>
      </c>
      <c r="M672" s="29"/>
      <c r="O672" s="51"/>
    </row>
    <row r="673" spans="1:15" x14ac:dyDescent="0.2">
      <c r="A673" s="106" t="s">
        <v>1197</v>
      </c>
      <c r="B673" s="106" t="s">
        <v>1198</v>
      </c>
      <c r="C673" s="106" t="s">
        <v>1824</v>
      </c>
      <c r="D673" s="106" t="s">
        <v>450</v>
      </c>
      <c r="E673" s="106" t="s">
        <v>2189</v>
      </c>
      <c r="F673" s="128">
        <v>1.1496864499999999</v>
      </c>
      <c r="G673" s="128">
        <v>1.735128926</v>
      </c>
      <c r="H673" s="129">
        <f t="shared" si="30"/>
        <v>-0.33740574964053138</v>
      </c>
      <c r="I673" s="155">
        <v>3.76648E-3</v>
      </c>
      <c r="J673" s="155">
        <v>24.655185134778002</v>
      </c>
      <c r="K673" s="129">
        <f t="shared" si="31"/>
        <v>-0.99984723375714235</v>
      </c>
      <c r="L673" s="157">
        <f t="shared" si="32"/>
        <v>3.2760932339421763E-3</v>
      </c>
      <c r="M673" s="29"/>
      <c r="O673" s="51"/>
    </row>
    <row r="674" spans="1:15" x14ac:dyDescent="0.2">
      <c r="A674" s="106" t="s">
        <v>1104</v>
      </c>
      <c r="B674" s="106" t="s">
        <v>1250</v>
      </c>
      <c r="C674" s="106" t="s">
        <v>1830</v>
      </c>
      <c r="D674" s="106" t="s">
        <v>450</v>
      </c>
      <c r="E674" s="106" t="s">
        <v>2189</v>
      </c>
      <c r="F674" s="128">
        <v>2.3245509999999997E-2</v>
      </c>
      <c r="G674" s="128">
        <v>0.11051956</v>
      </c>
      <c r="H674" s="129">
        <f t="shared" si="30"/>
        <v>-0.78967062481971517</v>
      </c>
      <c r="I674" s="155">
        <v>3.62795E-3</v>
      </c>
      <c r="J674" s="155">
        <v>0</v>
      </c>
      <c r="K674" s="129" t="str">
        <f t="shared" si="31"/>
        <v/>
      </c>
      <c r="L674" s="157">
        <f t="shared" si="32"/>
        <v>0.15607100037813756</v>
      </c>
      <c r="M674" s="29"/>
      <c r="O674" s="51"/>
    </row>
    <row r="675" spans="1:15" x14ac:dyDescent="0.2">
      <c r="A675" s="106" t="s">
        <v>267</v>
      </c>
      <c r="B675" s="106" t="s">
        <v>27</v>
      </c>
      <c r="C675" s="106" t="s">
        <v>1843</v>
      </c>
      <c r="D675" s="106" t="s">
        <v>1690</v>
      </c>
      <c r="E675" s="106" t="s">
        <v>2189</v>
      </c>
      <c r="F675" s="128">
        <v>0.17104339999999998</v>
      </c>
      <c r="G675" s="128">
        <v>5.4395449999999998E-2</v>
      </c>
      <c r="H675" s="129">
        <f t="shared" si="30"/>
        <v>2.1444431473588321</v>
      </c>
      <c r="I675" s="155">
        <v>3.4304800000000001E-3</v>
      </c>
      <c r="J675" s="155">
        <v>5.2907550000000005E-2</v>
      </c>
      <c r="K675" s="129">
        <f t="shared" si="31"/>
        <v>-0.93516086078451943</v>
      </c>
      <c r="L675" s="157">
        <f t="shared" si="32"/>
        <v>2.0056196263638353E-2</v>
      </c>
      <c r="M675" s="29"/>
      <c r="O675" s="51"/>
    </row>
    <row r="676" spans="1:15" x14ac:dyDescent="0.2">
      <c r="A676" s="106" t="s">
        <v>204</v>
      </c>
      <c r="B676" s="106" t="s">
        <v>205</v>
      </c>
      <c r="C676" s="106" t="s">
        <v>1395</v>
      </c>
      <c r="D676" s="106" t="s">
        <v>450</v>
      </c>
      <c r="E676" s="106" t="s">
        <v>2189</v>
      </c>
      <c r="F676" s="128">
        <v>0.30125974999999999</v>
      </c>
      <c r="G676" s="128">
        <v>0.105983776</v>
      </c>
      <c r="H676" s="129">
        <f t="shared" si="30"/>
        <v>1.8425081778554482</v>
      </c>
      <c r="I676" s="155">
        <v>3.2280999999999998E-3</v>
      </c>
      <c r="J676" s="155">
        <v>0.28352010999999999</v>
      </c>
      <c r="K676" s="129">
        <f t="shared" si="31"/>
        <v>-0.98861421152806406</v>
      </c>
      <c r="L676" s="157">
        <f t="shared" si="32"/>
        <v>1.0715337843837418E-2</v>
      </c>
      <c r="M676" s="29"/>
      <c r="O676" s="51"/>
    </row>
    <row r="677" spans="1:15" x14ac:dyDescent="0.2">
      <c r="A677" s="106" t="s">
        <v>1027</v>
      </c>
      <c r="B677" s="106" t="s">
        <v>2073</v>
      </c>
      <c r="C677" s="106" t="s">
        <v>1823</v>
      </c>
      <c r="D677" s="106" t="s">
        <v>450</v>
      </c>
      <c r="E677" s="106" t="s">
        <v>2189</v>
      </c>
      <c r="F677" s="128">
        <v>2.8514600000000001E-3</v>
      </c>
      <c r="G677" s="128">
        <v>0.85378781999999998</v>
      </c>
      <c r="H677" s="129">
        <f t="shared" si="30"/>
        <v>-0.99666022408237209</v>
      </c>
      <c r="I677" s="155">
        <v>2.8514600000000001E-3</v>
      </c>
      <c r="J677" s="155">
        <v>1.5260433600000001</v>
      </c>
      <c r="K677" s="129">
        <f t="shared" si="31"/>
        <v>-0.99813146855801005</v>
      </c>
      <c r="L677" s="157">
        <f t="shared" si="32"/>
        <v>1</v>
      </c>
      <c r="M677" s="29"/>
      <c r="O677" s="51"/>
    </row>
    <row r="678" spans="1:15" x14ac:dyDescent="0.2">
      <c r="A678" s="106" t="s">
        <v>338</v>
      </c>
      <c r="B678" s="106" t="s">
        <v>339</v>
      </c>
      <c r="C678" s="106" t="s">
        <v>347</v>
      </c>
      <c r="D678" s="106" t="s">
        <v>451</v>
      </c>
      <c r="E678" s="106" t="s">
        <v>2189</v>
      </c>
      <c r="F678" s="128">
        <v>1.667704764</v>
      </c>
      <c r="G678" s="128">
        <v>1.3910000000000001E-3</v>
      </c>
      <c r="H678" s="129" t="str">
        <f t="shared" si="30"/>
        <v/>
      </c>
      <c r="I678" s="155">
        <v>2.5572199999999998E-3</v>
      </c>
      <c r="J678" s="155">
        <v>0</v>
      </c>
      <c r="K678" s="129" t="str">
        <f t="shared" si="31"/>
        <v/>
      </c>
      <c r="L678" s="157">
        <f t="shared" si="32"/>
        <v>1.5333769233029544E-3</v>
      </c>
      <c r="M678" s="29"/>
      <c r="O678" s="51"/>
    </row>
    <row r="679" spans="1:15" x14ac:dyDescent="0.2">
      <c r="A679" s="106" t="s">
        <v>1373</v>
      </c>
      <c r="B679" s="106" t="s">
        <v>1380</v>
      </c>
      <c r="C679" s="106" t="s">
        <v>1830</v>
      </c>
      <c r="D679" s="106" t="s">
        <v>450</v>
      </c>
      <c r="E679" s="106" t="s">
        <v>452</v>
      </c>
      <c r="F679" s="128">
        <v>5.3166678850000002</v>
      </c>
      <c r="G679" s="128">
        <v>6.6047468949999999</v>
      </c>
      <c r="H679" s="129">
        <f t="shared" si="30"/>
        <v>-0.19502322049238796</v>
      </c>
      <c r="I679" s="155">
        <v>2.1519400000000002E-3</v>
      </c>
      <c r="J679" s="155">
        <v>5.6901E-4</v>
      </c>
      <c r="K679" s="129">
        <f t="shared" si="31"/>
        <v>2.7819018997908653</v>
      </c>
      <c r="L679" s="157">
        <f t="shared" si="32"/>
        <v>4.0475351226494752E-4</v>
      </c>
      <c r="M679" s="29"/>
      <c r="O679" s="51"/>
    </row>
    <row r="680" spans="1:15" x14ac:dyDescent="0.2">
      <c r="A680" s="106" t="s">
        <v>2094</v>
      </c>
      <c r="B680" s="106" t="s">
        <v>2095</v>
      </c>
      <c r="C680" s="106" t="s">
        <v>1823</v>
      </c>
      <c r="D680" s="106" t="s">
        <v>450</v>
      </c>
      <c r="E680" s="106" t="s">
        <v>452</v>
      </c>
      <c r="F680" s="128">
        <v>4.0795800000000002E-3</v>
      </c>
      <c r="G680" s="128">
        <v>4.0994999999999996E-4</v>
      </c>
      <c r="H680" s="129">
        <f t="shared" si="30"/>
        <v>8.9514087083790717</v>
      </c>
      <c r="I680" s="155">
        <v>2.1420799999999998E-3</v>
      </c>
      <c r="J680" s="155">
        <v>0.32215595000000002</v>
      </c>
      <c r="K680" s="129">
        <f t="shared" si="31"/>
        <v>-0.99335079795980796</v>
      </c>
      <c r="L680" s="157">
        <f t="shared" si="32"/>
        <v>0.52507365954338425</v>
      </c>
      <c r="M680" s="29"/>
      <c r="O680" s="51"/>
    </row>
    <row r="681" spans="1:15" x14ac:dyDescent="0.2">
      <c r="A681" s="106" t="s">
        <v>788</v>
      </c>
      <c r="B681" s="106" t="s">
        <v>192</v>
      </c>
      <c r="C681" s="106" t="s">
        <v>2078</v>
      </c>
      <c r="D681" s="106" t="s">
        <v>451</v>
      </c>
      <c r="E681" s="106" t="s">
        <v>452</v>
      </c>
      <c r="F681" s="128">
        <v>2.1208091000000002</v>
      </c>
      <c r="G681" s="128">
        <v>6.1524123580000003</v>
      </c>
      <c r="H681" s="129">
        <f t="shared" si="30"/>
        <v>-0.65528820622006823</v>
      </c>
      <c r="I681" s="155">
        <v>1.99052E-3</v>
      </c>
      <c r="J681" s="155">
        <v>2.212948E-2</v>
      </c>
      <c r="K681" s="129">
        <f t="shared" si="31"/>
        <v>-0.91005120771025805</v>
      </c>
      <c r="L681" s="157">
        <f t="shared" si="32"/>
        <v>9.3856632357905282E-4</v>
      </c>
      <c r="M681" s="29"/>
      <c r="O681" s="51"/>
    </row>
    <row r="682" spans="1:15" x14ac:dyDescent="0.2">
      <c r="A682" s="106" t="s">
        <v>328</v>
      </c>
      <c r="B682" s="106" t="s">
        <v>329</v>
      </c>
      <c r="C682" s="106" t="s">
        <v>347</v>
      </c>
      <c r="D682" s="106" t="s">
        <v>451</v>
      </c>
      <c r="E682" s="106" t="s">
        <v>2189</v>
      </c>
      <c r="F682" s="128">
        <v>5.7576300000000004E-2</v>
      </c>
      <c r="G682" s="128">
        <v>1.7288599999999998E-2</v>
      </c>
      <c r="H682" s="129">
        <f t="shared" si="30"/>
        <v>2.3303043624122259</v>
      </c>
      <c r="I682" s="155">
        <v>1.9766300000000001E-3</v>
      </c>
      <c r="J682" s="155">
        <v>0</v>
      </c>
      <c r="K682" s="129" t="str">
        <f t="shared" si="31"/>
        <v/>
      </c>
      <c r="L682" s="157">
        <f t="shared" si="32"/>
        <v>3.4330618674697749E-2</v>
      </c>
      <c r="M682" s="29"/>
      <c r="O682" s="51"/>
    </row>
    <row r="683" spans="1:15" x14ac:dyDescent="0.2">
      <c r="A683" s="106" t="s">
        <v>2656</v>
      </c>
      <c r="B683" s="106" t="s">
        <v>2657</v>
      </c>
      <c r="C683" s="106" t="s">
        <v>1395</v>
      </c>
      <c r="D683" s="106" t="s">
        <v>450</v>
      </c>
      <c r="E683" s="106" t="s">
        <v>452</v>
      </c>
      <c r="F683" s="128">
        <v>1.784E-3</v>
      </c>
      <c r="G683" s="128">
        <v>0.5944798</v>
      </c>
      <c r="H683" s="129">
        <f t="shared" si="30"/>
        <v>-0.99699905699066649</v>
      </c>
      <c r="I683" s="155">
        <v>1.784E-3</v>
      </c>
      <c r="J683" s="155">
        <v>0.89656926000000003</v>
      </c>
      <c r="K683" s="129">
        <f t="shared" si="31"/>
        <v>-0.99801019276525271</v>
      </c>
      <c r="L683" s="157">
        <f t="shared" si="32"/>
        <v>1</v>
      </c>
      <c r="M683" s="29"/>
      <c r="O683" s="51"/>
    </row>
    <row r="684" spans="1:15" x14ac:dyDescent="0.2">
      <c r="A684" s="106" t="s">
        <v>334</v>
      </c>
      <c r="B684" s="106" t="s">
        <v>335</v>
      </c>
      <c r="C684" s="106" t="s">
        <v>347</v>
      </c>
      <c r="D684" s="106" t="s">
        <v>451</v>
      </c>
      <c r="E684" s="106" t="s">
        <v>2189</v>
      </c>
      <c r="F684" s="128">
        <v>0.38168778999999997</v>
      </c>
      <c r="G684" s="128">
        <v>2.3640650000000003E-2</v>
      </c>
      <c r="H684" s="129">
        <f t="shared" si="30"/>
        <v>15.145401670427841</v>
      </c>
      <c r="I684" s="155">
        <v>1.6844400000000002E-3</v>
      </c>
      <c r="J684" s="155">
        <v>0</v>
      </c>
      <c r="K684" s="129" t="str">
        <f t="shared" si="31"/>
        <v/>
      </c>
      <c r="L684" s="157">
        <f t="shared" si="32"/>
        <v>4.4131356677665802E-3</v>
      </c>
      <c r="M684" s="29"/>
      <c r="O684" s="51"/>
    </row>
    <row r="685" spans="1:15" x14ac:dyDescent="0.2">
      <c r="A685" s="106" t="s">
        <v>2968</v>
      </c>
      <c r="B685" s="106" t="s">
        <v>2969</v>
      </c>
      <c r="C685" s="106" t="s">
        <v>1395</v>
      </c>
      <c r="D685" s="106" t="s">
        <v>450</v>
      </c>
      <c r="E685" s="106" t="s">
        <v>2189</v>
      </c>
      <c r="F685" s="128">
        <v>0.74634330000000004</v>
      </c>
      <c r="G685" s="128">
        <v>0</v>
      </c>
      <c r="H685" s="129" t="str">
        <f t="shared" si="30"/>
        <v/>
      </c>
      <c r="I685" s="155">
        <v>1.5992999999999999E-3</v>
      </c>
      <c r="J685" s="155">
        <v>0</v>
      </c>
      <c r="K685" s="129" t="str">
        <f t="shared" si="31"/>
        <v/>
      </c>
      <c r="L685" s="157">
        <f t="shared" si="32"/>
        <v>2.1428476680905419E-3</v>
      </c>
      <c r="M685" s="29"/>
      <c r="O685" s="51"/>
    </row>
    <row r="686" spans="1:15" x14ac:dyDescent="0.2">
      <c r="A686" s="106" t="s">
        <v>444</v>
      </c>
      <c r="B686" s="106" t="s">
        <v>445</v>
      </c>
      <c r="C686" s="106" t="s">
        <v>1830</v>
      </c>
      <c r="D686" s="106" t="s">
        <v>450</v>
      </c>
      <c r="E686" s="106" t="s">
        <v>452</v>
      </c>
      <c r="F686" s="128">
        <v>3.8841470000000003E-2</v>
      </c>
      <c r="G686" s="128">
        <v>0.56382627699999999</v>
      </c>
      <c r="H686" s="129">
        <f t="shared" si="30"/>
        <v>-0.93111092621176295</v>
      </c>
      <c r="I686" s="155">
        <v>1.5233299999999998E-3</v>
      </c>
      <c r="J686" s="155">
        <v>0.91142983</v>
      </c>
      <c r="K686" s="129">
        <f t="shared" si="31"/>
        <v>-0.99832863710418607</v>
      </c>
      <c r="L686" s="157">
        <f t="shared" si="32"/>
        <v>3.9219164465196597E-2</v>
      </c>
      <c r="M686" s="29"/>
      <c r="O686" s="51"/>
    </row>
    <row r="687" spans="1:15" x14ac:dyDescent="0.2">
      <c r="A687" s="106" t="s">
        <v>1023</v>
      </c>
      <c r="B687" s="106" t="s">
        <v>167</v>
      </c>
      <c r="C687" s="106" t="s">
        <v>1024</v>
      </c>
      <c r="D687" s="106" t="s">
        <v>450</v>
      </c>
      <c r="E687" s="106" t="s">
        <v>2189</v>
      </c>
      <c r="F687" s="128">
        <v>0.1121568</v>
      </c>
      <c r="G687" s="128">
        <v>9.8919710000000008E-2</v>
      </c>
      <c r="H687" s="129">
        <f t="shared" si="30"/>
        <v>0.13381650633630038</v>
      </c>
      <c r="I687" s="155">
        <v>1.4155000000000001E-3</v>
      </c>
      <c r="J687" s="155">
        <v>9.2051770000000005E-2</v>
      </c>
      <c r="K687" s="129">
        <f t="shared" si="31"/>
        <v>-0.98462278346195842</v>
      </c>
      <c r="L687" s="157">
        <f t="shared" si="32"/>
        <v>1.2620723843761592E-2</v>
      </c>
      <c r="M687" s="29"/>
      <c r="O687" s="51"/>
    </row>
    <row r="688" spans="1:15" x14ac:dyDescent="0.2">
      <c r="A688" s="106" t="s">
        <v>184</v>
      </c>
      <c r="B688" s="106" t="s">
        <v>185</v>
      </c>
      <c r="C688" s="106" t="s">
        <v>1831</v>
      </c>
      <c r="D688" s="106" t="s">
        <v>451</v>
      </c>
      <c r="E688" s="106" t="s">
        <v>452</v>
      </c>
      <c r="F688" s="128">
        <v>1.15E-3</v>
      </c>
      <c r="G688" s="128">
        <v>1.3668989999999999E-2</v>
      </c>
      <c r="H688" s="129">
        <f t="shared" si="30"/>
        <v>-0.91586796098321821</v>
      </c>
      <c r="I688" s="155">
        <v>1.16E-3</v>
      </c>
      <c r="J688" s="155">
        <v>0</v>
      </c>
      <c r="K688" s="129" t="str">
        <f t="shared" si="31"/>
        <v/>
      </c>
      <c r="L688" s="157">
        <f t="shared" si="32"/>
        <v>1.008695652173913</v>
      </c>
      <c r="M688" s="29"/>
      <c r="O688" s="51"/>
    </row>
    <row r="689" spans="1:15" x14ac:dyDescent="0.2">
      <c r="A689" s="106" t="s">
        <v>2264</v>
      </c>
      <c r="B689" s="106" t="s">
        <v>2254</v>
      </c>
      <c r="C689" s="106" t="s">
        <v>2078</v>
      </c>
      <c r="D689" s="106" t="s">
        <v>451</v>
      </c>
      <c r="E689" s="106" t="s">
        <v>452</v>
      </c>
      <c r="F689" s="128">
        <v>0.39652170000000003</v>
      </c>
      <c r="G689" s="128">
        <v>3.984174E-2</v>
      </c>
      <c r="H689" s="129">
        <f t="shared" si="30"/>
        <v>8.9524192467497663</v>
      </c>
      <c r="I689" s="155">
        <v>1.0017000000000001E-3</v>
      </c>
      <c r="J689" s="155">
        <v>0</v>
      </c>
      <c r="K689" s="129" t="str">
        <f t="shared" si="31"/>
        <v/>
      </c>
      <c r="L689" s="157">
        <f t="shared" si="32"/>
        <v>2.526217354560923E-3</v>
      </c>
      <c r="M689" s="29"/>
      <c r="O689" s="51"/>
    </row>
    <row r="690" spans="1:15" x14ac:dyDescent="0.2">
      <c r="A690" s="106" t="s">
        <v>1299</v>
      </c>
      <c r="B690" s="106" t="s">
        <v>1300</v>
      </c>
      <c r="C690" s="106" t="s">
        <v>1830</v>
      </c>
      <c r="D690" s="106" t="s">
        <v>450</v>
      </c>
      <c r="E690" s="106" t="s">
        <v>452</v>
      </c>
      <c r="F690" s="128">
        <v>2.9679464800000002</v>
      </c>
      <c r="G690" s="128">
        <v>0.13841330999999998</v>
      </c>
      <c r="H690" s="129">
        <f t="shared" si="30"/>
        <v>20.442637850362804</v>
      </c>
      <c r="I690" s="155">
        <v>7.9007000000000003E-4</v>
      </c>
      <c r="J690" s="155">
        <v>8.3109999999999995E-5</v>
      </c>
      <c r="K690" s="129">
        <f t="shared" si="31"/>
        <v>8.5063169293707137</v>
      </c>
      <c r="L690" s="157">
        <f t="shared" si="32"/>
        <v>2.6620089187052998E-4</v>
      </c>
      <c r="M690" s="29"/>
      <c r="O690" s="51"/>
    </row>
    <row r="691" spans="1:15" x14ac:dyDescent="0.2">
      <c r="A691" s="106" t="s">
        <v>977</v>
      </c>
      <c r="B691" s="106" t="s">
        <v>978</v>
      </c>
      <c r="C691" s="106" t="s">
        <v>1395</v>
      </c>
      <c r="D691" s="106" t="s">
        <v>451</v>
      </c>
      <c r="E691" s="106" t="s">
        <v>452</v>
      </c>
      <c r="F691" s="128">
        <v>7.5825000000000003E-4</v>
      </c>
      <c r="G691" s="128">
        <v>4.7850300000000005E-2</v>
      </c>
      <c r="H691" s="129">
        <f t="shared" si="30"/>
        <v>-0.98415370436548988</v>
      </c>
      <c r="I691" s="155">
        <v>7.5825000000000003E-4</v>
      </c>
      <c r="J691" s="155">
        <v>5.3001300000000001E-2</v>
      </c>
      <c r="K691" s="129">
        <f t="shared" si="31"/>
        <v>-0.98569374713450419</v>
      </c>
      <c r="L691" s="157">
        <f t="shared" si="32"/>
        <v>1</v>
      </c>
      <c r="M691" s="29"/>
      <c r="O691" s="51"/>
    </row>
    <row r="692" spans="1:15" x14ac:dyDescent="0.2">
      <c r="A692" s="106" t="s">
        <v>1284</v>
      </c>
      <c r="B692" s="106" t="s">
        <v>1285</v>
      </c>
      <c r="C692" s="106" t="s">
        <v>1830</v>
      </c>
      <c r="D692" s="106" t="s">
        <v>450</v>
      </c>
      <c r="E692" s="106" t="s">
        <v>2189</v>
      </c>
      <c r="F692" s="128">
        <v>7.9464900000000005E-3</v>
      </c>
      <c r="G692" s="128">
        <v>0</v>
      </c>
      <c r="H692" s="129" t="str">
        <f t="shared" si="30"/>
        <v/>
      </c>
      <c r="I692" s="155">
        <v>6.1879999999999997E-4</v>
      </c>
      <c r="J692" s="155">
        <v>0</v>
      </c>
      <c r="K692" s="129" t="str">
        <f t="shared" si="31"/>
        <v/>
      </c>
      <c r="L692" s="157">
        <f t="shared" si="32"/>
        <v>7.7870858706170887E-2</v>
      </c>
      <c r="M692" s="29"/>
      <c r="O692" s="51"/>
    </row>
    <row r="693" spans="1:15" x14ac:dyDescent="0.2">
      <c r="A693" s="106" t="s">
        <v>811</v>
      </c>
      <c r="B693" s="106" t="s">
        <v>620</v>
      </c>
      <c r="C693" s="106" t="s">
        <v>1830</v>
      </c>
      <c r="D693" s="106" t="s">
        <v>450</v>
      </c>
      <c r="E693" s="106" t="s">
        <v>452</v>
      </c>
      <c r="F693" s="128">
        <v>1.7660763999999999E-2</v>
      </c>
      <c r="G693" s="128">
        <v>5.7489350000000002E-2</v>
      </c>
      <c r="H693" s="129">
        <f t="shared" si="30"/>
        <v>-0.69279937936330827</v>
      </c>
      <c r="I693" s="155">
        <v>3.9742E-4</v>
      </c>
      <c r="J693" s="155">
        <v>1.4914999999999999E-4</v>
      </c>
      <c r="K693" s="129">
        <f t="shared" si="31"/>
        <v>1.6645658732819308</v>
      </c>
      <c r="L693" s="157">
        <f t="shared" si="32"/>
        <v>2.2502990244363155E-2</v>
      </c>
      <c r="M693" s="29"/>
      <c r="O693" s="51"/>
    </row>
    <row r="694" spans="1:15" x14ac:dyDescent="0.2">
      <c r="A694" s="106" t="s">
        <v>1562</v>
      </c>
      <c r="B694" s="106" t="s">
        <v>1566</v>
      </c>
      <c r="C694" s="106" t="s">
        <v>1830</v>
      </c>
      <c r="D694" s="106" t="s">
        <v>450</v>
      </c>
      <c r="E694" s="106" t="s">
        <v>452</v>
      </c>
      <c r="F694" s="128">
        <v>8.7043499999999996E-3</v>
      </c>
      <c r="G694" s="128">
        <v>2.4198000000000001E-2</v>
      </c>
      <c r="H694" s="129">
        <f t="shared" si="30"/>
        <v>-0.64028638730473597</v>
      </c>
      <c r="I694" s="155">
        <v>2.8852999999999995E-4</v>
      </c>
      <c r="J694" s="155">
        <v>4.0318999999999999E-4</v>
      </c>
      <c r="K694" s="129">
        <f t="shared" si="31"/>
        <v>-0.2843820531263177</v>
      </c>
      <c r="L694" s="157">
        <f t="shared" si="32"/>
        <v>3.3147793919132383E-2</v>
      </c>
      <c r="M694" s="29"/>
      <c r="O694" s="51"/>
    </row>
    <row r="695" spans="1:15" x14ac:dyDescent="0.2">
      <c r="A695" s="106" t="s">
        <v>2220</v>
      </c>
      <c r="B695" s="106" t="s">
        <v>2221</v>
      </c>
      <c r="C695" s="106" t="s">
        <v>1830</v>
      </c>
      <c r="D695" s="106" t="s">
        <v>450</v>
      </c>
      <c r="E695" s="106" t="s">
        <v>2189</v>
      </c>
      <c r="F695" s="128">
        <v>0.19109018999999999</v>
      </c>
      <c r="G695" s="128">
        <v>0.11957145</v>
      </c>
      <c r="H695" s="129">
        <f t="shared" si="30"/>
        <v>0.59812555589147753</v>
      </c>
      <c r="I695" s="155">
        <v>2.5363999999999996E-4</v>
      </c>
      <c r="J695" s="155">
        <v>4.9850999999999997E-4</v>
      </c>
      <c r="K695" s="129">
        <f t="shared" si="31"/>
        <v>-0.49120378728611269</v>
      </c>
      <c r="L695" s="157">
        <f t="shared" si="32"/>
        <v>1.3273313507093168E-3</v>
      </c>
      <c r="M695" s="29"/>
      <c r="O695" s="51"/>
    </row>
    <row r="696" spans="1:15" x14ac:dyDescent="0.2">
      <c r="A696" s="106" t="s">
        <v>463</v>
      </c>
      <c r="B696" s="106" t="s">
        <v>464</v>
      </c>
      <c r="C696" s="106" t="s">
        <v>1830</v>
      </c>
      <c r="D696" s="106" t="s">
        <v>450</v>
      </c>
      <c r="E696" s="106" t="s">
        <v>452</v>
      </c>
      <c r="F696" s="128">
        <v>1.9793800000000002E-3</v>
      </c>
      <c r="G696" s="128">
        <v>0.31256908</v>
      </c>
      <c r="H696" s="129">
        <f t="shared" si="30"/>
        <v>-0.99366738386279285</v>
      </c>
      <c r="I696" s="155">
        <v>2.3009000000000001E-4</v>
      </c>
      <c r="J696" s="155">
        <v>1.7136619999999998E-2</v>
      </c>
      <c r="K696" s="129">
        <f t="shared" si="31"/>
        <v>-0.986573198215284</v>
      </c>
      <c r="L696" s="157">
        <f t="shared" si="32"/>
        <v>0.11624347017753034</v>
      </c>
      <c r="M696" s="29"/>
      <c r="O696" s="51"/>
    </row>
    <row r="697" spans="1:15" x14ac:dyDescent="0.2">
      <c r="A697" s="106" t="s">
        <v>438</v>
      </c>
      <c r="B697" s="106" t="s">
        <v>439</v>
      </c>
      <c r="C697" s="106" t="s">
        <v>1830</v>
      </c>
      <c r="D697" s="106" t="s">
        <v>450</v>
      </c>
      <c r="E697" s="106" t="s">
        <v>452</v>
      </c>
      <c r="F697" s="128">
        <v>0.36236479999999999</v>
      </c>
      <c r="G697" s="128">
        <v>2.1047818500000002</v>
      </c>
      <c r="H697" s="129">
        <f t="shared" si="30"/>
        <v>-0.82783735996203123</v>
      </c>
      <c r="I697" s="155">
        <v>4.6939999999999994E-5</v>
      </c>
      <c r="J697" s="155">
        <v>5.1571099999999995E-3</v>
      </c>
      <c r="K697" s="129">
        <f t="shared" si="31"/>
        <v>-0.99089800295126529</v>
      </c>
      <c r="L697" s="157">
        <f t="shared" si="32"/>
        <v>1.2953796836778848E-4</v>
      </c>
      <c r="M697" s="29"/>
      <c r="O697" s="51"/>
    </row>
    <row r="698" spans="1:15" x14ac:dyDescent="0.2">
      <c r="A698" s="106" t="s">
        <v>1712</v>
      </c>
      <c r="B698" s="106" t="s">
        <v>1713</v>
      </c>
      <c r="C698" s="106" t="s">
        <v>1824</v>
      </c>
      <c r="D698" s="106" t="s">
        <v>450</v>
      </c>
      <c r="E698" s="106" t="s">
        <v>2189</v>
      </c>
      <c r="F698" s="128">
        <v>7.3335136309999998</v>
      </c>
      <c r="G698" s="128">
        <v>13.720140961999999</v>
      </c>
      <c r="H698" s="129">
        <f t="shared" si="30"/>
        <v>-0.46549283631186644</v>
      </c>
      <c r="I698" s="155">
        <v>0</v>
      </c>
      <c r="J698" s="155">
        <v>4.9972000000000003E-2</v>
      </c>
      <c r="K698" s="129">
        <f t="shared" si="31"/>
        <v>-1</v>
      </c>
      <c r="L698" s="157">
        <f t="shared" si="32"/>
        <v>0</v>
      </c>
      <c r="M698" s="29"/>
      <c r="O698" s="51"/>
    </row>
    <row r="699" spans="1:15" x14ac:dyDescent="0.2">
      <c r="A699" s="106" t="s">
        <v>517</v>
      </c>
      <c r="B699" s="106" t="s">
        <v>518</v>
      </c>
      <c r="C699" s="106" t="s">
        <v>1827</v>
      </c>
      <c r="D699" s="106" t="s">
        <v>451</v>
      </c>
      <c r="E699" s="106" t="s">
        <v>452</v>
      </c>
      <c r="F699" s="128">
        <v>2.2270583199999998</v>
      </c>
      <c r="G699" s="128">
        <v>10.0766825</v>
      </c>
      <c r="H699" s="129">
        <f t="shared" si="30"/>
        <v>-0.77898893609082154</v>
      </c>
      <c r="I699" s="155">
        <v>0</v>
      </c>
      <c r="J699" s="155">
        <v>0</v>
      </c>
      <c r="K699" s="129" t="str">
        <f t="shared" si="31"/>
        <v/>
      </c>
      <c r="L699" s="157">
        <f t="shared" si="32"/>
        <v>0</v>
      </c>
      <c r="M699" s="29"/>
      <c r="O699" s="51"/>
    </row>
    <row r="700" spans="1:15" x14ac:dyDescent="0.2">
      <c r="A700" s="106" t="s">
        <v>320</v>
      </c>
      <c r="B700" s="106" t="s">
        <v>321</v>
      </c>
      <c r="C700" s="106" t="s">
        <v>347</v>
      </c>
      <c r="D700" s="106" t="s">
        <v>451</v>
      </c>
      <c r="E700" s="106" t="s">
        <v>2189</v>
      </c>
      <c r="F700" s="128">
        <v>9.8517467500000002</v>
      </c>
      <c r="G700" s="128">
        <v>9.6913972899999994</v>
      </c>
      <c r="H700" s="129">
        <f t="shared" si="30"/>
        <v>1.6545546034466785E-2</v>
      </c>
      <c r="I700" s="155">
        <v>0</v>
      </c>
      <c r="J700" s="155">
        <v>2.2147741700000001</v>
      </c>
      <c r="K700" s="129">
        <f t="shared" si="31"/>
        <v>-1</v>
      </c>
      <c r="L700" s="157">
        <f t="shared" si="32"/>
        <v>0</v>
      </c>
      <c r="M700" s="29"/>
      <c r="O700" s="51"/>
    </row>
    <row r="701" spans="1:15" x14ac:dyDescent="0.2">
      <c r="A701" s="106" t="s">
        <v>1231</v>
      </c>
      <c r="B701" s="106" t="s">
        <v>1232</v>
      </c>
      <c r="C701" s="106" t="s">
        <v>1824</v>
      </c>
      <c r="D701" s="106" t="s">
        <v>450</v>
      </c>
      <c r="E701" s="106" t="s">
        <v>2189</v>
      </c>
      <c r="F701" s="128">
        <v>2.7274355299999997</v>
      </c>
      <c r="G701" s="128">
        <v>8.833135630000001</v>
      </c>
      <c r="H701" s="129">
        <f t="shared" si="30"/>
        <v>-0.69122680277467907</v>
      </c>
      <c r="I701" s="155">
        <v>0</v>
      </c>
      <c r="J701" s="155">
        <v>3.8526680000000001E-2</v>
      </c>
      <c r="K701" s="129">
        <f t="shared" si="31"/>
        <v>-1</v>
      </c>
      <c r="L701" s="157">
        <f t="shared" si="32"/>
        <v>0</v>
      </c>
      <c r="M701" s="29"/>
      <c r="O701" s="51"/>
    </row>
    <row r="702" spans="1:15" x14ac:dyDescent="0.2">
      <c r="A702" s="106" t="s">
        <v>1876</v>
      </c>
      <c r="B702" s="106" t="s">
        <v>1376</v>
      </c>
      <c r="C702" s="106" t="s">
        <v>1826</v>
      </c>
      <c r="D702" s="106" t="s">
        <v>450</v>
      </c>
      <c r="E702" s="106" t="s">
        <v>2189</v>
      </c>
      <c r="F702" s="128">
        <v>14.74904899</v>
      </c>
      <c r="G702" s="128">
        <v>8.6759403099999997</v>
      </c>
      <c r="H702" s="129">
        <f t="shared" si="30"/>
        <v>0.69999429030188898</v>
      </c>
      <c r="I702" s="155">
        <v>0</v>
      </c>
      <c r="J702" s="155">
        <v>0.50762249999999998</v>
      </c>
      <c r="K702" s="129">
        <f t="shared" si="31"/>
        <v>-1</v>
      </c>
      <c r="L702" s="157">
        <f t="shared" si="32"/>
        <v>0</v>
      </c>
      <c r="M702" s="29"/>
      <c r="O702" s="51"/>
    </row>
    <row r="703" spans="1:15" x14ac:dyDescent="0.2">
      <c r="A703" s="106" t="s">
        <v>659</v>
      </c>
      <c r="B703" s="106" t="s">
        <v>660</v>
      </c>
      <c r="C703" s="106" t="s">
        <v>1824</v>
      </c>
      <c r="D703" s="106" t="s">
        <v>450</v>
      </c>
      <c r="E703" s="106" t="s">
        <v>2189</v>
      </c>
      <c r="F703" s="128">
        <v>4.2128525000000003</v>
      </c>
      <c r="G703" s="128">
        <v>6.4266142999999998</v>
      </c>
      <c r="H703" s="129">
        <f t="shared" si="30"/>
        <v>-0.34446781721442343</v>
      </c>
      <c r="I703" s="155">
        <v>0</v>
      </c>
      <c r="J703" s="155">
        <v>0</v>
      </c>
      <c r="K703" s="129" t="str">
        <f t="shared" si="31"/>
        <v/>
      </c>
      <c r="L703" s="157">
        <f t="shared" si="32"/>
        <v>0</v>
      </c>
      <c r="M703" s="29"/>
      <c r="O703" s="51"/>
    </row>
    <row r="704" spans="1:15" x14ac:dyDescent="0.2">
      <c r="A704" s="106" t="s">
        <v>2108</v>
      </c>
      <c r="B704" s="111" t="s">
        <v>2109</v>
      </c>
      <c r="C704" s="106" t="s">
        <v>1823</v>
      </c>
      <c r="D704" s="106" t="s">
        <v>450</v>
      </c>
      <c r="E704" s="106" t="s">
        <v>2189</v>
      </c>
      <c r="F704" s="128">
        <v>1.0402569499999998</v>
      </c>
      <c r="G704" s="128">
        <v>6.0998643600000007</v>
      </c>
      <c r="H704" s="129">
        <f t="shared" si="30"/>
        <v>-0.8294622816826045</v>
      </c>
      <c r="I704" s="155">
        <v>0</v>
      </c>
      <c r="J704" s="155">
        <v>18.86116316</v>
      </c>
      <c r="K704" s="129">
        <f t="shared" si="31"/>
        <v>-1</v>
      </c>
      <c r="L704" s="157">
        <f t="shared" si="32"/>
        <v>0</v>
      </c>
      <c r="M704" s="29"/>
      <c r="O704" s="51"/>
    </row>
    <row r="705" spans="1:15" x14ac:dyDescent="0.2">
      <c r="A705" s="106" t="s">
        <v>1219</v>
      </c>
      <c r="B705" s="106" t="s">
        <v>1220</v>
      </c>
      <c r="C705" s="106" t="s">
        <v>1824</v>
      </c>
      <c r="D705" s="106" t="s">
        <v>450</v>
      </c>
      <c r="E705" s="106" t="s">
        <v>2189</v>
      </c>
      <c r="F705" s="128">
        <v>17.226230118</v>
      </c>
      <c r="G705" s="128">
        <v>4.4649770669999995</v>
      </c>
      <c r="H705" s="129">
        <f t="shared" si="30"/>
        <v>2.8580780728565389</v>
      </c>
      <c r="I705" s="155">
        <v>0</v>
      </c>
      <c r="J705" s="155">
        <v>0</v>
      </c>
      <c r="K705" s="129" t="str">
        <f t="shared" si="31"/>
        <v/>
      </c>
      <c r="L705" s="157">
        <f t="shared" si="32"/>
        <v>0</v>
      </c>
      <c r="M705" s="29"/>
      <c r="O705" s="51"/>
    </row>
    <row r="706" spans="1:15" x14ac:dyDescent="0.2">
      <c r="A706" s="106" t="s">
        <v>1345</v>
      </c>
      <c r="B706" s="106" t="s">
        <v>1340</v>
      </c>
      <c r="C706" s="106" t="s">
        <v>1824</v>
      </c>
      <c r="D706" s="106" t="s">
        <v>450</v>
      </c>
      <c r="E706" s="106" t="s">
        <v>2189</v>
      </c>
      <c r="F706" s="128">
        <v>7.5859600000000005E-4</v>
      </c>
      <c r="G706" s="128">
        <v>3.7886516490000002</v>
      </c>
      <c r="H706" s="129">
        <f t="shared" si="30"/>
        <v>-0.99979977150968735</v>
      </c>
      <c r="I706" s="155">
        <v>0</v>
      </c>
      <c r="J706" s="155">
        <v>0</v>
      </c>
      <c r="K706" s="129" t="str">
        <f t="shared" si="31"/>
        <v/>
      </c>
      <c r="L706" s="157">
        <f t="shared" si="32"/>
        <v>0</v>
      </c>
      <c r="M706" s="29"/>
      <c r="O706" s="51"/>
    </row>
    <row r="707" spans="1:15" x14ac:dyDescent="0.2">
      <c r="A707" s="106" t="s">
        <v>1686</v>
      </c>
      <c r="B707" s="106" t="s">
        <v>1687</v>
      </c>
      <c r="C707" s="106" t="s">
        <v>1829</v>
      </c>
      <c r="D707" s="106" t="s">
        <v>450</v>
      </c>
      <c r="E707" s="106" t="s">
        <v>2189</v>
      </c>
      <c r="F707" s="128">
        <v>8.7563530600000004</v>
      </c>
      <c r="G707" s="128">
        <v>3.69234968</v>
      </c>
      <c r="H707" s="129">
        <f t="shared" si="30"/>
        <v>1.371485319342777</v>
      </c>
      <c r="I707" s="155">
        <v>0</v>
      </c>
      <c r="J707" s="155">
        <v>0</v>
      </c>
      <c r="K707" s="129" t="str">
        <f t="shared" si="31"/>
        <v/>
      </c>
      <c r="L707" s="157">
        <f t="shared" si="32"/>
        <v>0</v>
      </c>
      <c r="M707" s="29"/>
      <c r="O707" s="51"/>
    </row>
    <row r="708" spans="1:15" x14ac:dyDescent="0.2">
      <c r="A708" s="106" t="s">
        <v>1341</v>
      </c>
      <c r="B708" s="106" t="s">
        <v>1333</v>
      </c>
      <c r="C708" s="106" t="s">
        <v>1827</v>
      </c>
      <c r="D708" s="106" t="s">
        <v>450</v>
      </c>
      <c r="E708" s="106" t="s">
        <v>2189</v>
      </c>
      <c r="F708" s="128">
        <v>1.7925152379999998</v>
      </c>
      <c r="G708" s="128">
        <v>3.6553440019999996</v>
      </c>
      <c r="H708" s="129">
        <f t="shared" si="30"/>
        <v>-0.50961790818614183</v>
      </c>
      <c r="I708" s="155">
        <v>0</v>
      </c>
      <c r="J708" s="155">
        <v>0</v>
      </c>
      <c r="K708" s="129" t="str">
        <f t="shared" si="31"/>
        <v/>
      </c>
      <c r="L708" s="157">
        <f t="shared" si="32"/>
        <v>0</v>
      </c>
      <c r="M708" s="29"/>
      <c r="O708" s="51"/>
    </row>
    <row r="709" spans="1:15" x14ac:dyDescent="0.2">
      <c r="A709" s="106" t="s">
        <v>1225</v>
      </c>
      <c r="B709" s="106" t="s">
        <v>1226</v>
      </c>
      <c r="C709" s="106" t="s">
        <v>1824</v>
      </c>
      <c r="D709" s="106" t="s">
        <v>450</v>
      </c>
      <c r="E709" s="106" t="s">
        <v>2189</v>
      </c>
      <c r="F709" s="128">
        <v>0.29097698</v>
      </c>
      <c r="G709" s="128">
        <v>3.6315465250000001</v>
      </c>
      <c r="H709" s="129">
        <f t="shared" si="30"/>
        <v>-0.91987518871178442</v>
      </c>
      <c r="I709" s="155">
        <v>0</v>
      </c>
      <c r="J709" s="155">
        <v>8.2844898499999999</v>
      </c>
      <c r="K709" s="129">
        <f t="shared" si="31"/>
        <v>-1</v>
      </c>
      <c r="L709" s="157">
        <f t="shared" si="32"/>
        <v>0</v>
      </c>
      <c r="M709" s="29"/>
      <c r="O709" s="51"/>
    </row>
    <row r="710" spans="1:15" x14ac:dyDescent="0.2">
      <c r="A710" s="106" t="s">
        <v>1875</v>
      </c>
      <c r="B710" s="106" t="s">
        <v>872</v>
      </c>
      <c r="C710" s="106" t="s">
        <v>1826</v>
      </c>
      <c r="D710" s="106" t="s">
        <v>450</v>
      </c>
      <c r="E710" s="106" t="s">
        <v>2189</v>
      </c>
      <c r="F710" s="128">
        <v>4.7658804299999993</v>
      </c>
      <c r="G710" s="128">
        <v>3.3678367400000004</v>
      </c>
      <c r="H710" s="129">
        <f t="shared" si="30"/>
        <v>0.41511622977306151</v>
      </c>
      <c r="I710" s="155">
        <v>0</v>
      </c>
      <c r="J710" s="155">
        <v>0</v>
      </c>
      <c r="K710" s="129" t="str">
        <f t="shared" si="31"/>
        <v/>
      </c>
      <c r="L710" s="157">
        <f t="shared" si="32"/>
        <v>0</v>
      </c>
      <c r="M710" s="29"/>
      <c r="O710" s="51"/>
    </row>
    <row r="711" spans="1:15" x14ac:dyDescent="0.2">
      <c r="A711" s="106" t="s">
        <v>1195</v>
      </c>
      <c r="B711" s="106" t="s">
        <v>1196</v>
      </c>
      <c r="C711" s="106" t="s">
        <v>1824</v>
      </c>
      <c r="D711" s="106" t="s">
        <v>450</v>
      </c>
      <c r="E711" s="106" t="s">
        <v>2189</v>
      </c>
      <c r="F711" s="128">
        <v>18.193032460000001</v>
      </c>
      <c r="G711" s="128">
        <v>3.2413642500000002</v>
      </c>
      <c r="H711" s="129">
        <f t="shared" ref="H711:H774" si="33">IF(ISERROR(F711/G711-1),"",IF((F711/G711-1)&gt;10000%,"",F711/G711-1))</f>
        <v>4.6127701352910275</v>
      </c>
      <c r="I711" s="155">
        <v>0</v>
      </c>
      <c r="J711" s="155">
        <v>0</v>
      </c>
      <c r="K711" s="129" t="str">
        <f t="shared" ref="K711:K774" si="34">IF(ISERROR(I711/J711-1),"",IF((I711/J711-1)&gt;10000%,"",I711/J711-1))</f>
        <v/>
      </c>
      <c r="L711" s="157">
        <f t="shared" si="32"/>
        <v>0</v>
      </c>
      <c r="M711" s="29"/>
      <c r="O711" s="51"/>
    </row>
    <row r="712" spans="1:15" x14ac:dyDescent="0.2">
      <c r="A712" s="106" t="s">
        <v>2885</v>
      </c>
      <c r="B712" s="106" t="s">
        <v>2886</v>
      </c>
      <c r="C712" s="106" t="s">
        <v>2078</v>
      </c>
      <c r="D712" s="106" t="s">
        <v>451</v>
      </c>
      <c r="E712" s="106" t="s">
        <v>452</v>
      </c>
      <c r="F712" s="128">
        <v>0</v>
      </c>
      <c r="G712" s="128">
        <v>3.0612038500000001</v>
      </c>
      <c r="H712" s="129">
        <f t="shared" si="33"/>
        <v>-1</v>
      </c>
      <c r="I712" s="155">
        <v>0</v>
      </c>
      <c r="J712" s="155">
        <v>2.04332</v>
      </c>
      <c r="K712" s="129">
        <f t="shared" si="34"/>
        <v>-1</v>
      </c>
      <c r="L712" s="157" t="str">
        <f t="shared" si="32"/>
        <v/>
      </c>
      <c r="M712" s="29"/>
      <c r="O712" s="51"/>
    </row>
    <row r="713" spans="1:15" x14ac:dyDescent="0.2">
      <c r="A713" s="106" t="s">
        <v>16</v>
      </c>
      <c r="B713" s="106" t="s">
        <v>17</v>
      </c>
      <c r="C713" s="106" t="s">
        <v>2078</v>
      </c>
      <c r="D713" s="106" t="s">
        <v>1690</v>
      </c>
      <c r="E713" s="106" t="s">
        <v>452</v>
      </c>
      <c r="F713" s="128">
        <v>7.4843531600000004</v>
      </c>
      <c r="G713" s="128">
        <v>2.79119932</v>
      </c>
      <c r="H713" s="129">
        <f t="shared" si="33"/>
        <v>1.6814112150184961</v>
      </c>
      <c r="I713" s="155">
        <v>0</v>
      </c>
      <c r="J713" s="155">
        <v>3.6163543799999998</v>
      </c>
      <c r="K713" s="129">
        <f t="shared" si="34"/>
        <v>-1</v>
      </c>
      <c r="L713" s="157">
        <f t="shared" ref="L713:L776" si="35">IF(ISERROR(I713/F713),"",(I713/F713))</f>
        <v>0</v>
      </c>
      <c r="M713" s="29"/>
      <c r="O713" s="51"/>
    </row>
    <row r="714" spans="1:15" x14ac:dyDescent="0.2">
      <c r="A714" s="106" t="s">
        <v>657</v>
      </c>
      <c r="B714" s="106" t="s">
        <v>658</v>
      </c>
      <c r="C714" s="106" t="s">
        <v>1824</v>
      </c>
      <c r="D714" s="106" t="s">
        <v>450</v>
      </c>
      <c r="E714" s="106" t="s">
        <v>2189</v>
      </c>
      <c r="F714" s="128">
        <v>0</v>
      </c>
      <c r="G714" s="128">
        <v>2.7806000000000002</v>
      </c>
      <c r="H714" s="129">
        <f t="shared" si="33"/>
        <v>-1</v>
      </c>
      <c r="I714" s="155">
        <v>0</v>
      </c>
      <c r="J714" s="155">
        <v>0</v>
      </c>
      <c r="K714" s="129" t="str">
        <f t="shared" si="34"/>
        <v/>
      </c>
      <c r="L714" s="157" t="str">
        <f t="shared" si="35"/>
        <v/>
      </c>
      <c r="M714" s="29"/>
      <c r="O714" s="51"/>
    </row>
    <row r="715" spans="1:15" x14ac:dyDescent="0.2">
      <c r="A715" s="106" t="s">
        <v>1980</v>
      </c>
      <c r="B715" s="106" t="s">
        <v>871</v>
      </c>
      <c r="C715" s="106" t="s">
        <v>1826</v>
      </c>
      <c r="D715" s="106" t="s">
        <v>450</v>
      </c>
      <c r="E715" s="106" t="s">
        <v>2189</v>
      </c>
      <c r="F715" s="128">
        <v>1.22683506</v>
      </c>
      <c r="G715" s="128">
        <v>2.6488749399999998</v>
      </c>
      <c r="H715" s="129">
        <f t="shared" si="33"/>
        <v>-0.53684674143204358</v>
      </c>
      <c r="I715" s="155">
        <v>0</v>
      </c>
      <c r="J715" s="155">
        <v>0</v>
      </c>
      <c r="K715" s="129" t="str">
        <f t="shared" si="34"/>
        <v/>
      </c>
      <c r="L715" s="157">
        <f t="shared" si="35"/>
        <v>0</v>
      </c>
      <c r="M715" s="29"/>
      <c r="O715" s="51"/>
    </row>
    <row r="716" spans="1:15" x14ac:dyDescent="0.2">
      <c r="A716" s="106" t="s">
        <v>2895</v>
      </c>
      <c r="B716" s="106" t="s">
        <v>2896</v>
      </c>
      <c r="C716" s="106" t="s">
        <v>2078</v>
      </c>
      <c r="D716" s="106" t="s">
        <v>450</v>
      </c>
      <c r="E716" s="106" t="s">
        <v>2189</v>
      </c>
      <c r="F716" s="128">
        <v>2.3108229500000004</v>
      </c>
      <c r="G716" s="128">
        <v>2.5207652599999997</v>
      </c>
      <c r="H716" s="129">
        <f t="shared" si="33"/>
        <v>-8.3285148891650174E-2</v>
      </c>
      <c r="I716" s="155">
        <v>0</v>
      </c>
      <c r="J716" s="155">
        <v>0</v>
      </c>
      <c r="K716" s="129" t="str">
        <f t="shared" si="34"/>
        <v/>
      </c>
      <c r="L716" s="157">
        <f t="shared" si="35"/>
        <v>0</v>
      </c>
      <c r="M716" s="29"/>
      <c r="O716" s="51"/>
    </row>
    <row r="717" spans="1:15" x14ac:dyDescent="0.2">
      <c r="A717" s="106" t="s">
        <v>2891</v>
      </c>
      <c r="B717" s="106" t="s">
        <v>2892</v>
      </c>
      <c r="C717" s="106" t="s">
        <v>2078</v>
      </c>
      <c r="D717" s="106" t="s">
        <v>450</v>
      </c>
      <c r="E717" s="106" t="s">
        <v>2189</v>
      </c>
      <c r="F717" s="128">
        <v>2.8020774559318302</v>
      </c>
      <c r="G717" s="128">
        <v>2.3226584014467599</v>
      </c>
      <c r="H717" s="129">
        <f t="shared" si="33"/>
        <v>0.20640962708353716</v>
      </c>
      <c r="I717" s="155">
        <v>0</v>
      </c>
      <c r="J717" s="155">
        <v>0</v>
      </c>
      <c r="K717" s="129" t="str">
        <f t="shared" si="34"/>
        <v/>
      </c>
      <c r="L717" s="157">
        <f t="shared" si="35"/>
        <v>0</v>
      </c>
      <c r="M717" s="29"/>
      <c r="O717" s="51"/>
    </row>
    <row r="718" spans="1:15" x14ac:dyDescent="0.2">
      <c r="A718" s="106" t="s">
        <v>332</v>
      </c>
      <c r="B718" s="106" t="s">
        <v>333</v>
      </c>
      <c r="C718" s="106" t="s">
        <v>347</v>
      </c>
      <c r="D718" s="106" t="s">
        <v>451</v>
      </c>
      <c r="E718" s="106" t="s">
        <v>2189</v>
      </c>
      <c r="F718" s="128">
        <v>8.9669999999999993E-3</v>
      </c>
      <c r="G718" s="128">
        <v>2.2976596000000002</v>
      </c>
      <c r="H718" s="129">
        <f t="shared" si="33"/>
        <v>-0.9960973331297639</v>
      </c>
      <c r="I718" s="155">
        <v>0</v>
      </c>
      <c r="J718" s="155">
        <v>0</v>
      </c>
      <c r="K718" s="129" t="str">
        <f t="shared" si="34"/>
        <v/>
      </c>
      <c r="L718" s="157">
        <f t="shared" si="35"/>
        <v>0</v>
      </c>
      <c r="M718" s="29"/>
      <c r="O718" s="51"/>
    </row>
    <row r="719" spans="1:15" x14ac:dyDescent="0.2">
      <c r="A719" s="106" t="s">
        <v>1278</v>
      </c>
      <c r="B719" s="106" t="s">
        <v>1279</v>
      </c>
      <c r="C719" s="106" t="s">
        <v>1830</v>
      </c>
      <c r="D719" s="106" t="s">
        <v>450</v>
      </c>
      <c r="E719" s="106" t="s">
        <v>2189</v>
      </c>
      <c r="F719" s="128">
        <v>2.8579306099999999</v>
      </c>
      <c r="G719" s="128">
        <v>2.1353342299999998</v>
      </c>
      <c r="H719" s="129">
        <f t="shared" si="33"/>
        <v>0.338399661209009</v>
      </c>
      <c r="I719" s="155">
        <v>0</v>
      </c>
      <c r="J719" s="155">
        <v>2.6505000000000002E-4</v>
      </c>
      <c r="K719" s="129">
        <f t="shared" si="34"/>
        <v>-1</v>
      </c>
      <c r="L719" s="157">
        <f t="shared" si="35"/>
        <v>0</v>
      </c>
      <c r="M719" s="29"/>
      <c r="O719" s="51"/>
    </row>
    <row r="720" spans="1:15" x14ac:dyDescent="0.2">
      <c r="A720" s="106" t="s">
        <v>534</v>
      </c>
      <c r="B720" s="106" t="s">
        <v>2053</v>
      </c>
      <c r="C720" s="106" t="s">
        <v>1824</v>
      </c>
      <c r="D720" s="106" t="s">
        <v>450</v>
      </c>
      <c r="E720" s="106" t="s">
        <v>2189</v>
      </c>
      <c r="F720" s="128">
        <v>0.27043330999999998</v>
      </c>
      <c r="G720" s="128">
        <v>2.0639128000000002</v>
      </c>
      <c r="H720" s="129">
        <f t="shared" si="33"/>
        <v>-0.86897057375679831</v>
      </c>
      <c r="I720" s="155">
        <v>0</v>
      </c>
      <c r="J720" s="155">
        <v>10.150395</v>
      </c>
      <c r="K720" s="129">
        <f t="shared" si="34"/>
        <v>-1</v>
      </c>
      <c r="L720" s="157">
        <f t="shared" si="35"/>
        <v>0</v>
      </c>
      <c r="M720" s="29"/>
      <c r="O720" s="51"/>
    </row>
    <row r="721" spans="1:15" x14ac:dyDescent="0.2">
      <c r="A721" s="106" t="s">
        <v>1292</v>
      </c>
      <c r="B721" s="106" t="s">
        <v>793</v>
      </c>
      <c r="C721" s="106" t="s">
        <v>1826</v>
      </c>
      <c r="D721" s="106" t="s">
        <v>450</v>
      </c>
      <c r="E721" s="106" t="s">
        <v>2189</v>
      </c>
      <c r="F721" s="128">
        <v>1.5523499999999999</v>
      </c>
      <c r="G721" s="128">
        <v>1.8311999999999999</v>
      </c>
      <c r="H721" s="129">
        <f t="shared" si="33"/>
        <v>-0.15227719528178252</v>
      </c>
      <c r="I721" s="155">
        <v>0</v>
      </c>
      <c r="J721" s="155">
        <v>0</v>
      </c>
      <c r="K721" s="129" t="str">
        <f t="shared" si="34"/>
        <v/>
      </c>
      <c r="L721" s="157">
        <f t="shared" si="35"/>
        <v>0</v>
      </c>
      <c r="M721" s="29"/>
      <c r="O721" s="51"/>
    </row>
    <row r="722" spans="1:15" x14ac:dyDescent="0.2">
      <c r="A722" s="106" t="s">
        <v>583</v>
      </c>
      <c r="B722" s="106" t="s">
        <v>584</v>
      </c>
      <c r="C722" s="106" t="s">
        <v>615</v>
      </c>
      <c r="D722" s="106" t="s">
        <v>1690</v>
      </c>
      <c r="E722" s="106" t="s">
        <v>452</v>
      </c>
      <c r="F722" s="128">
        <v>0.10635354</v>
      </c>
      <c r="G722" s="128">
        <v>1.8228844799999999</v>
      </c>
      <c r="H722" s="129">
        <f t="shared" si="33"/>
        <v>-0.94165645647495999</v>
      </c>
      <c r="I722" s="155">
        <v>0</v>
      </c>
      <c r="J722" s="155">
        <v>1.0049549999999999E-2</v>
      </c>
      <c r="K722" s="129">
        <f t="shared" si="34"/>
        <v>-1</v>
      </c>
      <c r="L722" s="157">
        <f t="shared" si="35"/>
        <v>0</v>
      </c>
      <c r="M722" s="29"/>
      <c r="O722" s="51"/>
    </row>
    <row r="723" spans="1:15" x14ac:dyDescent="0.2">
      <c r="A723" s="106" t="s">
        <v>1724</v>
      </c>
      <c r="B723" s="106" t="s">
        <v>1725</v>
      </c>
      <c r="C723" s="106" t="s">
        <v>347</v>
      </c>
      <c r="D723" s="106" t="s">
        <v>451</v>
      </c>
      <c r="E723" s="106" t="s">
        <v>452</v>
      </c>
      <c r="F723" s="128">
        <v>0.71432407999999992</v>
      </c>
      <c r="G723" s="128">
        <v>1.7474713500000001</v>
      </c>
      <c r="H723" s="129">
        <f t="shared" si="33"/>
        <v>-0.59122415368927228</v>
      </c>
      <c r="I723" s="155">
        <v>0</v>
      </c>
      <c r="J723" s="155">
        <v>7.3385869999999992E-2</v>
      </c>
      <c r="K723" s="129">
        <f t="shared" si="34"/>
        <v>-1</v>
      </c>
      <c r="L723" s="157">
        <f t="shared" si="35"/>
        <v>0</v>
      </c>
      <c r="M723" s="29"/>
      <c r="O723" s="51"/>
    </row>
    <row r="724" spans="1:15" x14ac:dyDescent="0.2">
      <c r="A724" s="106" t="s">
        <v>523</v>
      </c>
      <c r="B724" s="106" t="s">
        <v>524</v>
      </c>
      <c r="C724" s="106" t="s">
        <v>615</v>
      </c>
      <c r="D724" s="106" t="s">
        <v>451</v>
      </c>
      <c r="E724" s="106" t="s">
        <v>452</v>
      </c>
      <c r="F724" s="128">
        <v>1.478575</v>
      </c>
      <c r="G724" s="128">
        <v>1.742405</v>
      </c>
      <c r="H724" s="129">
        <f t="shared" si="33"/>
        <v>-0.15141715043287873</v>
      </c>
      <c r="I724" s="155">
        <v>0</v>
      </c>
      <c r="J724" s="155">
        <v>0</v>
      </c>
      <c r="K724" s="129" t="str">
        <f t="shared" si="34"/>
        <v/>
      </c>
      <c r="L724" s="157">
        <f t="shared" si="35"/>
        <v>0</v>
      </c>
      <c r="M724" s="29"/>
      <c r="O724" s="51"/>
    </row>
    <row r="725" spans="1:15" x14ac:dyDescent="0.2">
      <c r="A725" s="106" t="s">
        <v>2825</v>
      </c>
      <c r="B725" s="106" t="s">
        <v>2826</v>
      </c>
      <c r="C725" s="106" t="s">
        <v>347</v>
      </c>
      <c r="D725" s="106" t="s">
        <v>451</v>
      </c>
      <c r="E725" s="106" t="s">
        <v>2189</v>
      </c>
      <c r="F725" s="128">
        <v>4.9875000000000003E-2</v>
      </c>
      <c r="G725" s="128">
        <v>1.6601258999999999</v>
      </c>
      <c r="H725" s="129">
        <f t="shared" si="33"/>
        <v>-0.96995709783215833</v>
      </c>
      <c r="I725" s="155">
        <v>0</v>
      </c>
      <c r="J725" s="155">
        <v>19.873291048596901</v>
      </c>
      <c r="K725" s="129">
        <f t="shared" si="34"/>
        <v>-1</v>
      </c>
      <c r="L725" s="157">
        <f t="shared" si="35"/>
        <v>0</v>
      </c>
      <c r="M725" s="29"/>
      <c r="O725" s="51"/>
    </row>
    <row r="726" spans="1:15" x14ac:dyDescent="0.2">
      <c r="A726" s="106" t="s">
        <v>1043</v>
      </c>
      <c r="B726" s="106" t="s">
        <v>222</v>
      </c>
      <c r="C726" s="106" t="s">
        <v>1395</v>
      </c>
      <c r="D726" s="106" t="s">
        <v>450</v>
      </c>
      <c r="E726" s="106" t="s">
        <v>2189</v>
      </c>
      <c r="F726" s="128">
        <v>0.19852402999999999</v>
      </c>
      <c r="G726" s="128">
        <v>1.6145959080000001</v>
      </c>
      <c r="H726" s="129">
        <f t="shared" si="33"/>
        <v>-0.87704413902181155</v>
      </c>
      <c r="I726" s="155">
        <v>0</v>
      </c>
      <c r="J726" s="155">
        <v>9.2114686099999989</v>
      </c>
      <c r="K726" s="129">
        <f t="shared" si="34"/>
        <v>-1</v>
      </c>
      <c r="L726" s="157">
        <f t="shared" si="35"/>
        <v>0</v>
      </c>
      <c r="M726" s="29"/>
      <c r="O726" s="51"/>
    </row>
    <row r="727" spans="1:15" x14ac:dyDescent="0.2">
      <c r="A727" s="106" t="s">
        <v>1918</v>
      </c>
      <c r="B727" s="106" t="s">
        <v>1175</v>
      </c>
      <c r="C727" s="106" t="s">
        <v>1829</v>
      </c>
      <c r="D727" s="106" t="s">
        <v>451</v>
      </c>
      <c r="E727" s="106" t="s">
        <v>452</v>
      </c>
      <c r="F727" s="128">
        <v>3.2439273100000001</v>
      </c>
      <c r="G727" s="128">
        <v>1.57386772</v>
      </c>
      <c r="H727" s="129">
        <f t="shared" si="33"/>
        <v>1.061118141491586</v>
      </c>
      <c r="I727" s="155">
        <v>0</v>
      </c>
      <c r="J727" s="155">
        <v>0.47968717</v>
      </c>
      <c r="K727" s="129">
        <f t="shared" si="34"/>
        <v>-1</v>
      </c>
      <c r="L727" s="157">
        <f t="shared" si="35"/>
        <v>0</v>
      </c>
      <c r="M727" s="29"/>
      <c r="O727" s="51"/>
    </row>
    <row r="728" spans="1:15" x14ac:dyDescent="0.2">
      <c r="A728" s="106" t="s">
        <v>1663</v>
      </c>
      <c r="B728" s="106" t="s">
        <v>1664</v>
      </c>
      <c r="C728" s="106" t="s">
        <v>1024</v>
      </c>
      <c r="D728" s="106" t="s">
        <v>450</v>
      </c>
      <c r="E728" s="106" t="s">
        <v>2189</v>
      </c>
      <c r="F728" s="128">
        <v>1.39583619</v>
      </c>
      <c r="G728" s="128">
        <v>1.52499254</v>
      </c>
      <c r="H728" s="129">
        <f t="shared" si="33"/>
        <v>-8.4693102826588151E-2</v>
      </c>
      <c r="I728" s="155">
        <v>0</v>
      </c>
      <c r="J728" s="155">
        <v>0</v>
      </c>
      <c r="K728" s="129" t="str">
        <f t="shared" si="34"/>
        <v/>
      </c>
      <c r="L728" s="157">
        <f t="shared" si="35"/>
        <v>0</v>
      </c>
      <c r="M728" s="29"/>
      <c r="O728" s="51"/>
    </row>
    <row r="729" spans="1:15" x14ac:dyDescent="0.2">
      <c r="A729" s="106" t="s">
        <v>840</v>
      </c>
      <c r="B729" s="106" t="s">
        <v>841</v>
      </c>
      <c r="C729" s="106" t="s">
        <v>1824</v>
      </c>
      <c r="D729" s="106" t="s">
        <v>450</v>
      </c>
      <c r="E729" s="106" t="s">
        <v>2189</v>
      </c>
      <c r="F729" s="128">
        <v>0.10079542</v>
      </c>
      <c r="G729" s="128">
        <v>1.40736079</v>
      </c>
      <c r="H729" s="129">
        <f t="shared" si="33"/>
        <v>-0.92837982931157259</v>
      </c>
      <c r="I729" s="155">
        <v>0</v>
      </c>
      <c r="J729" s="155">
        <v>0</v>
      </c>
      <c r="K729" s="129" t="str">
        <f t="shared" si="34"/>
        <v/>
      </c>
      <c r="L729" s="157">
        <f t="shared" si="35"/>
        <v>0</v>
      </c>
      <c r="M729" s="29"/>
      <c r="O729" s="51"/>
    </row>
    <row r="730" spans="1:15" x14ac:dyDescent="0.2">
      <c r="A730" s="106" t="s">
        <v>1639</v>
      </c>
      <c r="B730" s="106" t="s">
        <v>1640</v>
      </c>
      <c r="C730" s="106" t="s">
        <v>2078</v>
      </c>
      <c r="D730" s="106" t="s">
        <v>450</v>
      </c>
      <c r="E730" s="106" t="s">
        <v>2189</v>
      </c>
      <c r="F730" s="128">
        <v>0</v>
      </c>
      <c r="G730" s="128">
        <v>1.3312204934160701</v>
      </c>
      <c r="H730" s="129">
        <f t="shared" si="33"/>
        <v>-1</v>
      </c>
      <c r="I730" s="155">
        <v>0</v>
      </c>
      <c r="J730" s="155">
        <v>0</v>
      </c>
      <c r="K730" s="129" t="str">
        <f t="shared" si="34"/>
        <v/>
      </c>
      <c r="L730" s="157" t="str">
        <f t="shared" si="35"/>
        <v/>
      </c>
      <c r="M730" s="29"/>
      <c r="O730" s="51"/>
    </row>
    <row r="731" spans="1:15" x14ac:dyDescent="0.2">
      <c r="A731" s="106" t="s">
        <v>1659</v>
      </c>
      <c r="B731" s="106" t="s">
        <v>1660</v>
      </c>
      <c r="C731" s="106" t="s">
        <v>1024</v>
      </c>
      <c r="D731" s="106" t="s">
        <v>450</v>
      </c>
      <c r="E731" s="106" t="s">
        <v>2189</v>
      </c>
      <c r="F731" s="128">
        <v>1.78908E-3</v>
      </c>
      <c r="G731" s="128">
        <v>1.2437963999999999</v>
      </c>
      <c r="H731" s="129">
        <f t="shared" si="33"/>
        <v>-0.99856159738040728</v>
      </c>
      <c r="I731" s="155">
        <v>0</v>
      </c>
      <c r="J731" s="155">
        <v>0</v>
      </c>
      <c r="K731" s="129" t="str">
        <f t="shared" si="34"/>
        <v/>
      </c>
      <c r="L731" s="157">
        <f t="shared" si="35"/>
        <v>0</v>
      </c>
      <c r="M731" s="29"/>
      <c r="O731" s="51"/>
    </row>
    <row r="732" spans="1:15" x14ac:dyDescent="0.2">
      <c r="A732" s="106" t="s">
        <v>100</v>
      </c>
      <c r="B732" s="106" t="s">
        <v>101</v>
      </c>
      <c r="C732" s="106" t="s">
        <v>1827</v>
      </c>
      <c r="D732" s="106" t="s">
        <v>451</v>
      </c>
      <c r="E732" s="106" t="s">
        <v>452</v>
      </c>
      <c r="F732" s="128">
        <v>4.2796177000000005E-2</v>
      </c>
      <c r="G732" s="128">
        <v>1.229159208</v>
      </c>
      <c r="H732" s="129">
        <f t="shared" si="33"/>
        <v>-0.96518255997965074</v>
      </c>
      <c r="I732" s="155">
        <v>0</v>
      </c>
      <c r="J732" s="155">
        <v>0</v>
      </c>
      <c r="K732" s="129" t="str">
        <f t="shared" si="34"/>
        <v/>
      </c>
      <c r="L732" s="157">
        <f t="shared" si="35"/>
        <v>0</v>
      </c>
      <c r="M732" s="29"/>
      <c r="O732" s="51"/>
    </row>
    <row r="733" spans="1:15" x14ac:dyDescent="0.2">
      <c r="A733" s="106" t="s">
        <v>591</v>
      </c>
      <c r="B733" s="106" t="s">
        <v>592</v>
      </c>
      <c r="C733" s="106" t="s">
        <v>615</v>
      </c>
      <c r="D733" s="106" t="s">
        <v>451</v>
      </c>
      <c r="E733" s="106" t="s">
        <v>452</v>
      </c>
      <c r="F733" s="128">
        <v>0.89751533999999999</v>
      </c>
      <c r="G733" s="128">
        <v>1.207251225</v>
      </c>
      <c r="H733" s="129">
        <f t="shared" si="33"/>
        <v>-0.25656290802272741</v>
      </c>
      <c r="I733" s="155">
        <v>0</v>
      </c>
      <c r="J733" s="155">
        <v>8.2445999999999995E-3</v>
      </c>
      <c r="K733" s="129">
        <f t="shared" si="34"/>
        <v>-1</v>
      </c>
      <c r="L733" s="157">
        <f t="shared" si="35"/>
        <v>0</v>
      </c>
      <c r="M733" s="29"/>
      <c r="O733" s="51"/>
    </row>
    <row r="734" spans="1:15" x14ac:dyDescent="0.2">
      <c r="A734" s="106" t="s">
        <v>616</v>
      </c>
      <c r="B734" s="106" t="s">
        <v>617</v>
      </c>
      <c r="C734" s="106" t="s">
        <v>1827</v>
      </c>
      <c r="D734" s="106" t="s">
        <v>451</v>
      </c>
      <c r="E734" s="106" t="s">
        <v>452</v>
      </c>
      <c r="F734" s="128">
        <v>0.30654249</v>
      </c>
      <c r="G734" s="128">
        <v>1.0899389900000001</v>
      </c>
      <c r="H734" s="129">
        <f t="shared" si="33"/>
        <v>-0.71875261568539717</v>
      </c>
      <c r="I734" s="155">
        <v>0</v>
      </c>
      <c r="J734" s="155">
        <v>0</v>
      </c>
      <c r="K734" s="129" t="str">
        <f t="shared" si="34"/>
        <v/>
      </c>
      <c r="L734" s="157">
        <f t="shared" si="35"/>
        <v>0</v>
      </c>
      <c r="M734" s="29"/>
      <c r="O734" s="51"/>
    </row>
    <row r="735" spans="1:15" x14ac:dyDescent="0.2">
      <c r="A735" s="106" t="s">
        <v>1957</v>
      </c>
      <c r="B735" s="106" t="s">
        <v>784</v>
      </c>
      <c r="C735" s="106" t="s">
        <v>1829</v>
      </c>
      <c r="D735" s="106" t="s">
        <v>451</v>
      </c>
      <c r="E735" s="106" t="s">
        <v>452</v>
      </c>
      <c r="F735" s="128">
        <v>0.55582394999999996</v>
      </c>
      <c r="G735" s="128">
        <v>1.08937566</v>
      </c>
      <c r="H735" s="129">
        <f t="shared" si="33"/>
        <v>-0.48977752082325765</v>
      </c>
      <c r="I735" s="155">
        <v>0</v>
      </c>
      <c r="J735" s="155">
        <v>0</v>
      </c>
      <c r="K735" s="129" t="str">
        <f t="shared" si="34"/>
        <v/>
      </c>
      <c r="L735" s="157">
        <f t="shared" si="35"/>
        <v>0</v>
      </c>
      <c r="M735" s="29"/>
      <c r="O735" s="51"/>
    </row>
    <row r="736" spans="1:15" x14ac:dyDescent="0.2">
      <c r="A736" s="106" t="s">
        <v>344</v>
      </c>
      <c r="B736" s="106" t="s">
        <v>345</v>
      </c>
      <c r="C736" s="112" t="s">
        <v>348</v>
      </c>
      <c r="D736" s="106" t="s">
        <v>450</v>
      </c>
      <c r="E736" s="106" t="s">
        <v>2189</v>
      </c>
      <c r="F736" s="128">
        <v>1.860405E-2</v>
      </c>
      <c r="G736" s="128">
        <v>1.042616</v>
      </c>
      <c r="H736" s="129">
        <f t="shared" si="33"/>
        <v>-0.98215637396702138</v>
      </c>
      <c r="I736" s="155">
        <v>0</v>
      </c>
      <c r="J736" s="155">
        <v>2.5241120000000001</v>
      </c>
      <c r="K736" s="129">
        <f t="shared" si="34"/>
        <v>-1</v>
      </c>
      <c r="L736" s="157">
        <f t="shared" si="35"/>
        <v>0</v>
      </c>
      <c r="M736" s="29"/>
      <c r="O736" s="51"/>
    </row>
    <row r="737" spans="1:15" x14ac:dyDescent="0.2">
      <c r="A737" s="106" t="s">
        <v>1728</v>
      </c>
      <c r="B737" s="106" t="s">
        <v>1729</v>
      </c>
      <c r="C737" s="106" t="s">
        <v>347</v>
      </c>
      <c r="D737" s="106" t="s">
        <v>451</v>
      </c>
      <c r="E737" s="106" t="s">
        <v>452</v>
      </c>
      <c r="F737" s="128">
        <v>2.1049783999999998E-2</v>
      </c>
      <c r="G737" s="128">
        <v>1.031255805</v>
      </c>
      <c r="H737" s="129">
        <f t="shared" si="33"/>
        <v>-0.97958820314228434</v>
      </c>
      <c r="I737" s="155">
        <v>0</v>
      </c>
      <c r="J737" s="155">
        <v>1.32929974</v>
      </c>
      <c r="K737" s="129">
        <f t="shared" si="34"/>
        <v>-1</v>
      </c>
      <c r="L737" s="157">
        <f t="shared" si="35"/>
        <v>0</v>
      </c>
      <c r="M737" s="29"/>
      <c r="O737" s="51"/>
    </row>
    <row r="738" spans="1:15" x14ac:dyDescent="0.2">
      <c r="A738" s="106" t="s">
        <v>1080</v>
      </c>
      <c r="B738" s="106" t="s">
        <v>794</v>
      </c>
      <c r="C738" s="106" t="s">
        <v>1826</v>
      </c>
      <c r="D738" s="106" t="s">
        <v>450</v>
      </c>
      <c r="E738" s="106" t="s">
        <v>2189</v>
      </c>
      <c r="F738" s="128">
        <v>0</v>
      </c>
      <c r="G738" s="128">
        <v>1.02674105</v>
      </c>
      <c r="H738" s="129">
        <f t="shared" si="33"/>
        <v>-1</v>
      </c>
      <c r="I738" s="155">
        <v>0</v>
      </c>
      <c r="J738" s="155">
        <v>0.50741985000000001</v>
      </c>
      <c r="K738" s="129">
        <f t="shared" si="34"/>
        <v>-1</v>
      </c>
      <c r="L738" s="157" t="str">
        <f t="shared" si="35"/>
        <v/>
      </c>
      <c r="M738" s="29"/>
      <c r="O738" s="51"/>
    </row>
    <row r="739" spans="1:15" x14ac:dyDescent="0.2">
      <c r="A739" s="106" t="s">
        <v>8</v>
      </c>
      <c r="B739" s="106" t="s">
        <v>9</v>
      </c>
      <c r="C739" s="106" t="s">
        <v>2078</v>
      </c>
      <c r="D739" s="106" t="s">
        <v>451</v>
      </c>
      <c r="E739" s="106" t="s">
        <v>452</v>
      </c>
      <c r="F739" s="128">
        <v>1.306095</v>
      </c>
      <c r="G739" s="128">
        <v>1.0260499999999999</v>
      </c>
      <c r="H739" s="129">
        <f t="shared" si="33"/>
        <v>0.27293504215194209</v>
      </c>
      <c r="I739" s="155">
        <v>0</v>
      </c>
      <c r="J739" s="155">
        <v>7.5437789167077005</v>
      </c>
      <c r="K739" s="129">
        <f t="shared" si="34"/>
        <v>-1</v>
      </c>
      <c r="L739" s="157">
        <f t="shared" si="35"/>
        <v>0</v>
      </c>
      <c r="M739" s="29"/>
      <c r="O739" s="51"/>
    </row>
    <row r="740" spans="1:15" x14ac:dyDescent="0.2">
      <c r="A740" s="106" t="s">
        <v>1645</v>
      </c>
      <c r="B740" s="106" t="s">
        <v>1646</v>
      </c>
      <c r="C740" s="106" t="s">
        <v>2078</v>
      </c>
      <c r="D740" s="106" t="s">
        <v>450</v>
      </c>
      <c r="E740" s="106" t="s">
        <v>2189</v>
      </c>
      <c r="F740" s="128">
        <v>0</v>
      </c>
      <c r="G740" s="128">
        <v>0.76863918775572104</v>
      </c>
      <c r="H740" s="129">
        <f t="shared" si="33"/>
        <v>-1</v>
      </c>
      <c r="I740" s="155">
        <v>0</v>
      </c>
      <c r="J740" s="155">
        <v>0</v>
      </c>
      <c r="K740" s="129" t="str">
        <f t="shared" si="34"/>
        <v/>
      </c>
      <c r="L740" s="157" t="str">
        <f t="shared" si="35"/>
        <v/>
      </c>
      <c r="M740" s="29"/>
      <c r="O740" s="51"/>
    </row>
    <row r="741" spans="1:15" x14ac:dyDescent="0.2">
      <c r="A741" s="106" t="s">
        <v>1003</v>
      </c>
      <c r="B741" s="106" t="s">
        <v>2071</v>
      </c>
      <c r="C741" s="106" t="s">
        <v>1823</v>
      </c>
      <c r="D741" s="106" t="s">
        <v>450</v>
      </c>
      <c r="E741" s="106" t="s">
        <v>2189</v>
      </c>
      <c r="F741" s="128">
        <v>0</v>
      </c>
      <c r="G741" s="128">
        <v>0.72117500000000001</v>
      </c>
      <c r="H741" s="129">
        <f t="shared" si="33"/>
        <v>-1</v>
      </c>
      <c r="I741" s="155">
        <v>0</v>
      </c>
      <c r="J741" s="155">
        <v>1.4417384499999999</v>
      </c>
      <c r="K741" s="129">
        <f t="shared" si="34"/>
        <v>-1</v>
      </c>
      <c r="L741" s="157" t="str">
        <f t="shared" si="35"/>
        <v/>
      </c>
      <c r="M741" s="29"/>
      <c r="O741" s="51"/>
    </row>
    <row r="742" spans="1:15" x14ac:dyDescent="0.2">
      <c r="A742" s="106" t="s">
        <v>1985</v>
      </c>
      <c r="B742" s="106" t="s">
        <v>803</v>
      </c>
      <c r="C742" s="106" t="s">
        <v>1827</v>
      </c>
      <c r="D742" s="106" t="s">
        <v>450</v>
      </c>
      <c r="E742" s="106" t="s">
        <v>2189</v>
      </c>
      <c r="F742" s="128">
        <v>6.2740673499999993</v>
      </c>
      <c r="G742" s="128">
        <v>0.69128109999999998</v>
      </c>
      <c r="H742" s="129">
        <f t="shared" si="33"/>
        <v>8.0760001249853346</v>
      </c>
      <c r="I742" s="155">
        <v>0</v>
      </c>
      <c r="J742" s="155">
        <v>0</v>
      </c>
      <c r="K742" s="129" t="str">
        <f t="shared" si="34"/>
        <v/>
      </c>
      <c r="L742" s="157">
        <f t="shared" si="35"/>
        <v>0</v>
      </c>
      <c r="M742" s="29"/>
      <c r="O742" s="51"/>
    </row>
    <row r="743" spans="1:15" x14ac:dyDescent="0.2">
      <c r="A743" s="106" t="s">
        <v>1665</v>
      </c>
      <c r="B743" s="106" t="s">
        <v>1666</v>
      </c>
      <c r="C743" s="106" t="s">
        <v>1024</v>
      </c>
      <c r="D743" s="106" t="s">
        <v>450</v>
      </c>
      <c r="E743" s="106" t="s">
        <v>2189</v>
      </c>
      <c r="F743" s="128">
        <v>0</v>
      </c>
      <c r="G743" s="128">
        <v>0.68435391000000001</v>
      </c>
      <c r="H743" s="129">
        <f t="shared" si="33"/>
        <v>-1</v>
      </c>
      <c r="I743" s="155">
        <v>0</v>
      </c>
      <c r="J743" s="155">
        <v>0</v>
      </c>
      <c r="K743" s="129" t="str">
        <f t="shared" si="34"/>
        <v/>
      </c>
      <c r="L743" s="157" t="str">
        <f t="shared" si="35"/>
        <v/>
      </c>
      <c r="M743" s="29"/>
      <c r="O743" s="51"/>
    </row>
    <row r="744" spans="1:15" x14ac:dyDescent="0.2">
      <c r="A744" s="106" t="s">
        <v>265</v>
      </c>
      <c r="B744" s="106" t="s">
        <v>410</v>
      </c>
      <c r="C744" s="106" t="s">
        <v>1843</v>
      </c>
      <c r="D744" s="106" t="s">
        <v>451</v>
      </c>
      <c r="E744" s="106" t="s">
        <v>2189</v>
      </c>
      <c r="F744" s="128">
        <v>1.0377004999999999</v>
      </c>
      <c r="G744" s="128">
        <v>0.68232598</v>
      </c>
      <c r="H744" s="129">
        <f t="shared" si="33"/>
        <v>0.52082806520132774</v>
      </c>
      <c r="I744" s="155">
        <v>0</v>
      </c>
      <c r="J744" s="155">
        <v>2.3291700000000002E-3</v>
      </c>
      <c r="K744" s="129">
        <f t="shared" si="34"/>
        <v>-1</v>
      </c>
      <c r="L744" s="157">
        <f t="shared" si="35"/>
        <v>0</v>
      </c>
      <c r="M744" s="29"/>
      <c r="O744" s="51"/>
    </row>
    <row r="745" spans="1:15" x14ac:dyDescent="0.2">
      <c r="A745" s="106" t="s">
        <v>672</v>
      </c>
      <c r="B745" s="106" t="s">
        <v>673</v>
      </c>
      <c r="C745" s="106" t="s">
        <v>1843</v>
      </c>
      <c r="D745" s="106" t="s">
        <v>451</v>
      </c>
      <c r="E745" s="106" t="s">
        <v>2189</v>
      </c>
      <c r="F745" s="128">
        <v>0.28048899999999999</v>
      </c>
      <c r="G745" s="128">
        <v>0.66206423999999997</v>
      </c>
      <c r="H745" s="129">
        <f t="shared" si="33"/>
        <v>-0.57634171572232928</v>
      </c>
      <c r="I745" s="155">
        <v>0</v>
      </c>
      <c r="J745" s="155">
        <v>7.0780769986123495</v>
      </c>
      <c r="K745" s="129">
        <f t="shared" si="34"/>
        <v>-1</v>
      </c>
      <c r="L745" s="157">
        <f t="shared" si="35"/>
        <v>0</v>
      </c>
      <c r="M745" s="29"/>
      <c r="O745" s="51"/>
    </row>
    <row r="746" spans="1:15" x14ac:dyDescent="0.2">
      <c r="A746" s="106" t="s">
        <v>1863</v>
      </c>
      <c r="B746" s="106" t="s">
        <v>1883</v>
      </c>
      <c r="C746" s="106" t="s">
        <v>1828</v>
      </c>
      <c r="D746" s="106" t="s">
        <v>450</v>
      </c>
      <c r="E746" s="106" t="s">
        <v>452</v>
      </c>
      <c r="F746" s="128">
        <v>1.803128E-2</v>
      </c>
      <c r="G746" s="128">
        <v>0.62770619999999999</v>
      </c>
      <c r="H746" s="129">
        <f t="shared" si="33"/>
        <v>-0.9712743318450574</v>
      </c>
      <c r="I746" s="155">
        <v>0</v>
      </c>
      <c r="J746" s="155">
        <v>14.5407396</v>
      </c>
      <c r="K746" s="129">
        <f t="shared" si="34"/>
        <v>-1</v>
      </c>
      <c r="L746" s="157">
        <f t="shared" si="35"/>
        <v>0</v>
      </c>
      <c r="M746" s="29"/>
      <c r="O746" s="51"/>
    </row>
    <row r="747" spans="1:15" x14ac:dyDescent="0.2">
      <c r="A747" s="106" t="s">
        <v>601</v>
      </c>
      <c r="B747" s="106" t="s">
        <v>602</v>
      </c>
      <c r="C747" s="106" t="s">
        <v>615</v>
      </c>
      <c r="D747" s="106" t="s">
        <v>1690</v>
      </c>
      <c r="E747" s="106" t="s">
        <v>452</v>
      </c>
      <c r="F747" s="128">
        <v>0.30793599999999999</v>
      </c>
      <c r="G747" s="128">
        <v>0.62700228000000002</v>
      </c>
      <c r="H747" s="129">
        <f t="shared" si="33"/>
        <v>-0.50887578909601416</v>
      </c>
      <c r="I747" s="155">
        <v>0</v>
      </c>
      <c r="J747" s="155">
        <v>0</v>
      </c>
      <c r="K747" s="129" t="str">
        <f t="shared" si="34"/>
        <v/>
      </c>
      <c r="L747" s="157">
        <f t="shared" si="35"/>
        <v>0</v>
      </c>
      <c r="M747" s="29"/>
      <c r="O747" s="51"/>
    </row>
    <row r="748" spans="1:15" x14ac:dyDescent="0.2">
      <c r="A748" s="106" t="s">
        <v>2012</v>
      </c>
      <c r="B748" s="106" t="s">
        <v>2013</v>
      </c>
      <c r="C748" s="106" t="s">
        <v>1829</v>
      </c>
      <c r="D748" s="106" t="s">
        <v>451</v>
      </c>
      <c r="E748" s="106" t="s">
        <v>452</v>
      </c>
      <c r="F748" s="128">
        <v>0.22357099999999999</v>
      </c>
      <c r="G748" s="128">
        <v>0.61662543000000003</v>
      </c>
      <c r="H748" s="129">
        <f t="shared" si="33"/>
        <v>-0.63742818715731531</v>
      </c>
      <c r="I748" s="155">
        <v>0</v>
      </c>
      <c r="J748" s="155">
        <v>0</v>
      </c>
      <c r="K748" s="129" t="str">
        <f t="shared" si="34"/>
        <v/>
      </c>
      <c r="L748" s="157">
        <f t="shared" si="35"/>
        <v>0</v>
      </c>
      <c r="M748" s="29"/>
      <c r="O748" s="51"/>
    </row>
    <row r="749" spans="1:15" x14ac:dyDescent="0.2">
      <c r="A749" s="106" t="s">
        <v>1657</v>
      </c>
      <c r="B749" s="106" t="s">
        <v>1658</v>
      </c>
      <c r="C749" s="106" t="s">
        <v>1024</v>
      </c>
      <c r="D749" s="106" t="s">
        <v>450</v>
      </c>
      <c r="E749" s="106" t="s">
        <v>2189</v>
      </c>
      <c r="F749" s="128">
        <v>0.11915549</v>
      </c>
      <c r="G749" s="128">
        <v>0.58380860999999995</v>
      </c>
      <c r="H749" s="129">
        <f t="shared" si="33"/>
        <v>-0.79589973844339157</v>
      </c>
      <c r="I749" s="155">
        <v>0</v>
      </c>
      <c r="J749" s="155">
        <v>0.18669813000000002</v>
      </c>
      <c r="K749" s="129">
        <f t="shared" si="34"/>
        <v>-1</v>
      </c>
      <c r="L749" s="157">
        <f t="shared" si="35"/>
        <v>0</v>
      </c>
      <c r="M749" s="29"/>
      <c r="O749" s="51"/>
    </row>
    <row r="750" spans="1:15" x14ac:dyDescent="0.2">
      <c r="A750" s="106" t="s">
        <v>178</v>
      </c>
      <c r="B750" s="106" t="s">
        <v>179</v>
      </c>
      <c r="C750" s="106" t="s">
        <v>1831</v>
      </c>
      <c r="D750" s="106" t="s">
        <v>451</v>
      </c>
      <c r="E750" s="106" t="s">
        <v>452</v>
      </c>
      <c r="F750" s="128">
        <v>3.7106359999999998E-3</v>
      </c>
      <c r="G750" s="128">
        <v>0.58313301800000006</v>
      </c>
      <c r="H750" s="129">
        <f t="shared" si="33"/>
        <v>-0.99363672458005114</v>
      </c>
      <c r="I750" s="155">
        <v>0</v>
      </c>
      <c r="J750" s="155">
        <v>0</v>
      </c>
      <c r="K750" s="129" t="str">
        <f t="shared" si="34"/>
        <v/>
      </c>
      <c r="L750" s="157">
        <f t="shared" si="35"/>
        <v>0</v>
      </c>
      <c r="M750" s="29"/>
      <c r="O750" s="51"/>
    </row>
    <row r="751" spans="1:15" x14ac:dyDescent="0.2">
      <c r="A751" s="106" t="s">
        <v>1969</v>
      </c>
      <c r="B751" s="106" t="s">
        <v>639</v>
      </c>
      <c r="C751" s="106" t="s">
        <v>1827</v>
      </c>
      <c r="D751" s="106" t="s">
        <v>451</v>
      </c>
      <c r="E751" s="106" t="s">
        <v>452</v>
      </c>
      <c r="F751" s="128">
        <v>0.17168265700000002</v>
      </c>
      <c r="G751" s="128">
        <v>0.57933790800000007</v>
      </c>
      <c r="H751" s="129">
        <f t="shared" si="33"/>
        <v>-0.70365713234149352</v>
      </c>
      <c r="I751" s="155">
        <v>0</v>
      </c>
      <c r="J751" s="155">
        <v>0.10276</v>
      </c>
      <c r="K751" s="129">
        <f t="shared" si="34"/>
        <v>-1</v>
      </c>
      <c r="L751" s="157">
        <f t="shared" si="35"/>
        <v>0</v>
      </c>
      <c r="M751" s="29"/>
      <c r="O751" s="51"/>
    </row>
    <row r="752" spans="1:15" x14ac:dyDescent="0.2">
      <c r="A752" s="106" t="s">
        <v>77</v>
      </c>
      <c r="B752" s="106" t="s">
        <v>89</v>
      </c>
      <c r="C752" s="106" t="s">
        <v>1827</v>
      </c>
      <c r="D752" s="106" t="s">
        <v>451</v>
      </c>
      <c r="E752" s="106" t="s">
        <v>452</v>
      </c>
      <c r="F752" s="128">
        <v>0.19040533700000001</v>
      </c>
      <c r="G752" s="128">
        <v>0.54849555100000003</v>
      </c>
      <c r="H752" s="129">
        <f t="shared" si="33"/>
        <v>-0.65285892173079807</v>
      </c>
      <c r="I752" s="155">
        <v>0</v>
      </c>
      <c r="J752" s="155">
        <v>5.228E-2</v>
      </c>
      <c r="K752" s="129">
        <f t="shared" si="34"/>
        <v>-1</v>
      </c>
      <c r="L752" s="157">
        <f t="shared" si="35"/>
        <v>0</v>
      </c>
      <c r="M752" s="29"/>
      <c r="O752" s="51"/>
    </row>
    <row r="753" spans="1:15" x14ac:dyDescent="0.2">
      <c r="A753" s="106" t="s">
        <v>1343</v>
      </c>
      <c r="B753" s="106" t="s">
        <v>1337</v>
      </c>
      <c r="C753" s="106" t="s">
        <v>1824</v>
      </c>
      <c r="D753" s="106" t="s">
        <v>450</v>
      </c>
      <c r="E753" s="106" t="s">
        <v>2189</v>
      </c>
      <c r="F753" s="128">
        <v>0.76808606999999995</v>
      </c>
      <c r="G753" s="128">
        <v>0.53686449999999997</v>
      </c>
      <c r="H753" s="129">
        <f t="shared" si="33"/>
        <v>0.43068887959624824</v>
      </c>
      <c r="I753" s="155">
        <v>0</v>
      </c>
      <c r="J753" s="155">
        <v>1.64789564</v>
      </c>
      <c r="K753" s="129">
        <f t="shared" si="34"/>
        <v>-1</v>
      </c>
      <c r="L753" s="157">
        <f t="shared" si="35"/>
        <v>0</v>
      </c>
      <c r="M753" s="29"/>
      <c r="O753" s="51"/>
    </row>
    <row r="754" spans="1:15" x14ac:dyDescent="0.2">
      <c r="A754" s="106" t="s">
        <v>1282</v>
      </c>
      <c r="B754" s="106" t="s">
        <v>1283</v>
      </c>
      <c r="C754" s="106" t="s">
        <v>1830</v>
      </c>
      <c r="D754" s="106" t="s">
        <v>450</v>
      </c>
      <c r="E754" s="106" t="s">
        <v>2189</v>
      </c>
      <c r="F754" s="128">
        <v>5.1261639999999997E-2</v>
      </c>
      <c r="G754" s="128">
        <v>0.52598146000000001</v>
      </c>
      <c r="H754" s="129">
        <f t="shared" si="33"/>
        <v>-0.90254097549369894</v>
      </c>
      <c r="I754" s="155">
        <v>0</v>
      </c>
      <c r="J754" s="155">
        <v>0</v>
      </c>
      <c r="K754" s="129" t="str">
        <f t="shared" si="34"/>
        <v/>
      </c>
      <c r="L754" s="157">
        <f t="shared" si="35"/>
        <v>0</v>
      </c>
      <c r="M754" s="29"/>
      <c r="O754" s="51"/>
    </row>
    <row r="755" spans="1:15" x14ac:dyDescent="0.2">
      <c r="A755" s="106" t="s">
        <v>609</v>
      </c>
      <c r="B755" s="106" t="s">
        <v>610</v>
      </c>
      <c r="C755" s="106" t="s">
        <v>615</v>
      </c>
      <c r="D755" s="106" t="s">
        <v>451</v>
      </c>
      <c r="E755" s="106" t="s">
        <v>452</v>
      </c>
      <c r="F755" s="128">
        <v>3.045E-3</v>
      </c>
      <c r="G755" s="128">
        <v>0.49402499999999999</v>
      </c>
      <c r="H755" s="129">
        <f t="shared" si="33"/>
        <v>-0.99383634431455903</v>
      </c>
      <c r="I755" s="155">
        <v>0</v>
      </c>
      <c r="J755" s="155">
        <v>0</v>
      </c>
      <c r="K755" s="129" t="str">
        <f t="shared" si="34"/>
        <v/>
      </c>
      <c r="L755" s="157">
        <f t="shared" si="35"/>
        <v>0</v>
      </c>
      <c r="M755" s="29"/>
      <c r="O755" s="51"/>
    </row>
    <row r="756" spans="1:15" x14ac:dyDescent="0.2">
      <c r="A756" s="106" t="s">
        <v>1667</v>
      </c>
      <c r="B756" s="106" t="s">
        <v>1668</v>
      </c>
      <c r="C756" s="106" t="s">
        <v>1024</v>
      </c>
      <c r="D756" s="106" t="s">
        <v>450</v>
      </c>
      <c r="E756" s="106" t="s">
        <v>2189</v>
      </c>
      <c r="F756" s="128">
        <v>0.446185</v>
      </c>
      <c r="G756" s="128">
        <v>0.48939903999999995</v>
      </c>
      <c r="H756" s="129">
        <f t="shared" si="33"/>
        <v>-8.8300214074796601E-2</v>
      </c>
      <c r="I756" s="155">
        <v>0</v>
      </c>
      <c r="J756" s="155">
        <v>0</v>
      </c>
      <c r="K756" s="129" t="str">
        <f t="shared" si="34"/>
        <v/>
      </c>
      <c r="L756" s="157">
        <f t="shared" si="35"/>
        <v>0</v>
      </c>
      <c r="M756" s="29"/>
      <c r="O756" s="51"/>
    </row>
    <row r="757" spans="1:15" x14ac:dyDescent="0.2">
      <c r="A757" s="106" t="s">
        <v>585</v>
      </c>
      <c r="B757" s="106" t="s">
        <v>586</v>
      </c>
      <c r="C757" s="106" t="s">
        <v>615</v>
      </c>
      <c r="D757" s="106" t="s">
        <v>451</v>
      </c>
      <c r="E757" s="106" t="s">
        <v>452</v>
      </c>
      <c r="F757" s="128">
        <v>9.6792000000000003E-2</v>
      </c>
      <c r="G757" s="128">
        <v>0.457306135</v>
      </c>
      <c r="H757" s="129">
        <f t="shared" si="33"/>
        <v>-0.78834309756198651</v>
      </c>
      <c r="I757" s="155">
        <v>0</v>
      </c>
      <c r="J757" s="155">
        <v>0</v>
      </c>
      <c r="K757" s="129" t="str">
        <f t="shared" si="34"/>
        <v/>
      </c>
      <c r="L757" s="157">
        <f t="shared" si="35"/>
        <v>0</v>
      </c>
      <c r="M757" s="29"/>
      <c r="O757" s="51"/>
    </row>
    <row r="758" spans="1:15" x14ac:dyDescent="0.2">
      <c r="A758" s="106" t="s">
        <v>1274</v>
      </c>
      <c r="B758" s="106" t="s">
        <v>1275</v>
      </c>
      <c r="C758" s="106" t="s">
        <v>1830</v>
      </c>
      <c r="D758" s="106" t="s">
        <v>450</v>
      </c>
      <c r="E758" s="106" t="s">
        <v>2189</v>
      </c>
      <c r="F758" s="128">
        <v>0.77730485999999999</v>
      </c>
      <c r="G758" s="128">
        <v>0.41455579999999997</v>
      </c>
      <c r="H758" s="129">
        <f t="shared" si="33"/>
        <v>0.87503071962809353</v>
      </c>
      <c r="I758" s="155">
        <v>0</v>
      </c>
      <c r="J758" s="155">
        <v>0</v>
      </c>
      <c r="K758" s="129" t="str">
        <f t="shared" si="34"/>
        <v/>
      </c>
      <c r="L758" s="157">
        <f t="shared" si="35"/>
        <v>0</v>
      </c>
      <c r="M758" s="29"/>
      <c r="O758" s="51"/>
    </row>
    <row r="759" spans="1:15" x14ac:dyDescent="0.2">
      <c r="A759" s="106" t="s">
        <v>1344</v>
      </c>
      <c r="B759" s="106" t="s">
        <v>1339</v>
      </c>
      <c r="C759" s="106" t="s">
        <v>1824</v>
      </c>
      <c r="D759" s="106" t="s">
        <v>450</v>
      </c>
      <c r="E759" s="106" t="s">
        <v>2189</v>
      </c>
      <c r="F759" s="128">
        <v>1.749879542</v>
      </c>
      <c r="G759" s="128">
        <v>0.39908423800000004</v>
      </c>
      <c r="H759" s="129">
        <f t="shared" si="33"/>
        <v>3.3847372944856815</v>
      </c>
      <c r="I759" s="155">
        <v>0</v>
      </c>
      <c r="J759" s="155">
        <v>0.27959051000000001</v>
      </c>
      <c r="K759" s="129">
        <f t="shared" si="34"/>
        <v>-1</v>
      </c>
      <c r="L759" s="157">
        <f t="shared" si="35"/>
        <v>0</v>
      </c>
      <c r="M759" s="29"/>
      <c r="O759" s="51"/>
    </row>
    <row r="760" spans="1:15" x14ac:dyDescent="0.2">
      <c r="A760" s="106" t="s">
        <v>1001</v>
      </c>
      <c r="B760" s="106" t="s">
        <v>427</v>
      </c>
      <c r="C760" s="106" t="s">
        <v>1823</v>
      </c>
      <c r="D760" s="106" t="s">
        <v>450</v>
      </c>
      <c r="E760" s="106" t="s">
        <v>2189</v>
      </c>
      <c r="F760" s="128">
        <v>0</v>
      </c>
      <c r="G760" s="128">
        <v>0.37616945000000002</v>
      </c>
      <c r="H760" s="129">
        <f t="shared" si="33"/>
        <v>-1</v>
      </c>
      <c r="I760" s="155">
        <v>0</v>
      </c>
      <c r="J760" s="155">
        <v>0.37616945000000002</v>
      </c>
      <c r="K760" s="129">
        <f t="shared" si="34"/>
        <v>-1</v>
      </c>
      <c r="L760" s="157" t="str">
        <f t="shared" si="35"/>
        <v/>
      </c>
      <c r="M760" s="29"/>
      <c r="O760" s="51"/>
    </row>
    <row r="761" spans="1:15" x14ac:dyDescent="0.2">
      <c r="A761" s="106" t="s">
        <v>1049</v>
      </c>
      <c r="B761" s="106" t="s">
        <v>225</v>
      </c>
      <c r="C761" s="106" t="s">
        <v>1395</v>
      </c>
      <c r="D761" s="106" t="s">
        <v>450</v>
      </c>
      <c r="E761" s="106" t="s">
        <v>2189</v>
      </c>
      <c r="F761" s="128">
        <v>1.0124999999999999E-3</v>
      </c>
      <c r="G761" s="128">
        <v>0.36628546000000001</v>
      </c>
      <c r="H761" s="129">
        <f t="shared" si="33"/>
        <v>-0.99723576251156676</v>
      </c>
      <c r="I761" s="155">
        <v>0</v>
      </c>
      <c r="J761" s="155">
        <v>0</v>
      </c>
      <c r="K761" s="129" t="str">
        <f t="shared" si="34"/>
        <v/>
      </c>
      <c r="L761" s="157">
        <f t="shared" si="35"/>
        <v>0</v>
      </c>
      <c r="M761" s="29"/>
      <c r="O761" s="51"/>
    </row>
    <row r="762" spans="1:15" x14ac:dyDescent="0.2">
      <c r="A762" s="106" t="s">
        <v>1859</v>
      </c>
      <c r="B762" s="106" t="s">
        <v>1860</v>
      </c>
      <c r="C762" s="106" t="s">
        <v>1828</v>
      </c>
      <c r="D762" s="106" t="s">
        <v>450</v>
      </c>
      <c r="E762" s="106" t="s">
        <v>452</v>
      </c>
      <c r="F762" s="128">
        <v>8.0739199999999997E-2</v>
      </c>
      <c r="G762" s="128">
        <v>0.33693276999999999</v>
      </c>
      <c r="H762" s="129">
        <f t="shared" si="33"/>
        <v>-0.76036999903571267</v>
      </c>
      <c r="I762" s="155">
        <v>0</v>
      </c>
      <c r="J762" s="155">
        <v>0.75133437999999997</v>
      </c>
      <c r="K762" s="129">
        <f t="shared" si="34"/>
        <v>-1</v>
      </c>
      <c r="L762" s="157">
        <f t="shared" si="35"/>
        <v>0</v>
      </c>
      <c r="M762" s="29"/>
      <c r="O762" s="51"/>
    </row>
    <row r="763" spans="1:15" x14ac:dyDescent="0.2">
      <c r="A763" s="106" t="s">
        <v>2192</v>
      </c>
      <c r="B763" s="106" t="s">
        <v>1674</v>
      </c>
      <c r="C763" s="106" t="s">
        <v>1827</v>
      </c>
      <c r="D763" s="106" t="s">
        <v>451</v>
      </c>
      <c r="E763" s="106" t="s">
        <v>452</v>
      </c>
      <c r="F763" s="128">
        <v>1.0185999999999999</v>
      </c>
      <c r="G763" s="128">
        <v>0.32632800000000001</v>
      </c>
      <c r="H763" s="129">
        <f t="shared" si="33"/>
        <v>2.1213993282831995</v>
      </c>
      <c r="I763" s="155">
        <v>0</v>
      </c>
      <c r="J763" s="155">
        <v>0.24469647</v>
      </c>
      <c r="K763" s="129">
        <f t="shared" si="34"/>
        <v>-1</v>
      </c>
      <c r="L763" s="157">
        <f t="shared" si="35"/>
        <v>0</v>
      </c>
      <c r="M763" s="29"/>
      <c r="O763" s="51"/>
    </row>
    <row r="764" spans="1:15" x14ac:dyDescent="0.2">
      <c r="A764" s="106" t="s">
        <v>1029</v>
      </c>
      <c r="B764" s="106" t="s">
        <v>2074</v>
      </c>
      <c r="C764" s="106" t="s">
        <v>1823</v>
      </c>
      <c r="D764" s="106" t="s">
        <v>450</v>
      </c>
      <c r="E764" s="106" t="s">
        <v>2189</v>
      </c>
      <c r="F764" s="128">
        <v>0</v>
      </c>
      <c r="G764" s="128">
        <v>0.32417982000000001</v>
      </c>
      <c r="H764" s="129">
        <f t="shared" si="33"/>
        <v>-1</v>
      </c>
      <c r="I764" s="155">
        <v>0</v>
      </c>
      <c r="J764" s="155">
        <v>0.32417982000000001</v>
      </c>
      <c r="K764" s="129">
        <f t="shared" si="34"/>
        <v>-1</v>
      </c>
      <c r="L764" s="157" t="str">
        <f t="shared" si="35"/>
        <v/>
      </c>
      <c r="M764" s="29"/>
      <c r="O764" s="51"/>
    </row>
    <row r="765" spans="1:15" x14ac:dyDescent="0.2">
      <c r="A765" s="106" t="s">
        <v>1834</v>
      </c>
      <c r="B765" s="106" t="s">
        <v>1835</v>
      </c>
      <c r="C765" s="106" t="s">
        <v>1824</v>
      </c>
      <c r="D765" s="106" t="s">
        <v>450</v>
      </c>
      <c r="E765" s="106" t="s">
        <v>2189</v>
      </c>
      <c r="F765" s="128">
        <v>8.5598600000000011E-2</v>
      </c>
      <c r="G765" s="128">
        <v>0.29907099999999998</v>
      </c>
      <c r="H765" s="129">
        <f t="shared" si="33"/>
        <v>-0.71378502094820284</v>
      </c>
      <c r="I765" s="155">
        <v>0</v>
      </c>
      <c r="J765" s="155">
        <v>0</v>
      </c>
      <c r="K765" s="129" t="str">
        <f t="shared" si="34"/>
        <v/>
      </c>
      <c r="L765" s="157">
        <f t="shared" si="35"/>
        <v>0</v>
      </c>
      <c r="M765" s="29"/>
      <c r="O765" s="51"/>
    </row>
    <row r="766" spans="1:15" x14ac:dyDescent="0.2">
      <c r="A766" s="106" t="s">
        <v>270</v>
      </c>
      <c r="B766" s="106" t="s">
        <v>25</v>
      </c>
      <c r="C766" s="106" t="s">
        <v>1843</v>
      </c>
      <c r="D766" s="106" t="s">
        <v>451</v>
      </c>
      <c r="E766" s="106" t="s">
        <v>2189</v>
      </c>
      <c r="F766" s="128">
        <v>3.0804165000000001</v>
      </c>
      <c r="G766" s="128">
        <v>0.28827449999999999</v>
      </c>
      <c r="H766" s="129">
        <f t="shared" si="33"/>
        <v>9.6857058116482744</v>
      </c>
      <c r="I766" s="155">
        <v>0</v>
      </c>
      <c r="J766" s="155">
        <v>4.8179199999999998E-2</v>
      </c>
      <c r="K766" s="129">
        <f t="shared" si="34"/>
        <v>-1</v>
      </c>
      <c r="L766" s="157">
        <f t="shared" si="35"/>
        <v>0</v>
      </c>
      <c r="M766" s="29"/>
      <c r="O766" s="51"/>
    </row>
    <row r="767" spans="1:15" x14ac:dyDescent="0.2">
      <c r="A767" s="106" t="s">
        <v>1051</v>
      </c>
      <c r="B767" s="106" t="s">
        <v>228</v>
      </c>
      <c r="C767" s="106" t="s">
        <v>1395</v>
      </c>
      <c r="D767" s="106" t="s">
        <v>450</v>
      </c>
      <c r="E767" s="106" t="s">
        <v>2189</v>
      </c>
      <c r="F767" s="128">
        <v>0</v>
      </c>
      <c r="G767" s="128">
        <v>0.27456469999999999</v>
      </c>
      <c r="H767" s="129">
        <f t="shared" si="33"/>
        <v>-1</v>
      </c>
      <c r="I767" s="155">
        <v>0</v>
      </c>
      <c r="J767" s="155">
        <v>1.079573E-2</v>
      </c>
      <c r="K767" s="129">
        <f t="shared" si="34"/>
        <v>-1</v>
      </c>
      <c r="L767" s="157" t="str">
        <f t="shared" si="35"/>
        <v/>
      </c>
      <c r="M767" s="29"/>
      <c r="O767" s="51"/>
    </row>
    <row r="768" spans="1:15" x14ac:dyDescent="0.2">
      <c r="A768" s="106" t="s">
        <v>710</v>
      </c>
      <c r="B768" s="106" t="s">
        <v>723</v>
      </c>
      <c r="C768" s="106" t="s">
        <v>1830</v>
      </c>
      <c r="D768" s="106" t="s">
        <v>450</v>
      </c>
      <c r="E768" s="106" t="s">
        <v>2189</v>
      </c>
      <c r="F768" s="128">
        <v>0.19591995000000001</v>
      </c>
      <c r="G768" s="128">
        <v>0.27058004999999996</v>
      </c>
      <c r="H768" s="129">
        <f t="shared" si="33"/>
        <v>-0.27592610763432102</v>
      </c>
      <c r="I768" s="155">
        <v>0</v>
      </c>
      <c r="J768" s="155">
        <v>0.463144</v>
      </c>
      <c r="K768" s="129">
        <f t="shared" si="34"/>
        <v>-1</v>
      </c>
      <c r="L768" s="157">
        <f t="shared" si="35"/>
        <v>0</v>
      </c>
      <c r="M768" s="29"/>
      <c r="O768" s="51"/>
    </row>
    <row r="769" spans="1:15" x14ac:dyDescent="0.2">
      <c r="A769" s="106" t="s">
        <v>769</v>
      </c>
      <c r="B769" s="106" t="s">
        <v>770</v>
      </c>
      <c r="C769" s="106" t="s">
        <v>1826</v>
      </c>
      <c r="D769" s="106" t="s">
        <v>450</v>
      </c>
      <c r="E769" s="106" t="s">
        <v>2189</v>
      </c>
      <c r="F769" s="128">
        <v>1.8235990000000001E-2</v>
      </c>
      <c r="G769" s="128">
        <v>0.25998327999999998</v>
      </c>
      <c r="H769" s="129">
        <f t="shared" si="33"/>
        <v>-0.92985706619287212</v>
      </c>
      <c r="I769" s="155">
        <v>0</v>
      </c>
      <c r="J769" s="155">
        <v>9.561196000000001E-2</v>
      </c>
      <c r="K769" s="129">
        <f t="shared" si="34"/>
        <v>-1</v>
      </c>
      <c r="L769" s="157">
        <f t="shared" si="35"/>
        <v>0</v>
      </c>
      <c r="M769" s="29"/>
      <c r="O769" s="51"/>
    </row>
    <row r="770" spans="1:15" x14ac:dyDescent="0.2">
      <c r="A770" s="106" t="s">
        <v>2368</v>
      </c>
      <c r="B770" s="106" t="s">
        <v>2647</v>
      </c>
      <c r="C770" s="106" t="s">
        <v>1024</v>
      </c>
      <c r="D770" s="106" t="s">
        <v>450</v>
      </c>
      <c r="E770" s="106" t="s">
        <v>2189</v>
      </c>
      <c r="F770" s="128">
        <v>5.1744E-3</v>
      </c>
      <c r="G770" s="128">
        <v>0.25781095999999998</v>
      </c>
      <c r="H770" s="129">
        <f t="shared" si="33"/>
        <v>-0.97992948011209458</v>
      </c>
      <c r="I770" s="155">
        <v>0</v>
      </c>
      <c r="J770" s="155">
        <v>5.5587924100000006</v>
      </c>
      <c r="K770" s="129">
        <f t="shared" si="34"/>
        <v>-1</v>
      </c>
      <c r="L770" s="157">
        <f t="shared" si="35"/>
        <v>0</v>
      </c>
      <c r="M770" s="29"/>
      <c r="O770" s="51"/>
    </row>
    <row r="771" spans="1:15" x14ac:dyDescent="0.2">
      <c r="A771" s="106" t="s">
        <v>597</v>
      </c>
      <c r="B771" s="106" t="s">
        <v>598</v>
      </c>
      <c r="C771" s="106" t="s">
        <v>1830</v>
      </c>
      <c r="D771" s="106" t="s">
        <v>450</v>
      </c>
      <c r="E771" s="106" t="s">
        <v>2189</v>
      </c>
      <c r="F771" s="128">
        <v>7.809E-3</v>
      </c>
      <c r="G771" s="128">
        <v>0.25688299999999997</v>
      </c>
      <c r="H771" s="129">
        <f t="shared" si="33"/>
        <v>-0.96960094673450559</v>
      </c>
      <c r="I771" s="155">
        <v>0</v>
      </c>
      <c r="J771" s="155">
        <v>1.23847E-3</v>
      </c>
      <c r="K771" s="129">
        <f t="shared" si="34"/>
        <v>-1</v>
      </c>
      <c r="L771" s="157">
        <f t="shared" si="35"/>
        <v>0</v>
      </c>
      <c r="M771" s="29"/>
      <c r="O771" s="51"/>
    </row>
    <row r="772" spans="1:15" x14ac:dyDescent="0.2">
      <c r="A772" s="106" t="s">
        <v>52</v>
      </c>
      <c r="B772" s="106" t="s">
        <v>1188</v>
      </c>
      <c r="C772" s="106" t="s">
        <v>1828</v>
      </c>
      <c r="D772" s="106" t="s">
        <v>450</v>
      </c>
      <c r="E772" s="106" t="s">
        <v>2189</v>
      </c>
      <c r="F772" s="128">
        <v>8.3996845000000001E-2</v>
      </c>
      <c r="G772" s="128">
        <v>0.23873450500000001</v>
      </c>
      <c r="H772" s="129">
        <f t="shared" si="33"/>
        <v>-0.64815791919144661</v>
      </c>
      <c r="I772" s="155">
        <v>0</v>
      </c>
      <c r="J772" s="155">
        <v>0</v>
      </c>
      <c r="K772" s="129" t="str">
        <f t="shared" si="34"/>
        <v/>
      </c>
      <c r="L772" s="157">
        <f t="shared" si="35"/>
        <v>0</v>
      </c>
      <c r="M772" s="29"/>
      <c r="O772" s="51"/>
    </row>
    <row r="773" spans="1:15" x14ac:dyDescent="0.2">
      <c r="A773" s="106" t="s">
        <v>377</v>
      </c>
      <c r="B773" s="106" t="s">
        <v>378</v>
      </c>
      <c r="C773" s="106" t="s">
        <v>2078</v>
      </c>
      <c r="D773" s="106" t="s">
        <v>451</v>
      </c>
      <c r="E773" s="106" t="s">
        <v>452</v>
      </c>
      <c r="F773" s="128">
        <v>2.0106274900000001</v>
      </c>
      <c r="G773" s="128">
        <v>0.2382</v>
      </c>
      <c r="H773" s="129">
        <f t="shared" si="33"/>
        <v>7.4409214525608736</v>
      </c>
      <c r="I773" s="155">
        <v>0</v>
      </c>
      <c r="J773" s="155">
        <v>0</v>
      </c>
      <c r="K773" s="129" t="str">
        <f t="shared" si="34"/>
        <v/>
      </c>
      <c r="L773" s="157">
        <f t="shared" si="35"/>
        <v>0</v>
      </c>
      <c r="M773" s="29"/>
      <c r="O773" s="51"/>
    </row>
    <row r="774" spans="1:15" x14ac:dyDescent="0.2">
      <c r="A774" s="106" t="s">
        <v>18</v>
      </c>
      <c r="B774" s="106" t="s">
        <v>19</v>
      </c>
      <c r="C774" s="106" t="s">
        <v>2078</v>
      </c>
      <c r="D774" s="106" t="s">
        <v>451</v>
      </c>
      <c r="E774" s="106" t="s">
        <v>452</v>
      </c>
      <c r="F774" s="128">
        <v>2.9035660000000001E-2</v>
      </c>
      <c r="G774" s="128">
        <v>0.23313479000000001</v>
      </c>
      <c r="H774" s="129">
        <f t="shared" si="33"/>
        <v>-0.87545548221267189</v>
      </c>
      <c r="I774" s="155">
        <v>0</v>
      </c>
      <c r="J774" s="155">
        <v>2.6729860000000001E-2</v>
      </c>
      <c r="K774" s="129">
        <f t="shared" si="34"/>
        <v>-1</v>
      </c>
      <c r="L774" s="157">
        <f t="shared" si="35"/>
        <v>0</v>
      </c>
      <c r="M774" s="29"/>
      <c r="O774" s="51"/>
    </row>
    <row r="775" spans="1:15" x14ac:dyDescent="0.2">
      <c r="A775" s="106" t="s">
        <v>686</v>
      </c>
      <c r="B775" s="106" t="s">
        <v>687</v>
      </c>
      <c r="C775" s="106" t="s">
        <v>1843</v>
      </c>
      <c r="D775" s="106" t="s">
        <v>450</v>
      </c>
      <c r="E775" s="106" t="s">
        <v>2189</v>
      </c>
      <c r="F775" s="128">
        <v>0</v>
      </c>
      <c r="G775" s="128">
        <v>0.23074728</v>
      </c>
      <c r="H775" s="129">
        <f t="shared" ref="H775:H838" si="36">IF(ISERROR(F775/G775-1),"",IF((F775/G775-1)&gt;10000%,"",F775/G775-1))</f>
        <v>-1</v>
      </c>
      <c r="I775" s="155">
        <v>0</v>
      </c>
      <c r="J775" s="155">
        <v>0</v>
      </c>
      <c r="K775" s="129" t="str">
        <f t="shared" ref="K775:K838" si="37">IF(ISERROR(I775/J775-1),"",IF((I775/J775-1)&gt;10000%,"",I775/J775-1))</f>
        <v/>
      </c>
      <c r="L775" s="157" t="str">
        <f t="shared" si="35"/>
        <v/>
      </c>
      <c r="M775" s="29"/>
      <c r="O775" s="51"/>
    </row>
    <row r="776" spans="1:15" x14ac:dyDescent="0.2">
      <c r="A776" s="106" t="s">
        <v>989</v>
      </c>
      <c r="B776" s="106" t="s">
        <v>2055</v>
      </c>
      <c r="C776" s="106" t="s">
        <v>1823</v>
      </c>
      <c r="D776" s="106" t="s">
        <v>450</v>
      </c>
      <c r="E776" s="106" t="s">
        <v>2189</v>
      </c>
      <c r="F776" s="128">
        <v>0.11056921</v>
      </c>
      <c r="G776" s="128">
        <v>0.22537741</v>
      </c>
      <c r="H776" s="129">
        <f t="shared" si="36"/>
        <v>-0.50940420337601711</v>
      </c>
      <c r="I776" s="155">
        <v>0</v>
      </c>
      <c r="J776" s="155">
        <v>0.20178725</v>
      </c>
      <c r="K776" s="129">
        <f t="shared" si="37"/>
        <v>-1</v>
      </c>
      <c r="L776" s="157">
        <f t="shared" si="35"/>
        <v>0</v>
      </c>
      <c r="M776" s="29"/>
      <c r="O776" s="51"/>
    </row>
    <row r="777" spans="1:15" x14ac:dyDescent="0.2">
      <c r="A777" s="106" t="s">
        <v>699</v>
      </c>
      <c r="B777" s="106" t="s">
        <v>700</v>
      </c>
      <c r="C777" s="106" t="s">
        <v>701</v>
      </c>
      <c r="D777" s="106" t="s">
        <v>450</v>
      </c>
      <c r="E777" s="106" t="s">
        <v>2189</v>
      </c>
      <c r="F777" s="128">
        <v>0.11015441000000001</v>
      </c>
      <c r="G777" s="128">
        <v>0.21961123900000001</v>
      </c>
      <c r="H777" s="129">
        <f t="shared" si="36"/>
        <v>-0.49841178210373827</v>
      </c>
      <c r="I777" s="155">
        <v>0</v>
      </c>
      <c r="J777" s="155">
        <v>5.4360126500000003</v>
      </c>
      <c r="K777" s="129">
        <f t="shared" si="37"/>
        <v>-1</v>
      </c>
      <c r="L777" s="157">
        <f t="shared" ref="L777:L840" si="38">IF(ISERROR(I777/F777),"",(I777/F777))</f>
        <v>0</v>
      </c>
      <c r="M777" s="29"/>
      <c r="O777" s="51"/>
    </row>
    <row r="778" spans="1:15" x14ac:dyDescent="0.2">
      <c r="A778" s="106" t="s">
        <v>692</v>
      </c>
      <c r="B778" s="106" t="s">
        <v>693</v>
      </c>
      <c r="C778" s="106" t="s">
        <v>1843</v>
      </c>
      <c r="D778" s="106" t="s">
        <v>450</v>
      </c>
      <c r="E778" s="106" t="s">
        <v>2189</v>
      </c>
      <c r="F778" s="128">
        <v>0</v>
      </c>
      <c r="G778" s="128">
        <v>0.18748035999999998</v>
      </c>
      <c r="H778" s="129">
        <f t="shared" si="36"/>
        <v>-1</v>
      </c>
      <c r="I778" s="155">
        <v>0</v>
      </c>
      <c r="J778" s="155">
        <v>0</v>
      </c>
      <c r="K778" s="129" t="str">
        <f t="shared" si="37"/>
        <v/>
      </c>
      <c r="L778" s="157" t="str">
        <f t="shared" si="38"/>
        <v/>
      </c>
      <c r="M778" s="29"/>
      <c r="O778" s="51"/>
    </row>
    <row r="779" spans="1:15" x14ac:dyDescent="0.2">
      <c r="A779" s="106" t="s">
        <v>1678</v>
      </c>
      <c r="B779" s="106" t="s">
        <v>1679</v>
      </c>
      <c r="C779" s="106" t="s">
        <v>1024</v>
      </c>
      <c r="D779" s="106" t="s">
        <v>450</v>
      </c>
      <c r="E779" s="106" t="s">
        <v>2189</v>
      </c>
      <c r="F779" s="128">
        <v>1.9375999999999998E-3</v>
      </c>
      <c r="G779" s="128">
        <v>0.17550403000000001</v>
      </c>
      <c r="H779" s="129">
        <f t="shared" si="36"/>
        <v>-0.98895979767530129</v>
      </c>
      <c r="I779" s="155">
        <v>0</v>
      </c>
      <c r="J779" s="155">
        <v>0</v>
      </c>
      <c r="K779" s="129" t="str">
        <f t="shared" si="37"/>
        <v/>
      </c>
      <c r="L779" s="157">
        <f t="shared" si="38"/>
        <v>0</v>
      </c>
      <c r="M779" s="29"/>
      <c r="O779" s="51"/>
    </row>
    <row r="780" spans="1:15" x14ac:dyDescent="0.2">
      <c r="A780" s="106" t="s">
        <v>365</v>
      </c>
      <c r="B780" s="106" t="s">
        <v>366</v>
      </c>
      <c r="C780" s="106" t="s">
        <v>1830</v>
      </c>
      <c r="D780" s="106" t="s">
        <v>450</v>
      </c>
      <c r="E780" s="106" t="s">
        <v>452</v>
      </c>
      <c r="F780" s="128">
        <v>2.4192061000000001E-2</v>
      </c>
      <c r="G780" s="128">
        <v>0.17399957000000002</v>
      </c>
      <c r="H780" s="129">
        <f t="shared" si="36"/>
        <v>-0.86096482307398803</v>
      </c>
      <c r="I780" s="155">
        <v>0</v>
      </c>
      <c r="J780" s="155">
        <v>3.7831000000000003E-4</v>
      </c>
      <c r="K780" s="129">
        <f t="shared" si="37"/>
        <v>-1</v>
      </c>
      <c r="L780" s="157">
        <f t="shared" si="38"/>
        <v>0</v>
      </c>
      <c r="M780" s="29"/>
      <c r="O780" s="51"/>
    </row>
    <row r="781" spans="1:15" x14ac:dyDescent="0.2">
      <c r="A781" s="106" t="s">
        <v>1951</v>
      </c>
      <c r="B781" s="106" t="s">
        <v>2017</v>
      </c>
      <c r="C781" s="106" t="s">
        <v>1829</v>
      </c>
      <c r="D781" s="106" t="s">
        <v>451</v>
      </c>
      <c r="E781" s="106" t="s">
        <v>452</v>
      </c>
      <c r="F781" s="128">
        <v>8.6863999999999997E-2</v>
      </c>
      <c r="G781" s="128">
        <v>0.17114167000000002</v>
      </c>
      <c r="H781" s="129">
        <f t="shared" si="36"/>
        <v>-0.49244389166004987</v>
      </c>
      <c r="I781" s="155">
        <v>0</v>
      </c>
      <c r="J781" s="155">
        <v>0</v>
      </c>
      <c r="K781" s="129" t="str">
        <f t="shared" si="37"/>
        <v/>
      </c>
      <c r="L781" s="157">
        <f t="shared" si="38"/>
        <v>0</v>
      </c>
      <c r="M781" s="29"/>
      <c r="O781" s="51"/>
    </row>
    <row r="782" spans="1:15" x14ac:dyDescent="0.2">
      <c r="A782" s="106" t="s">
        <v>2799</v>
      </c>
      <c r="B782" s="106" t="s">
        <v>2800</v>
      </c>
      <c r="C782" s="106" t="s">
        <v>1829</v>
      </c>
      <c r="D782" s="106" t="s">
        <v>1690</v>
      </c>
      <c r="E782" s="106" t="s">
        <v>452</v>
      </c>
      <c r="F782" s="128">
        <v>0.19212857999999999</v>
      </c>
      <c r="G782" s="128">
        <v>0.168796</v>
      </c>
      <c r="H782" s="129">
        <f t="shared" si="36"/>
        <v>0.13822946041375372</v>
      </c>
      <c r="I782" s="155">
        <v>0</v>
      </c>
      <c r="J782" s="155">
        <v>0</v>
      </c>
      <c r="K782" s="129" t="str">
        <f t="shared" si="37"/>
        <v/>
      </c>
      <c r="L782" s="157">
        <f t="shared" si="38"/>
        <v>0</v>
      </c>
      <c r="M782" s="29"/>
      <c r="O782" s="51"/>
    </row>
    <row r="783" spans="1:15" x14ac:dyDescent="0.2">
      <c r="A783" s="106" t="s">
        <v>46</v>
      </c>
      <c r="B783" s="106" t="s">
        <v>1190</v>
      </c>
      <c r="C783" s="106" t="s">
        <v>1828</v>
      </c>
      <c r="D783" s="106" t="s">
        <v>450</v>
      </c>
      <c r="E783" s="106" t="s">
        <v>2189</v>
      </c>
      <c r="F783" s="128">
        <v>0.22050329999999999</v>
      </c>
      <c r="G783" s="128">
        <v>0.15943303</v>
      </c>
      <c r="H783" s="129">
        <f t="shared" si="36"/>
        <v>0.38304653684371415</v>
      </c>
      <c r="I783" s="155">
        <v>0</v>
      </c>
      <c r="J783" s="155">
        <v>0.59792180000000006</v>
      </c>
      <c r="K783" s="129">
        <f t="shared" si="37"/>
        <v>-1</v>
      </c>
      <c r="L783" s="157">
        <f t="shared" si="38"/>
        <v>0</v>
      </c>
      <c r="M783" s="29"/>
      <c r="O783" s="51"/>
    </row>
    <row r="784" spans="1:15" x14ac:dyDescent="0.2">
      <c r="A784" s="106" t="s">
        <v>996</v>
      </c>
      <c r="B784" s="106" t="s">
        <v>423</v>
      </c>
      <c r="C784" s="106" t="s">
        <v>1823</v>
      </c>
      <c r="D784" s="106" t="s">
        <v>450</v>
      </c>
      <c r="E784" s="106" t="s">
        <v>2189</v>
      </c>
      <c r="F784" s="128">
        <v>0</v>
      </c>
      <c r="G784" s="128">
        <v>0.13935249999999999</v>
      </c>
      <c r="H784" s="129">
        <f t="shared" si="36"/>
        <v>-1</v>
      </c>
      <c r="I784" s="155">
        <v>0</v>
      </c>
      <c r="J784" s="155">
        <v>0</v>
      </c>
      <c r="K784" s="129" t="str">
        <f t="shared" si="37"/>
        <v/>
      </c>
      <c r="L784" s="157" t="str">
        <f t="shared" si="38"/>
        <v/>
      </c>
      <c r="M784" s="29"/>
      <c r="O784" s="51"/>
    </row>
    <row r="785" spans="1:15" x14ac:dyDescent="0.2">
      <c r="A785" s="106" t="s">
        <v>2149</v>
      </c>
      <c r="B785" s="106" t="s">
        <v>2170</v>
      </c>
      <c r="C785" s="106" t="s">
        <v>1829</v>
      </c>
      <c r="D785" s="106" t="s">
        <v>451</v>
      </c>
      <c r="E785" s="106" t="s">
        <v>2189</v>
      </c>
      <c r="F785" s="128">
        <v>0.15879604999999999</v>
      </c>
      <c r="G785" s="128">
        <v>0.1309806</v>
      </c>
      <c r="H785" s="129">
        <f t="shared" si="36"/>
        <v>0.21236312858545459</v>
      </c>
      <c r="I785" s="155">
        <v>0</v>
      </c>
      <c r="J785" s="155">
        <v>0</v>
      </c>
      <c r="K785" s="129" t="str">
        <f t="shared" si="37"/>
        <v/>
      </c>
      <c r="L785" s="157">
        <f t="shared" si="38"/>
        <v>0</v>
      </c>
      <c r="M785" s="29"/>
      <c r="O785" s="51"/>
    </row>
    <row r="786" spans="1:15" x14ac:dyDescent="0.2">
      <c r="A786" s="106" t="s">
        <v>1857</v>
      </c>
      <c r="B786" s="106" t="s">
        <v>1858</v>
      </c>
      <c r="C786" s="106" t="s">
        <v>1828</v>
      </c>
      <c r="D786" s="106" t="s">
        <v>450</v>
      </c>
      <c r="E786" s="106" t="s">
        <v>452</v>
      </c>
      <c r="F786" s="128">
        <v>7.1416198E-2</v>
      </c>
      <c r="G786" s="128">
        <v>0.12344100999999999</v>
      </c>
      <c r="H786" s="129">
        <f t="shared" si="36"/>
        <v>-0.42145484713710613</v>
      </c>
      <c r="I786" s="155">
        <v>0</v>
      </c>
      <c r="J786" s="155">
        <v>0</v>
      </c>
      <c r="K786" s="129" t="str">
        <f t="shared" si="37"/>
        <v/>
      </c>
      <c r="L786" s="157">
        <f t="shared" si="38"/>
        <v>0</v>
      </c>
      <c r="M786" s="29"/>
      <c r="O786" s="51"/>
    </row>
    <row r="787" spans="1:15" x14ac:dyDescent="0.2">
      <c r="A787" s="106" t="s">
        <v>263</v>
      </c>
      <c r="B787" s="106" t="s">
        <v>30</v>
      </c>
      <c r="C787" s="106" t="s">
        <v>1843</v>
      </c>
      <c r="D787" s="106" t="s">
        <v>1690</v>
      </c>
      <c r="E787" s="106" t="s">
        <v>2189</v>
      </c>
      <c r="F787" s="128">
        <v>0</v>
      </c>
      <c r="G787" s="128">
        <v>0.118137670196672</v>
      </c>
      <c r="H787" s="129">
        <f t="shared" si="36"/>
        <v>-1</v>
      </c>
      <c r="I787" s="155">
        <v>0</v>
      </c>
      <c r="J787" s="155">
        <v>3.7222349505840104</v>
      </c>
      <c r="K787" s="129">
        <f t="shared" si="37"/>
        <v>-1</v>
      </c>
      <c r="L787" s="157" t="str">
        <f t="shared" si="38"/>
        <v/>
      </c>
      <c r="M787" s="29"/>
      <c r="O787" s="51"/>
    </row>
    <row r="788" spans="1:15" x14ac:dyDescent="0.2">
      <c r="A788" s="106" t="s">
        <v>300</v>
      </c>
      <c r="B788" s="106" t="s">
        <v>301</v>
      </c>
      <c r="C788" s="106" t="s">
        <v>1395</v>
      </c>
      <c r="D788" s="106" t="s">
        <v>450</v>
      </c>
      <c r="E788" s="106" t="s">
        <v>2189</v>
      </c>
      <c r="F788" s="128">
        <v>0</v>
      </c>
      <c r="G788" s="128">
        <v>0.1165875</v>
      </c>
      <c r="H788" s="129">
        <f t="shared" si="36"/>
        <v>-1</v>
      </c>
      <c r="I788" s="155">
        <v>0</v>
      </c>
      <c r="J788" s="155">
        <v>0.23326827</v>
      </c>
      <c r="K788" s="129">
        <f t="shared" si="37"/>
        <v>-1</v>
      </c>
      <c r="L788" s="157" t="str">
        <f t="shared" si="38"/>
        <v/>
      </c>
      <c r="M788" s="29"/>
      <c r="O788" s="51"/>
    </row>
    <row r="789" spans="1:15" x14ac:dyDescent="0.2">
      <c r="A789" s="106" t="s">
        <v>110</v>
      </c>
      <c r="B789" s="106" t="s">
        <v>111</v>
      </c>
      <c r="C789" s="106" t="s">
        <v>1827</v>
      </c>
      <c r="D789" s="106" t="s">
        <v>451</v>
      </c>
      <c r="E789" s="106" t="s">
        <v>452</v>
      </c>
      <c r="F789" s="128">
        <v>8.113331E-2</v>
      </c>
      <c r="G789" s="128">
        <v>0.114287605</v>
      </c>
      <c r="H789" s="129">
        <f t="shared" si="36"/>
        <v>-0.29009528198617862</v>
      </c>
      <c r="I789" s="155">
        <v>0</v>
      </c>
      <c r="J789" s="155">
        <v>0</v>
      </c>
      <c r="K789" s="129" t="str">
        <f t="shared" si="37"/>
        <v/>
      </c>
      <c r="L789" s="157">
        <f t="shared" si="38"/>
        <v>0</v>
      </c>
      <c r="M789" s="29"/>
      <c r="O789" s="51"/>
    </row>
    <row r="790" spans="1:15" x14ac:dyDescent="0.2">
      <c r="A790" s="106" t="s">
        <v>1637</v>
      </c>
      <c r="B790" s="106" t="s">
        <v>1638</v>
      </c>
      <c r="C790" s="106" t="s">
        <v>2078</v>
      </c>
      <c r="D790" s="106" t="s">
        <v>450</v>
      </c>
      <c r="E790" s="106" t="s">
        <v>2189</v>
      </c>
      <c r="F790" s="128">
        <v>0</v>
      </c>
      <c r="G790" s="128">
        <v>0.10988850226928901</v>
      </c>
      <c r="H790" s="129">
        <f t="shared" si="36"/>
        <v>-1</v>
      </c>
      <c r="I790" s="155">
        <v>0</v>
      </c>
      <c r="J790" s="155">
        <v>0</v>
      </c>
      <c r="K790" s="129" t="str">
        <f t="shared" si="37"/>
        <v/>
      </c>
      <c r="L790" s="157" t="str">
        <f t="shared" si="38"/>
        <v/>
      </c>
      <c r="M790" s="29"/>
      <c r="O790" s="51"/>
    </row>
    <row r="791" spans="1:15" x14ac:dyDescent="0.2">
      <c r="A791" s="106" t="s">
        <v>2266</v>
      </c>
      <c r="B791" s="106" t="s">
        <v>2256</v>
      </c>
      <c r="C791" s="106" t="s">
        <v>2078</v>
      </c>
      <c r="D791" s="106" t="s">
        <v>451</v>
      </c>
      <c r="E791" s="106" t="s">
        <v>452</v>
      </c>
      <c r="F791" s="128">
        <v>0</v>
      </c>
      <c r="G791" s="128">
        <v>0.10738300000000001</v>
      </c>
      <c r="H791" s="129">
        <f t="shared" si="36"/>
        <v>-1</v>
      </c>
      <c r="I791" s="155">
        <v>0</v>
      </c>
      <c r="J791" s="155">
        <v>0</v>
      </c>
      <c r="K791" s="129" t="str">
        <f t="shared" si="37"/>
        <v/>
      </c>
      <c r="L791" s="157" t="str">
        <f t="shared" si="38"/>
        <v/>
      </c>
      <c r="M791" s="29"/>
      <c r="O791" s="51"/>
    </row>
    <row r="792" spans="1:15" x14ac:dyDescent="0.2">
      <c r="A792" s="106" t="s">
        <v>2879</v>
      </c>
      <c r="B792" s="106" t="s">
        <v>2880</v>
      </c>
      <c r="C792" s="106" t="s">
        <v>2078</v>
      </c>
      <c r="D792" s="106" t="s">
        <v>451</v>
      </c>
      <c r="E792" s="106" t="s">
        <v>452</v>
      </c>
      <c r="F792" s="128">
        <v>0</v>
      </c>
      <c r="G792" s="128">
        <v>9.0372090000000002E-2</v>
      </c>
      <c r="H792" s="129">
        <f t="shared" si="36"/>
        <v>-1</v>
      </c>
      <c r="I792" s="155">
        <v>0</v>
      </c>
      <c r="J792" s="155">
        <v>0</v>
      </c>
      <c r="K792" s="129" t="str">
        <f t="shared" si="37"/>
        <v/>
      </c>
      <c r="L792" s="157" t="str">
        <f t="shared" si="38"/>
        <v/>
      </c>
      <c r="M792" s="29"/>
      <c r="O792" s="51"/>
    </row>
    <row r="793" spans="1:15" x14ac:dyDescent="0.2">
      <c r="A793" s="106" t="s">
        <v>2873</v>
      </c>
      <c r="B793" s="106" t="s">
        <v>2874</v>
      </c>
      <c r="C793" s="106" t="s">
        <v>2078</v>
      </c>
      <c r="D793" s="106" t="s">
        <v>451</v>
      </c>
      <c r="E793" s="106" t="s">
        <v>452</v>
      </c>
      <c r="F793" s="128">
        <v>0</v>
      </c>
      <c r="G793" s="128">
        <v>8.8387649999999998E-2</v>
      </c>
      <c r="H793" s="129">
        <f t="shared" si="36"/>
        <v>-1</v>
      </c>
      <c r="I793" s="155">
        <v>0</v>
      </c>
      <c r="J793" s="155">
        <v>0</v>
      </c>
      <c r="K793" s="129" t="str">
        <f t="shared" si="37"/>
        <v/>
      </c>
      <c r="L793" s="157" t="str">
        <f t="shared" si="38"/>
        <v/>
      </c>
      <c r="M793" s="29"/>
      <c r="O793" s="51"/>
    </row>
    <row r="794" spans="1:15" x14ac:dyDescent="0.2">
      <c r="A794" s="106" t="s">
        <v>453</v>
      </c>
      <c r="B794" s="106" t="s">
        <v>454</v>
      </c>
      <c r="C794" s="106" t="s">
        <v>1824</v>
      </c>
      <c r="D794" s="106" t="s">
        <v>450</v>
      </c>
      <c r="E794" s="106" t="s">
        <v>2189</v>
      </c>
      <c r="F794" s="128">
        <v>0.10501885000000001</v>
      </c>
      <c r="G794" s="128">
        <v>8.6490499999999998E-2</v>
      </c>
      <c r="H794" s="129">
        <f t="shared" si="36"/>
        <v>0.21422410553760263</v>
      </c>
      <c r="I794" s="155">
        <v>0</v>
      </c>
      <c r="J794" s="155">
        <v>5.365085E-2</v>
      </c>
      <c r="K794" s="129">
        <f t="shared" si="37"/>
        <v>-1</v>
      </c>
      <c r="L794" s="157">
        <f t="shared" si="38"/>
        <v>0</v>
      </c>
      <c r="M794" s="29"/>
      <c r="O794" s="51"/>
    </row>
    <row r="795" spans="1:15" x14ac:dyDescent="0.2">
      <c r="A795" s="106" t="s">
        <v>374</v>
      </c>
      <c r="B795" s="106" t="s">
        <v>20</v>
      </c>
      <c r="C795" s="106" t="s">
        <v>2078</v>
      </c>
      <c r="D795" s="106" t="s">
        <v>451</v>
      </c>
      <c r="E795" s="106" t="s">
        <v>452</v>
      </c>
      <c r="F795" s="128">
        <v>0.10012142</v>
      </c>
      <c r="G795" s="128">
        <v>8.4899219999999997E-2</v>
      </c>
      <c r="H795" s="129">
        <f t="shared" si="36"/>
        <v>0.17929728918593124</v>
      </c>
      <c r="I795" s="155">
        <v>0</v>
      </c>
      <c r="J795" s="155">
        <v>0</v>
      </c>
      <c r="K795" s="129" t="str">
        <f t="shared" si="37"/>
        <v/>
      </c>
      <c r="L795" s="157">
        <f t="shared" si="38"/>
        <v>0</v>
      </c>
      <c r="M795" s="29"/>
      <c r="O795" s="51"/>
    </row>
    <row r="796" spans="1:15" x14ac:dyDescent="0.2">
      <c r="A796" s="106" t="s">
        <v>676</v>
      </c>
      <c r="B796" s="106" t="s">
        <v>677</v>
      </c>
      <c r="C796" s="106" t="s">
        <v>1843</v>
      </c>
      <c r="D796" s="106" t="s">
        <v>450</v>
      </c>
      <c r="E796" s="106" t="s">
        <v>2189</v>
      </c>
      <c r="F796" s="128">
        <v>3.3827980000000001E-2</v>
      </c>
      <c r="G796" s="128">
        <v>8.4159986999999992E-2</v>
      </c>
      <c r="H796" s="129">
        <f t="shared" si="36"/>
        <v>-0.59805150635301307</v>
      </c>
      <c r="I796" s="155">
        <v>0</v>
      </c>
      <c r="J796" s="155">
        <v>0</v>
      </c>
      <c r="K796" s="129" t="str">
        <f t="shared" si="37"/>
        <v/>
      </c>
      <c r="L796" s="157">
        <f t="shared" si="38"/>
        <v>0</v>
      </c>
      <c r="M796" s="29"/>
      <c r="O796" s="51"/>
    </row>
    <row r="797" spans="1:15" x14ac:dyDescent="0.2">
      <c r="A797" s="106" t="s">
        <v>309</v>
      </c>
      <c r="B797" s="106" t="s">
        <v>317</v>
      </c>
      <c r="C797" s="106" t="s">
        <v>2078</v>
      </c>
      <c r="D797" s="106" t="s">
        <v>1690</v>
      </c>
      <c r="E797" s="106" t="s">
        <v>452</v>
      </c>
      <c r="F797" s="128">
        <v>0</v>
      </c>
      <c r="G797" s="128">
        <v>8.1681829999999997E-2</v>
      </c>
      <c r="H797" s="129">
        <f t="shared" si="36"/>
        <v>-1</v>
      </c>
      <c r="I797" s="155">
        <v>0</v>
      </c>
      <c r="J797" s="155">
        <v>0</v>
      </c>
      <c r="K797" s="129" t="str">
        <f t="shared" si="37"/>
        <v/>
      </c>
      <c r="L797" s="157" t="str">
        <f t="shared" si="38"/>
        <v/>
      </c>
      <c r="M797" s="29"/>
      <c r="O797" s="51"/>
    </row>
    <row r="798" spans="1:15" x14ac:dyDescent="0.2">
      <c r="A798" s="106" t="s">
        <v>375</v>
      </c>
      <c r="B798" s="106" t="s">
        <v>376</v>
      </c>
      <c r="C798" s="106" t="s">
        <v>2078</v>
      </c>
      <c r="D798" s="106" t="s">
        <v>451</v>
      </c>
      <c r="E798" s="106" t="s">
        <v>452</v>
      </c>
      <c r="F798" s="128">
        <v>0.66948741000000001</v>
      </c>
      <c r="G798" s="128">
        <v>7.901538000000001E-2</v>
      </c>
      <c r="H798" s="129">
        <f t="shared" si="36"/>
        <v>7.4728746479482844</v>
      </c>
      <c r="I798" s="155">
        <v>0</v>
      </c>
      <c r="J798" s="155">
        <v>0</v>
      </c>
      <c r="K798" s="129" t="str">
        <f t="shared" si="37"/>
        <v/>
      </c>
      <c r="L798" s="157">
        <f t="shared" si="38"/>
        <v>0</v>
      </c>
      <c r="M798" s="29"/>
      <c r="O798" s="51"/>
    </row>
    <row r="799" spans="1:15" x14ac:dyDescent="0.2">
      <c r="A799" s="106" t="s">
        <v>1118</v>
      </c>
      <c r="B799" s="106" t="s">
        <v>1264</v>
      </c>
      <c r="C799" s="106" t="s">
        <v>1830</v>
      </c>
      <c r="D799" s="106" t="s">
        <v>450</v>
      </c>
      <c r="E799" s="106" t="s">
        <v>452</v>
      </c>
      <c r="F799" s="128">
        <v>0.55634643000000006</v>
      </c>
      <c r="G799" s="128">
        <v>7.8731250000000003E-2</v>
      </c>
      <c r="H799" s="129">
        <f t="shared" si="36"/>
        <v>6.0663990473922365</v>
      </c>
      <c r="I799" s="155">
        <v>0</v>
      </c>
      <c r="J799" s="155">
        <v>0</v>
      </c>
      <c r="K799" s="129" t="str">
        <f t="shared" si="37"/>
        <v/>
      </c>
      <c r="L799" s="157">
        <f t="shared" si="38"/>
        <v>0</v>
      </c>
      <c r="M799" s="29"/>
      <c r="O799" s="51"/>
    </row>
    <row r="800" spans="1:15" x14ac:dyDescent="0.2">
      <c r="A800" s="106" t="s">
        <v>589</v>
      </c>
      <c r="B800" s="106" t="s">
        <v>590</v>
      </c>
      <c r="C800" s="106" t="s">
        <v>1824</v>
      </c>
      <c r="D800" s="106" t="s">
        <v>450</v>
      </c>
      <c r="E800" s="106" t="s">
        <v>2189</v>
      </c>
      <c r="F800" s="128">
        <v>0.45458477000000003</v>
      </c>
      <c r="G800" s="128">
        <v>7.5221559999999993E-2</v>
      </c>
      <c r="H800" s="129">
        <f t="shared" si="36"/>
        <v>5.043277618810353</v>
      </c>
      <c r="I800" s="155">
        <v>0</v>
      </c>
      <c r="J800" s="155">
        <v>0</v>
      </c>
      <c r="K800" s="129" t="str">
        <f t="shared" si="37"/>
        <v/>
      </c>
      <c r="L800" s="157">
        <f t="shared" si="38"/>
        <v>0</v>
      </c>
      <c r="M800" s="29"/>
      <c r="O800" s="51"/>
    </row>
    <row r="801" spans="1:15" x14ac:dyDescent="0.2">
      <c r="A801" s="106" t="s">
        <v>326</v>
      </c>
      <c r="B801" s="106" t="s">
        <v>327</v>
      </c>
      <c r="C801" s="106" t="s">
        <v>347</v>
      </c>
      <c r="D801" s="106" t="s">
        <v>451</v>
      </c>
      <c r="E801" s="106" t="s">
        <v>2189</v>
      </c>
      <c r="F801" s="128">
        <v>4.6005870690000004</v>
      </c>
      <c r="G801" s="128">
        <v>7.042474E-2</v>
      </c>
      <c r="H801" s="129">
        <f t="shared" si="36"/>
        <v>64.326291144276865</v>
      </c>
      <c r="I801" s="155">
        <v>0</v>
      </c>
      <c r="J801" s="155">
        <v>2.993094E-2</v>
      </c>
      <c r="K801" s="129">
        <f t="shared" si="37"/>
        <v>-1</v>
      </c>
      <c r="L801" s="157">
        <f t="shared" si="38"/>
        <v>0</v>
      </c>
      <c r="M801" s="29"/>
      <c r="O801" s="51"/>
    </row>
    <row r="802" spans="1:15" x14ac:dyDescent="0.2">
      <c r="A802" s="106" t="s">
        <v>1227</v>
      </c>
      <c r="B802" s="106" t="s">
        <v>1228</v>
      </c>
      <c r="C802" s="106" t="s">
        <v>1824</v>
      </c>
      <c r="D802" s="106" t="s">
        <v>450</v>
      </c>
      <c r="E802" s="106" t="s">
        <v>2189</v>
      </c>
      <c r="F802" s="128">
        <v>23.614456480000001</v>
      </c>
      <c r="G802" s="128">
        <v>6.620624E-2</v>
      </c>
      <c r="H802" s="129" t="str">
        <f t="shared" si="36"/>
        <v/>
      </c>
      <c r="I802" s="155">
        <v>0</v>
      </c>
      <c r="J802" s="155">
        <v>0</v>
      </c>
      <c r="K802" s="129" t="str">
        <f t="shared" si="37"/>
        <v/>
      </c>
      <c r="L802" s="157">
        <f t="shared" si="38"/>
        <v>0</v>
      </c>
      <c r="M802" s="29"/>
      <c r="O802" s="51"/>
    </row>
    <row r="803" spans="1:15" x14ac:dyDescent="0.2">
      <c r="A803" s="106" t="s">
        <v>176</v>
      </c>
      <c r="B803" s="106" t="s">
        <v>177</v>
      </c>
      <c r="C803" s="106" t="s">
        <v>1831</v>
      </c>
      <c r="D803" s="106" t="s">
        <v>451</v>
      </c>
      <c r="E803" s="106" t="s">
        <v>452</v>
      </c>
      <c r="F803" s="128">
        <v>3.103626E-2</v>
      </c>
      <c r="G803" s="128">
        <v>6.3173900000000005E-2</v>
      </c>
      <c r="H803" s="129">
        <f t="shared" si="36"/>
        <v>-0.50871704928775974</v>
      </c>
      <c r="I803" s="155">
        <v>0</v>
      </c>
      <c r="J803" s="155">
        <v>0</v>
      </c>
      <c r="K803" s="129" t="str">
        <f t="shared" si="37"/>
        <v/>
      </c>
      <c r="L803" s="157">
        <f t="shared" si="38"/>
        <v>0</v>
      </c>
      <c r="M803" s="29"/>
      <c r="O803" s="51"/>
    </row>
    <row r="804" spans="1:15" x14ac:dyDescent="0.2">
      <c r="A804" s="106" t="s">
        <v>308</v>
      </c>
      <c r="B804" s="106" t="s">
        <v>316</v>
      </c>
      <c r="C804" s="106" t="s">
        <v>1824</v>
      </c>
      <c r="D804" s="106" t="s">
        <v>450</v>
      </c>
      <c r="E804" s="106" t="s">
        <v>2189</v>
      </c>
      <c r="F804" s="128">
        <v>5.3189649999999998E-2</v>
      </c>
      <c r="G804" s="128">
        <v>5.7570964999999995E-2</v>
      </c>
      <c r="H804" s="129">
        <f t="shared" si="36"/>
        <v>-7.6102858446093435E-2</v>
      </c>
      <c r="I804" s="155">
        <v>0</v>
      </c>
      <c r="J804" s="155">
        <v>2.0283799999999998E-2</v>
      </c>
      <c r="K804" s="129">
        <f t="shared" si="37"/>
        <v>-1</v>
      </c>
      <c r="L804" s="157">
        <f t="shared" si="38"/>
        <v>0</v>
      </c>
      <c r="M804" s="29"/>
      <c r="O804" s="51"/>
    </row>
    <row r="805" spans="1:15" x14ac:dyDescent="0.2">
      <c r="A805" s="106" t="s">
        <v>455</v>
      </c>
      <c r="B805" s="106" t="s">
        <v>456</v>
      </c>
      <c r="C805" s="106" t="s">
        <v>1824</v>
      </c>
      <c r="D805" s="106" t="s">
        <v>450</v>
      </c>
      <c r="E805" s="106" t="s">
        <v>2189</v>
      </c>
      <c r="F805" s="128">
        <v>7.5376390000000005E-3</v>
      </c>
      <c r="G805" s="128">
        <v>5.6238449999999995E-2</v>
      </c>
      <c r="H805" s="129">
        <f t="shared" si="36"/>
        <v>-0.86597000806387792</v>
      </c>
      <c r="I805" s="155">
        <v>0</v>
      </c>
      <c r="J805" s="155">
        <v>9.04428E-3</v>
      </c>
      <c r="K805" s="129">
        <f t="shared" si="37"/>
        <v>-1</v>
      </c>
      <c r="L805" s="157">
        <f t="shared" si="38"/>
        <v>0</v>
      </c>
      <c r="M805" s="29"/>
      <c r="O805" s="51"/>
    </row>
    <row r="806" spans="1:15" x14ac:dyDescent="0.2">
      <c r="A806" s="106" t="s">
        <v>1209</v>
      </c>
      <c r="B806" s="106" t="s">
        <v>1210</v>
      </c>
      <c r="C806" s="106" t="s">
        <v>1824</v>
      </c>
      <c r="D806" s="106" t="s">
        <v>450</v>
      </c>
      <c r="E806" s="106" t="s">
        <v>2189</v>
      </c>
      <c r="F806" s="128">
        <v>1.6329044799999999</v>
      </c>
      <c r="G806" s="128">
        <v>5.4586675000000001E-2</v>
      </c>
      <c r="H806" s="129">
        <f t="shared" si="36"/>
        <v>28.913975892468258</v>
      </c>
      <c r="I806" s="155">
        <v>0</v>
      </c>
      <c r="J806" s="155">
        <v>0</v>
      </c>
      <c r="K806" s="129" t="str">
        <f t="shared" si="37"/>
        <v/>
      </c>
      <c r="L806" s="157">
        <f t="shared" si="38"/>
        <v>0</v>
      </c>
      <c r="M806" s="29"/>
      <c r="O806" s="51"/>
    </row>
    <row r="807" spans="1:15" x14ac:dyDescent="0.2">
      <c r="A807" s="106" t="s">
        <v>2273</v>
      </c>
      <c r="B807" s="106" t="s">
        <v>2263</v>
      </c>
      <c r="C807" s="106" t="s">
        <v>2078</v>
      </c>
      <c r="D807" s="106" t="s">
        <v>451</v>
      </c>
      <c r="E807" s="106" t="s">
        <v>452</v>
      </c>
      <c r="F807" s="128">
        <v>0.20605000000000001</v>
      </c>
      <c r="G807" s="128">
        <v>4.9879E-2</v>
      </c>
      <c r="H807" s="129">
        <f t="shared" si="36"/>
        <v>3.1309970127709059</v>
      </c>
      <c r="I807" s="155">
        <v>0</v>
      </c>
      <c r="J807" s="155">
        <v>0</v>
      </c>
      <c r="K807" s="129" t="str">
        <f t="shared" si="37"/>
        <v/>
      </c>
      <c r="L807" s="157">
        <f t="shared" si="38"/>
        <v>0</v>
      </c>
      <c r="M807" s="29"/>
      <c r="O807" s="51"/>
    </row>
    <row r="808" spans="1:15" x14ac:dyDescent="0.2">
      <c r="A808" s="106" t="s">
        <v>2370</v>
      </c>
      <c r="B808" s="106" t="s">
        <v>2667</v>
      </c>
      <c r="C808" s="106" t="s">
        <v>1024</v>
      </c>
      <c r="D808" s="106" t="s">
        <v>450</v>
      </c>
      <c r="E808" s="106" t="s">
        <v>2189</v>
      </c>
      <c r="F808" s="128">
        <v>0</v>
      </c>
      <c r="G808" s="128">
        <v>4.9565370000000004E-2</v>
      </c>
      <c r="H808" s="129">
        <f t="shared" si="36"/>
        <v>-1</v>
      </c>
      <c r="I808" s="155">
        <v>0</v>
      </c>
      <c r="J808" s="155">
        <v>4.7588370000000005E-2</v>
      </c>
      <c r="K808" s="129">
        <f t="shared" si="37"/>
        <v>-1</v>
      </c>
      <c r="L808" s="157" t="str">
        <f t="shared" si="38"/>
        <v/>
      </c>
      <c r="M808" s="29"/>
      <c r="O808" s="51"/>
    </row>
    <row r="809" spans="1:15" x14ac:dyDescent="0.2">
      <c r="A809" s="106" t="s">
        <v>1394</v>
      </c>
      <c r="B809" s="106" t="s">
        <v>696</v>
      </c>
      <c r="C809" s="106" t="s">
        <v>1825</v>
      </c>
      <c r="D809" s="106" t="s">
        <v>450</v>
      </c>
      <c r="E809" s="106" t="s">
        <v>2189</v>
      </c>
      <c r="F809" s="128">
        <v>2.3981999999999996E-3</v>
      </c>
      <c r="G809" s="128">
        <v>4.8582809999999997E-2</v>
      </c>
      <c r="H809" s="129">
        <f t="shared" si="36"/>
        <v>-0.95063686106258571</v>
      </c>
      <c r="I809" s="155">
        <v>0</v>
      </c>
      <c r="J809" s="155">
        <v>0</v>
      </c>
      <c r="K809" s="129" t="str">
        <f t="shared" si="37"/>
        <v/>
      </c>
      <c r="L809" s="157">
        <f t="shared" si="38"/>
        <v>0</v>
      </c>
      <c r="M809" s="29"/>
      <c r="O809" s="51"/>
    </row>
    <row r="810" spans="1:15" x14ac:dyDescent="0.2">
      <c r="A810" s="106" t="s">
        <v>262</v>
      </c>
      <c r="B810" s="106" t="s">
        <v>29</v>
      </c>
      <c r="C810" s="106" t="s">
        <v>1843</v>
      </c>
      <c r="D810" s="106" t="s">
        <v>1690</v>
      </c>
      <c r="E810" s="106" t="s">
        <v>2189</v>
      </c>
      <c r="F810" s="128">
        <v>0.88189270470712899</v>
      </c>
      <c r="G810" s="128">
        <v>4.6296338049481703E-2</v>
      </c>
      <c r="H810" s="129">
        <f t="shared" si="36"/>
        <v>18.048865242096657</v>
      </c>
      <c r="I810" s="155">
        <v>0</v>
      </c>
      <c r="J810" s="155">
        <v>0</v>
      </c>
      <c r="K810" s="129" t="str">
        <f t="shared" si="37"/>
        <v/>
      </c>
      <c r="L810" s="157">
        <f t="shared" si="38"/>
        <v>0</v>
      </c>
      <c r="M810" s="29"/>
      <c r="O810" s="51"/>
    </row>
    <row r="811" spans="1:15" x14ac:dyDescent="0.2">
      <c r="A811" s="106" t="s">
        <v>708</v>
      </c>
      <c r="B811" s="106" t="s">
        <v>720</v>
      </c>
      <c r="C811" s="106" t="s">
        <v>1824</v>
      </c>
      <c r="D811" s="106" t="s">
        <v>450</v>
      </c>
      <c r="E811" s="106" t="s">
        <v>2189</v>
      </c>
      <c r="F811" s="128">
        <v>0.50619999999999998</v>
      </c>
      <c r="G811" s="128">
        <v>4.6121540000000003E-2</v>
      </c>
      <c r="H811" s="129">
        <f t="shared" si="36"/>
        <v>9.9753490451533047</v>
      </c>
      <c r="I811" s="155">
        <v>0</v>
      </c>
      <c r="J811" s="155">
        <v>0</v>
      </c>
      <c r="K811" s="129" t="str">
        <f t="shared" si="37"/>
        <v/>
      </c>
      <c r="L811" s="157">
        <f t="shared" si="38"/>
        <v>0</v>
      </c>
      <c r="M811" s="29"/>
      <c r="O811" s="51"/>
    </row>
    <row r="812" spans="1:15" x14ac:dyDescent="0.2">
      <c r="A812" s="106" t="s">
        <v>2014</v>
      </c>
      <c r="B812" s="106" t="s">
        <v>2015</v>
      </c>
      <c r="C812" s="106" t="s">
        <v>1829</v>
      </c>
      <c r="D812" s="106" t="s">
        <v>451</v>
      </c>
      <c r="E812" s="106" t="s">
        <v>452</v>
      </c>
      <c r="F812" s="128">
        <v>0.56809141000000007</v>
      </c>
      <c r="G812" s="128">
        <v>4.2889690000000001E-2</v>
      </c>
      <c r="H812" s="129">
        <f t="shared" si="36"/>
        <v>12.245407229569626</v>
      </c>
      <c r="I812" s="155">
        <v>0</v>
      </c>
      <c r="J812" s="155">
        <v>0</v>
      </c>
      <c r="K812" s="129" t="str">
        <f t="shared" si="37"/>
        <v/>
      </c>
      <c r="L812" s="157">
        <f t="shared" si="38"/>
        <v>0</v>
      </c>
      <c r="M812" s="29"/>
      <c r="O812" s="51"/>
    </row>
    <row r="813" spans="1:15" x14ac:dyDescent="0.2">
      <c r="A813" s="106" t="s">
        <v>390</v>
      </c>
      <c r="B813" s="106" t="s">
        <v>168</v>
      </c>
      <c r="C813" s="106" t="s">
        <v>1831</v>
      </c>
      <c r="D813" s="106" t="s">
        <v>451</v>
      </c>
      <c r="E813" s="106" t="s">
        <v>452</v>
      </c>
      <c r="F813" s="128">
        <v>7.4849170000000007E-3</v>
      </c>
      <c r="G813" s="128">
        <v>4.0414815E-2</v>
      </c>
      <c r="H813" s="129">
        <f t="shared" si="36"/>
        <v>-0.81479769238087563</v>
      </c>
      <c r="I813" s="155">
        <v>0</v>
      </c>
      <c r="J813" s="155">
        <v>4.3702678300000004</v>
      </c>
      <c r="K813" s="129">
        <f t="shared" si="37"/>
        <v>-1</v>
      </c>
      <c r="L813" s="157">
        <f t="shared" si="38"/>
        <v>0</v>
      </c>
      <c r="M813" s="29"/>
      <c r="O813" s="51"/>
    </row>
    <row r="814" spans="1:15" x14ac:dyDescent="0.2">
      <c r="A814" s="106" t="s">
        <v>1991</v>
      </c>
      <c r="B814" s="106" t="s">
        <v>416</v>
      </c>
      <c r="C814" s="106" t="s">
        <v>1823</v>
      </c>
      <c r="D814" s="106" t="s">
        <v>450</v>
      </c>
      <c r="E814" s="106" t="s">
        <v>2189</v>
      </c>
      <c r="F814" s="128">
        <v>0.36467500000000003</v>
      </c>
      <c r="G814" s="128">
        <v>3.8809800000000005E-2</v>
      </c>
      <c r="H814" s="129">
        <f t="shared" si="36"/>
        <v>8.3964668717695012</v>
      </c>
      <c r="I814" s="155">
        <v>0</v>
      </c>
      <c r="J814" s="155">
        <v>4.7156830000000004E-2</v>
      </c>
      <c r="K814" s="129">
        <f t="shared" si="37"/>
        <v>-1</v>
      </c>
      <c r="L814" s="157">
        <f t="shared" si="38"/>
        <v>0</v>
      </c>
      <c r="M814" s="29"/>
      <c r="O814" s="51"/>
    </row>
    <row r="815" spans="1:15" x14ac:dyDescent="0.2">
      <c r="A815" s="106" t="s">
        <v>1861</v>
      </c>
      <c r="B815" s="106" t="s">
        <v>1862</v>
      </c>
      <c r="C815" s="106" t="s">
        <v>1828</v>
      </c>
      <c r="D815" s="106" t="s">
        <v>450</v>
      </c>
      <c r="E815" s="106" t="s">
        <v>452</v>
      </c>
      <c r="F815" s="128">
        <v>7.651608E-2</v>
      </c>
      <c r="G815" s="128">
        <v>3.7736390000000002E-2</v>
      </c>
      <c r="H815" s="129">
        <f t="shared" si="36"/>
        <v>1.0276470536794853</v>
      </c>
      <c r="I815" s="155">
        <v>0</v>
      </c>
      <c r="J815" s="155">
        <v>3.2519409999999999E-2</v>
      </c>
      <c r="K815" s="129">
        <f t="shared" si="37"/>
        <v>-1</v>
      </c>
      <c r="L815" s="157">
        <f t="shared" si="38"/>
        <v>0</v>
      </c>
      <c r="M815" s="29"/>
      <c r="O815" s="51"/>
    </row>
    <row r="816" spans="1:15" x14ac:dyDescent="0.2">
      <c r="A816" s="106" t="s">
        <v>182</v>
      </c>
      <c r="B816" s="106" t="s">
        <v>183</v>
      </c>
      <c r="C816" s="106" t="s">
        <v>1831</v>
      </c>
      <c r="D816" s="106" t="s">
        <v>451</v>
      </c>
      <c r="E816" s="106" t="s">
        <v>452</v>
      </c>
      <c r="F816" s="128">
        <v>3.6184258000000004E-2</v>
      </c>
      <c r="G816" s="128">
        <v>3.6240402000000005E-2</v>
      </c>
      <c r="H816" s="129">
        <f t="shared" si="36"/>
        <v>-1.5492101881210418E-3</v>
      </c>
      <c r="I816" s="155">
        <v>0</v>
      </c>
      <c r="J816" s="155">
        <v>0</v>
      </c>
      <c r="K816" s="129" t="str">
        <f t="shared" si="37"/>
        <v/>
      </c>
      <c r="L816" s="157">
        <f t="shared" si="38"/>
        <v>0</v>
      </c>
      <c r="M816" s="29"/>
      <c r="O816" s="51"/>
    </row>
    <row r="817" spans="1:15" x14ac:dyDescent="0.2">
      <c r="A817" s="106" t="s">
        <v>1149</v>
      </c>
      <c r="B817" s="106" t="s">
        <v>1150</v>
      </c>
      <c r="C817" s="106" t="s">
        <v>1829</v>
      </c>
      <c r="D817" s="106" t="s">
        <v>451</v>
      </c>
      <c r="E817" s="106" t="s">
        <v>452</v>
      </c>
      <c r="F817" s="128">
        <v>3.5386000000000001E-2</v>
      </c>
      <c r="G817" s="128">
        <v>3.6131999999999997E-2</v>
      </c>
      <c r="H817" s="129">
        <f t="shared" si="36"/>
        <v>-2.0646518321709162E-2</v>
      </c>
      <c r="I817" s="155">
        <v>0</v>
      </c>
      <c r="J817" s="155">
        <v>0</v>
      </c>
      <c r="K817" s="129" t="str">
        <f t="shared" si="37"/>
        <v/>
      </c>
      <c r="L817" s="157">
        <f t="shared" si="38"/>
        <v>0</v>
      </c>
      <c r="M817" s="29"/>
      <c r="O817" s="51"/>
    </row>
    <row r="818" spans="1:15" x14ac:dyDescent="0.2">
      <c r="A818" s="106" t="s">
        <v>2737</v>
      </c>
      <c r="B818" s="106" t="s">
        <v>2738</v>
      </c>
      <c r="C818" s="106" t="s">
        <v>1024</v>
      </c>
      <c r="D818" s="106" t="s">
        <v>450</v>
      </c>
      <c r="E818" s="106" t="s">
        <v>2189</v>
      </c>
      <c r="F818" s="128">
        <v>5.8277849999999999E-2</v>
      </c>
      <c r="G818" s="128">
        <v>3.5151000000000002E-2</v>
      </c>
      <c r="H818" s="129">
        <f t="shared" si="36"/>
        <v>0.65792865067850115</v>
      </c>
      <c r="I818" s="155">
        <v>0</v>
      </c>
      <c r="J818" s="155">
        <v>0</v>
      </c>
      <c r="K818" s="129" t="str">
        <f t="shared" si="37"/>
        <v/>
      </c>
      <c r="L818" s="157">
        <f t="shared" si="38"/>
        <v>0</v>
      </c>
      <c r="M818" s="29"/>
      <c r="O818" s="51"/>
    </row>
    <row r="819" spans="1:15" x14ac:dyDescent="0.2">
      <c r="A819" s="106" t="s">
        <v>2962</v>
      </c>
      <c r="B819" s="106" t="s">
        <v>2963</v>
      </c>
      <c r="C819" s="106" t="s">
        <v>2089</v>
      </c>
      <c r="D819" s="106" t="s">
        <v>450</v>
      </c>
      <c r="E819" s="106" t="s">
        <v>2189</v>
      </c>
      <c r="F819" s="128">
        <v>2.6243200000000003E-3</v>
      </c>
      <c r="G819" s="128">
        <v>3.5085249999999998E-2</v>
      </c>
      <c r="H819" s="129">
        <f t="shared" si="36"/>
        <v>-0.92520161606373041</v>
      </c>
      <c r="I819" s="155">
        <v>0</v>
      </c>
      <c r="J819" s="155">
        <v>2.0164513799999999</v>
      </c>
      <c r="K819" s="129">
        <f t="shared" si="37"/>
        <v>-1</v>
      </c>
      <c r="L819" s="157">
        <f t="shared" si="38"/>
        <v>0</v>
      </c>
      <c r="M819" s="29"/>
      <c r="O819" s="51"/>
    </row>
    <row r="820" spans="1:15" x14ac:dyDescent="0.2">
      <c r="A820" s="106" t="s">
        <v>999</v>
      </c>
      <c r="B820" s="106" t="s">
        <v>425</v>
      </c>
      <c r="C820" s="106" t="s">
        <v>1823</v>
      </c>
      <c r="D820" s="106" t="s">
        <v>450</v>
      </c>
      <c r="E820" s="106" t="s">
        <v>2189</v>
      </c>
      <c r="F820" s="128">
        <v>0</v>
      </c>
      <c r="G820" s="128">
        <v>3.4943720000000004E-2</v>
      </c>
      <c r="H820" s="129">
        <f t="shared" si="36"/>
        <v>-1</v>
      </c>
      <c r="I820" s="155">
        <v>0</v>
      </c>
      <c r="J820" s="155">
        <v>3.4943720000000004E-2</v>
      </c>
      <c r="K820" s="129">
        <f t="shared" si="37"/>
        <v>-1</v>
      </c>
      <c r="L820" s="157" t="str">
        <f t="shared" si="38"/>
        <v/>
      </c>
      <c r="M820" s="29"/>
      <c r="O820" s="51"/>
    </row>
    <row r="821" spans="1:15" x14ac:dyDescent="0.2">
      <c r="A821" s="106" t="s">
        <v>2809</v>
      </c>
      <c r="B821" s="106" t="s">
        <v>2810</v>
      </c>
      <c r="C821" s="106" t="s">
        <v>1830</v>
      </c>
      <c r="D821" s="106" t="s">
        <v>450</v>
      </c>
      <c r="E821" s="106" t="s">
        <v>2189</v>
      </c>
      <c r="F821" s="128">
        <v>3.3597349999999998E-2</v>
      </c>
      <c r="G821" s="128">
        <v>3.2856999999999997E-2</v>
      </c>
      <c r="H821" s="129">
        <f t="shared" si="36"/>
        <v>2.2532489271692491E-2</v>
      </c>
      <c r="I821" s="155">
        <v>0</v>
      </c>
      <c r="J821" s="155">
        <v>0</v>
      </c>
      <c r="K821" s="129" t="str">
        <f t="shared" si="37"/>
        <v/>
      </c>
      <c r="L821" s="157">
        <f t="shared" si="38"/>
        <v>0</v>
      </c>
      <c r="M821" s="29"/>
      <c r="O821" s="51"/>
    </row>
    <row r="822" spans="1:15" x14ac:dyDescent="0.2">
      <c r="A822" s="106" t="s">
        <v>1006</v>
      </c>
      <c r="B822" s="106" t="s">
        <v>431</v>
      </c>
      <c r="C822" s="106" t="s">
        <v>1823</v>
      </c>
      <c r="D822" s="106" t="s">
        <v>450</v>
      </c>
      <c r="E822" s="106" t="s">
        <v>2189</v>
      </c>
      <c r="F822" s="128">
        <v>0</v>
      </c>
      <c r="G822" s="128">
        <v>2.9973569999999998E-2</v>
      </c>
      <c r="H822" s="129">
        <f t="shared" si="36"/>
        <v>-1</v>
      </c>
      <c r="I822" s="155">
        <v>0</v>
      </c>
      <c r="J822" s="155">
        <v>2.9973569999999998E-2</v>
      </c>
      <c r="K822" s="129">
        <f t="shared" si="37"/>
        <v>-1</v>
      </c>
      <c r="L822" s="157" t="str">
        <f t="shared" si="38"/>
        <v/>
      </c>
      <c r="M822" s="29"/>
      <c r="O822" s="51"/>
    </row>
    <row r="823" spans="1:15" x14ac:dyDescent="0.2">
      <c r="A823" s="106" t="s">
        <v>834</v>
      </c>
      <c r="B823" s="106" t="s">
        <v>835</v>
      </c>
      <c r="C823" s="106" t="s">
        <v>1824</v>
      </c>
      <c r="D823" s="106" t="s">
        <v>450</v>
      </c>
      <c r="E823" s="106" t="s">
        <v>2189</v>
      </c>
      <c r="F823" s="128">
        <v>0.43303461099999996</v>
      </c>
      <c r="G823" s="128">
        <v>2.9109388999999999E-2</v>
      </c>
      <c r="H823" s="129">
        <f t="shared" si="36"/>
        <v>13.876114747719368</v>
      </c>
      <c r="I823" s="155">
        <v>0</v>
      </c>
      <c r="J823" s="155">
        <v>2.0925040000000002E-2</v>
      </c>
      <c r="K823" s="129">
        <f t="shared" si="37"/>
        <v>-1</v>
      </c>
      <c r="L823" s="157">
        <f t="shared" si="38"/>
        <v>0</v>
      </c>
      <c r="M823" s="29"/>
      <c r="O823" s="51"/>
    </row>
    <row r="824" spans="1:15" x14ac:dyDescent="0.2">
      <c r="A824" s="106" t="s">
        <v>537</v>
      </c>
      <c r="B824" s="106" t="s">
        <v>1335</v>
      </c>
      <c r="C824" s="106" t="s">
        <v>1824</v>
      </c>
      <c r="D824" s="106" t="s">
        <v>450</v>
      </c>
      <c r="E824" s="106" t="s">
        <v>2189</v>
      </c>
      <c r="F824" s="128">
        <v>7.3420000000000007E-4</v>
      </c>
      <c r="G824" s="128">
        <v>2.8720490000000001E-2</v>
      </c>
      <c r="H824" s="129">
        <f t="shared" si="36"/>
        <v>-0.9744363692959277</v>
      </c>
      <c r="I824" s="155">
        <v>0</v>
      </c>
      <c r="J824" s="155">
        <v>0</v>
      </c>
      <c r="K824" s="129" t="str">
        <f t="shared" si="37"/>
        <v/>
      </c>
      <c r="L824" s="157">
        <f t="shared" si="38"/>
        <v>0</v>
      </c>
      <c r="M824" s="29"/>
      <c r="O824" s="51"/>
    </row>
    <row r="825" spans="1:15" x14ac:dyDescent="0.2">
      <c r="A825" s="106" t="s">
        <v>2663</v>
      </c>
      <c r="B825" s="106" t="s">
        <v>2664</v>
      </c>
      <c r="C825" s="106" t="s">
        <v>1823</v>
      </c>
      <c r="D825" s="106" t="s">
        <v>450</v>
      </c>
      <c r="E825" s="106" t="s">
        <v>452</v>
      </c>
      <c r="F825" s="128">
        <v>0</v>
      </c>
      <c r="G825" s="128">
        <v>2.8656000000000001E-2</v>
      </c>
      <c r="H825" s="129">
        <f t="shared" si="36"/>
        <v>-1</v>
      </c>
      <c r="I825" s="155">
        <v>0</v>
      </c>
      <c r="J825" s="155">
        <v>0</v>
      </c>
      <c r="K825" s="129" t="str">
        <f t="shared" si="37"/>
        <v/>
      </c>
      <c r="L825" s="157" t="str">
        <f t="shared" si="38"/>
        <v/>
      </c>
      <c r="M825" s="29"/>
      <c r="O825" s="51"/>
    </row>
    <row r="826" spans="1:15" x14ac:dyDescent="0.2">
      <c r="A826" s="106" t="s">
        <v>442</v>
      </c>
      <c r="B826" s="106" t="s">
        <v>443</v>
      </c>
      <c r="C826" s="106" t="s">
        <v>1830</v>
      </c>
      <c r="D826" s="106" t="s">
        <v>450</v>
      </c>
      <c r="E826" s="106" t="s">
        <v>452</v>
      </c>
      <c r="F826" s="128">
        <v>2.800273E-2</v>
      </c>
      <c r="G826" s="128">
        <v>2.8499880000000002E-2</v>
      </c>
      <c r="H826" s="129">
        <f t="shared" si="36"/>
        <v>-1.7443933097262221E-2</v>
      </c>
      <c r="I826" s="155">
        <v>0</v>
      </c>
      <c r="J826" s="155">
        <v>9.8246600000000007E-3</v>
      </c>
      <c r="K826" s="129">
        <f t="shared" si="37"/>
        <v>-1</v>
      </c>
      <c r="L826" s="157">
        <f t="shared" si="38"/>
        <v>0</v>
      </c>
      <c r="M826" s="29"/>
      <c r="O826" s="51"/>
    </row>
    <row r="827" spans="1:15" x14ac:dyDescent="0.2">
      <c r="A827" s="106" t="s">
        <v>186</v>
      </c>
      <c r="B827" s="106" t="s">
        <v>187</v>
      </c>
      <c r="C827" s="106" t="s">
        <v>1831</v>
      </c>
      <c r="D827" s="106" t="s">
        <v>451</v>
      </c>
      <c r="E827" s="106" t="s">
        <v>452</v>
      </c>
      <c r="F827" s="128">
        <v>2.6797612000000002E-2</v>
      </c>
      <c r="G827" s="128">
        <v>2.6263661000000001E-2</v>
      </c>
      <c r="H827" s="129">
        <f t="shared" si="36"/>
        <v>2.0330410143506006E-2</v>
      </c>
      <c r="I827" s="155">
        <v>0</v>
      </c>
      <c r="J827" s="155">
        <v>0</v>
      </c>
      <c r="K827" s="129" t="str">
        <f t="shared" si="37"/>
        <v/>
      </c>
      <c r="L827" s="157">
        <f t="shared" si="38"/>
        <v>0</v>
      </c>
      <c r="M827" s="29"/>
      <c r="O827" s="51"/>
    </row>
    <row r="828" spans="1:15" x14ac:dyDescent="0.2">
      <c r="A828" s="106" t="s">
        <v>2817</v>
      </c>
      <c r="B828" s="106" t="s">
        <v>2818</v>
      </c>
      <c r="C828" s="106" t="s">
        <v>1830</v>
      </c>
      <c r="D828" s="106" t="s">
        <v>450</v>
      </c>
      <c r="E828" s="106" t="s">
        <v>2189</v>
      </c>
      <c r="F828" s="128">
        <v>0.78186304000000006</v>
      </c>
      <c r="G828" s="128">
        <v>2.6230380000000001E-2</v>
      </c>
      <c r="H828" s="129">
        <f t="shared" si="36"/>
        <v>28.807537671966628</v>
      </c>
      <c r="I828" s="155">
        <v>0</v>
      </c>
      <c r="J828" s="155">
        <v>0</v>
      </c>
      <c r="K828" s="129" t="str">
        <f t="shared" si="37"/>
        <v/>
      </c>
      <c r="L828" s="157">
        <f t="shared" si="38"/>
        <v>0</v>
      </c>
      <c r="M828" s="29"/>
      <c r="O828" s="51"/>
    </row>
    <row r="829" spans="1:15" x14ac:dyDescent="0.2">
      <c r="A829" s="106" t="s">
        <v>1962</v>
      </c>
      <c r="B829" s="106" t="s">
        <v>775</v>
      </c>
      <c r="C829" s="106" t="s">
        <v>1827</v>
      </c>
      <c r="D829" s="106" t="s">
        <v>451</v>
      </c>
      <c r="E829" s="106" t="s">
        <v>452</v>
      </c>
      <c r="F829" s="128">
        <v>8.8077500000000003E-2</v>
      </c>
      <c r="G829" s="128">
        <v>2.5417599999999999E-2</v>
      </c>
      <c r="H829" s="129">
        <f t="shared" si="36"/>
        <v>2.4652170149817452</v>
      </c>
      <c r="I829" s="155">
        <v>0</v>
      </c>
      <c r="J829" s="155">
        <v>0</v>
      </c>
      <c r="K829" s="129" t="str">
        <f t="shared" si="37"/>
        <v/>
      </c>
      <c r="L829" s="157">
        <f t="shared" si="38"/>
        <v>0</v>
      </c>
      <c r="M829" s="29"/>
      <c r="O829" s="51"/>
    </row>
    <row r="830" spans="1:15" x14ac:dyDescent="0.2">
      <c r="A830" s="106" t="s">
        <v>1034</v>
      </c>
      <c r="B830" s="106" t="s">
        <v>2076</v>
      </c>
      <c r="C830" s="106" t="s">
        <v>1823</v>
      </c>
      <c r="D830" s="106" t="s">
        <v>450</v>
      </c>
      <c r="E830" s="106" t="s">
        <v>2189</v>
      </c>
      <c r="F830" s="128">
        <v>0</v>
      </c>
      <c r="G830" s="128">
        <v>2.4539200000000001E-2</v>
      </c>
      <c r="H830" s="129">
        <f t="shared" si="36"/>
        <v>-1</v>
      </c>
      <c r="I830" s="155">
        <v>0</v>
      </c>
      <c r="J830" s="155">
        <v>0</v>
      </c>
      <c r="K830" s="129" t="str">
        <f t="shared" si="37"/>
        <v/>
      </c>
      <c r="L830" s="157" t="str">
        <f t="shared" si="38"/>
        <v/>
      </c>
      <c r="M830" s="29"/>
      <c r="O830" s="51"/>
    </row>
    <row r="831" spans="1:15" x14ac:dyDescent="0.2">
      <c r="A831" s="106" t="s">
        <v>2509</v>
      </c>
      <c r="B831" s="106" t="s">
        <v>2508</v>
      </c>
      <c r="C831" s="106" t="s">
        <v>2078</v>
      </c>
      <c r="D831" s="106" t="s">
        <v>451</v>
      </c>
      <c r="E831" s="106" t="s">
        <v>452</v>
      </c>
      <c r="F831" s="128">
        <v>0</v>
      </c>
      <c r="G831" s="128">
        <v>2.4494999999999999E-2</v>
      </c>
      <c r="H831" s="129">
        <f t="shared" si="36"/>
        <v>-1</v>
      </c>
      <c r="I831" s="155">
        <v>0</v>
      </c>
      <c r="J831" s="155">
        <v>0</v>
      </c>
      <c r="K831" s="129" t="str">
        <f t="shared" si="37"/>
        <v/>
      </c>
      <c r="L831" s="157" t="str">
        <f t="shared" si="38"/>
        <v/>
      </c>
      <c r="M831" s="29"/>
      <c r="O831" s="51"/>
    </row>
    <row r="832" spans="1:15" x14ac:dyDescent="0.2">
      <c r="A832" s="106" t="s">
        <v>1031</v>
      </c>
      <c r="B832" s="106" t="s">
        <v>2051</v>
      </c>
      <c r="C832" s="106" t="s">
        <v>1823</v>
      </c>
      <c r="D832" s="106" t="s">
        <v>450</v>
      </c>
      <c r="E832" s="106" t="s">
        <v>2189</v>
      </c>
      <c r="F832" s="128">
        <v>1.0321E-3</v>
      </c>
      <c r="G832" s="128">
        <v>2.4277449999999999E-2</v>
      </c>
      <c r="H832" s="129">
        <f t="shared" si="36"/>
        <v>-0.95748729788342679</v>
      </c>
      <c r="I832" s="155">
        <v>0</v>
      </c>
      <c r="J832" s="155">
        <v>0</v>
      </c>
      <c r="K832" s="129" t="str">
        <f t="shared" si="37"/>
        <v/>
      </c>
      <c r="L832" s="157">
        <f t="shared" si="38"/>
        <v>0</v>
      </c>
      <c r="M832" s="29"/>
      <c r="O832" s="51"/>
    </row>
    <row r="833" spans="1:15" x14ac:dyDescent="0.2">
      <c r="A833" s="106" t="s">
        <v>379</v>
      </c>
      <c r="B833" s="106" t="s">
        <v>169</v>
      </c>
      <c r="C833" s="106" t="s">
        <v>1831</v>
      </c>
      <c r="D833" s="106" t="s">
        <v>451</v>
      </c>
      <c r="E833" s="106" t="s">
        <v>452</v>
      </c>
      <c r="F833" s="128">
        <v>2.30355E-2</v>
      </c>
      <c r="G833" s="128">
        <v>2.4142935000000001E-2</v>
      </c>
      <c r="H833" s="129">
        <f t="shared" si="36"/>
        <v>-4.5869940833622724E-2</v>
      </c>
      <c r="I833" s="155">
        <v>0</v>
      </c>
      <c r="J833" s="155">
        <v>2.3518959999999998E-2</v>
      </c>
      <c r="K833" s="129">
        <f t="shared" si="37"/>
        <v>-1</v>
      </c>
      <c r="L833" s="157">
        <f t="shared" si="38"/>
        <v>0</v>
      </c>
      <c r="M833" s="29"/>
      <c r="O833" s="51"/>
    </row>
    <row r="834" spans="1:15" x14ac:dyDescent="0.2">
      <c r="A834" s="106" t="s">
        <v>253</v>
      </c>
      <c r="B834" s="106" t="s">
        <v>35</v>
      </c>
      <c r="C834" s="106" t="s">
        <v>1843</v>
      </c>
      <c r="D834" s="106" t="s">
        <v>1690</v>
      </c>
      <c r="E834" s="106" t="s">
        <v>2189</v>
      </c>
      <c r="F834" s="128">
        <v>0.70643478000000004</v>
      </c>
      <c r="G834" s="128">
        <v>2.0822799999999999E-2</v>
      </c>
      <c r="H834" s="129">
        <f t="shared" si="36"/>
        <v>32.926022436944123</v>
      </c>
      <c r="I834" s="155">
        <v>0</v>
      </c>
      <c r="J834" s="155">
        <v>0.22899417000000002</v>
      </c>
      <c r="K834" s="129">
        <f t="shared" si="37"/>
        <v>-1</v>
      </c>
      <c r="L834" s="157">
        <f t="shared" si="38"/>
        <v>0</v>
      </c>
      <c r="M834" s="29"/>
      <c r="O834" s="51"/>
    </row>
    <row r="835" spans="1:15" x14ac:dyDescent="0.2">
      <c r="A835" s="106" t="s">
        <v>252</v>
      </c>
      <c r="B835" s="106" t="s">
        <v>33</v>
      </c>
      <c r="C835" s="106" t="s">
        <v>1843</v>
      </c>
      <c r="D835" s="106" t="s">
        <v>1690</v>
      </c>
      <c r="E835" s="106" t="s">
        <v>2189</v>
      </c>
      <c r="F835" s="128">
        <v>1.5717464999999999</v>
      </c>
      <c r="G835" s="128">
        <v>1.7100000000000001E-2</v>
      </c>
      <c r="H835" s="129">
        <f t="shared" si="36"/>
        <v>90.914999999999992</v>
      </c>
      <c r="I835" s="155">
        <v>0</v>
      </c>
      <c r="J835" s="155">
        <v>0</v>
      </c>
      <c r="K835" s="129" t="str">
        <f t="shared" si="37"/>
        <v/>
      </c>
      <c r="L835" s="157">
        <f t="shared" si="38"/>
        <v>0</v>
      </c>
      <c r="M835" s="29"/>
      <c r="O835" s="51"/>
    </row>
    <row r="836" spans="1:15" x14ac:dyDescent="0.2">
      <c r="A836" s="106" t="s">
        <v>716</v>
      </c>
      <c r="B836" s="106" t="s">
        <v>729</v>
      </c>
      <c r="C836" s="106" t="s">
        <v>1830</v>
      </c>
      <c r="D836" s="106" t="s">
        <v>450</v>
      </c>
      <c r="E836" s="106" t="s">
        <v>2189</v>
      </c>
      <c r="F836" s="128">
        <v>0</v>
      </c>
      <c r="G836" s="128">
        <v>1.7097289000000002E-2</v>
      </c>
      <c r="H836" s="129">
        <f t="shared" si="36"/>
        <v>-1</v>
      </c>
      <c r="I836" s="155">
        <v>0</v>
      </c>
      <c r="J836" s="155">
        <v>0</v>
      </c>
      <c r="K836" s="129" t="str">
        <f t="shared" si="37"/>
        <v/>
      </c>
      <c r="L836" s="157" t="str">
        <f t="shared" si="38"/>
        <v/>
      </c>
      <c r="M836" s="29"/>
      <c r="O836" s="51"/>
    </row>
    <row r="837" spans="1:15" x14ac:dyDescent="0.2">
      <c r="A837" s="106" t="s">
        <v>2901</v>
      </c>
      <c r="B837" s="106" t="s">
        <v>2902</v>
      </c>
      <c r="C837" s="106" t="s">
        <v>347</v>
      </c>
      <c r="D837" s="106" t="s">
        <v>451</v>
      </c>
      <c r="E837" s="106" t="s">
        <v>452</v>
      </c>
      <c r="F837" s="128">
        <v>0.24232120000000001</v>
      </c>
      <c r="G837" s="128">
        <v>1.6736000000000001E-2</v>
      </c>
      <c r="H837" s="129">
        <f t="shared" si="36"/>
        <v>13.479039196940727</v>
      </c>
      <c r="I837" s="155">
        <v>0</v>
      </c>
      <c r="J837" s="155">
        <v>0.26646700000000001</v>
      </c>
      <c r="K837" s="129">
        <f t="shared" si="37"/>
        <v>-1</v>
      </c>
      <c r="L837" s="157">
        <f t="shared" si="38"/>
        <v>0</v>
      </c>
      <c r="M837" s="29"/>
      <c r="O837" s="51"/>
    </row>
    <row r="838" spans="1:15" x14ac:dyDescent="0.2">
      <c r="A838" s="106" t="s">
        <v>2661</v>
      </c>
      <c r="B838" s="106" t="s">
        <v>2662</v>
      </c>
      <c r="C838" s="106" t="s">
        <v>1823</v>
      </c>
      <c r="D838" s="106" t="s">
        <v>450</v>
      </c>
      <c r="E838" s="106" t="s">
        <v>452</v>
      </c>
      <c r="F838" s="128">
        <v>1.1584000000000001E-2</v>
      </c>
      <c r="G838" s="128">
        <v>1.6424500000000002E-2</v>
      </c>
      <c r="H838" s="129">
        <f t="shared" si="36"/>
        <v>-0.29471216779810649</v>
      </c>
      <c r="I838" s="155">
        <v>0</v>
      </c>
      <c r="J838" s="155">
        <v>0</v>
      </c>
      <c r="K838" s="129" t="str">
        <f t="shared" si="37"/>
        <v/>
      </c>
      <c r="L838" s="157">
        <f t="shared" si="38"/>
        <v>0</v>
      </c>
      <c r="M838" s="29"/>
      <c r="O838" s="51"/>
    </row>
    <row r="839" spans="1:15" x14ac:dyDescent="0.2">
      <c r="A839" s="106" t="s">
        <v>2805</v>
      </c>
      <c r="B839" s="106" t="s">
        <v>2806</v>
      </c>
      <c r="C839" s="106" t="s">
        <v>1830</v>
      </c>
      <c r="D839" s="106" t="s">
        <v>450</v>
      </c>
      <c r="E839" s="106" t="s">
        <v>2189</v>
      </c>
      <c r="F839" s="128">
        <v>0</v>
      </c>
      <c r="G839" s="128">
        <v>1.46415E-2</v>
      </c>
      <c r="H839" s="129">
        <f t="shared" ref="H839:H902" si="39">IF(ISERROR(F839/G839-1),"",IF((F839/G839-1)&gt;10000%,"",F839/G839-1))</f>
        <v>-1</v>
      </c>
      <c r="I839" s="155">
        <v>0</v>
      </c>
      <c r="J839" s="155">
        <v>0</v>
      </c>
      <c r="K839" s="129" t="str">
        <f t="shared" ref="K839:K902" si="40">IF(ISERROR(I839/J839-1),"",IF((I839/J839-1)&gt;10000%,"",I839/J839-1))</f>
        <v/>
      </c>
      <c r="L839" s="157" t="str">
        <f t="shared" si="38"/>
        <v/>
      </c>
      <c r="M839" s="29"/>
      <c r="O839" s="51"/>
    </row>
    <row r="840" spans="1:15" x14ac:dyDescent="0.2">
      <c r="A840" s="106" t="s">
        <v>1682</v>
      </c>
      <c r="B840" s="106" t="s">
        <v>1683</v>
      </c>
      <c r="C840" s="106" t="s">
        <v>1024</v>
      </c>
      <c r="D840" s="106" t="s">
        <v>450</v>
      </c>
      <c r="E840" s="106" t="s">
        <v>2189</v>
      </c>
      <c r="F840" s="128">
        <v>3.0011900000000001E-2</v>
      </c>
      <c r="G840" s="128">
        <v>1.4377600000000001E-2</v>
      </c>
      <c r="H840" s="129">
        <f t="shared" si="39"/>
        <v>1.0874067994658358</v>
      </c>
      <c r="I840" s="155">
        <v>0</v>
      </c>
      <c r="J840" s="155">
        <v>0</v>
      </c>
      <c r="K840" s="129" t="str">
        <f t="shared" si="40"/>
        <v/>
      </c>
      <c r="L840" s="157">
        <f t="shared" si="38"/>
        <v>0</v>
      </c>
      <c r="M840" s="29"/>
      <c r="O840" s="51"/>
    </row>
    <row r="841" spans="1:15" x14ac:dyDescent="0.2">
      <c r="A841" s="106" t="s">
        <v>1970</v>
      </c>
      <c r="B841" s="106" t="s">
        <v>640</v>
      </c>
      <c r="C841" s="106" t="s">
        <v>1395</v>
      </c>
      <c r="D841" s="106" t="s">
        <v>450</v>
      </c>
      <c r="E841" s="106" t="s">
        <v>2189</v>
      </c>
      <c r="F841" s="128">
        <v>6.1474732000000004E-2</v>
      </c>
      <c r="G841" s="128">
        <v>1.391158E-2</v>
      </c>
      <c r="H841" s="129">
        <f t="shared" si="39"/>
        <v>3.4189611819793297</v>
      </c>
      <c r="I841" s="155">
        <v>0</v>
      </c>
      <c r="J841" s="155">
        <v>0</v>
      </c>
      <c r="K841" s="129" t="str">
        <f t="shared" si="40"/>
        <v/>
      </c>
      <c r="L841" s="157">
        <f t="shared" ref="L841:L904" si="41">IF(ISERROR(I841/F841),"",(I841/F841))</f>
        <v>0</v>
      </c>
      <c r="M841" s="29"/>
      <c r="O841" s="51"/>
    </row>
    <row r="842" spans="1:15" x14ac:dyDescent="0.2">
      <c r="A842" s="106" t="s">
        <v>1115</v>
      </c>
      <c r="B842" s="106" t="s">
        <v>1261</v>
      </c>
      <c r="C842" s="106" t="s">
        <v>1830</v>
      </c>
      <c r="D842" s="106" t="s">
        <v>450</v>
      </c>
      <c r="E842" s="106" t="s">
        <v>452</v>
      </c>
      <c r="F842" s="128">
        <v>0.46454753999999998</v>
      </c>
      <c r="G842" s="128">
        <v>1.375523E-2</v>
      </c>
      <c r="H842" s="129">
        <f t="shared" si="39"/>
        <v>32.772429832143843</v>
      </c>
      <c r="I842" s="155">
        <v>0</v>
      </c>
      <c r="J842" s="155">
        <v>0</v>
      </c>
      <c r="K842" s="129" t="str">
        <f t="shared" si="40"/>
        <v/>
      </c>
      <c r="L842" s="157">
        <f t="shared" si="41"/>
        <v>0</v>
      </c>
      <c r="M842" s="29"/>
      <c r="O842" s="51"/>
    </row>
    <row r="843" spans="1:15" x14ac:dyDescent="0.2">
      <c r="A843" s="106" t="s">
        <v>711</v>
      </c>
      <c r="B843" s="106" t="s">
        <v>724</v>
      </c>
      <c r="C843" s="106" t="s">
        <v>1830</v>
      </c>
      <c r="D843" s="106" t="s">
        <v>450</v>
      </c>
      <c r="E843" s="106" t="s">
        <v>2189</v>
      </c>
      <c r="F843" s="128">
        <v>5.4275459999999998E-2</v>
      </c>
      <c r="G843" s="128">
        <v>1.3729999999999999E-2</v>
      </c>
      <c r="H843" s="129">
        <f t="shared" si="39"/>
        <v>2.9530560815731977</v>
      </c>
      <c r="I843" s="155">
        <v>0</v>
      </c>
      <c r="J843" s="155">
        <v>0</v>
      </c>
      <c r="K843" s="129" t="str">
        <f t="shared" si="40"/>
        <v/>
      </c>
      <c r="L843" s="157">
        <f t="shared" si="41"/>
        <v>0</v>
      </c>
      <c r="M843" s="29"/>
      <c r="O843" s="51"/>
    </row>
    <row r="844" spans="1:15" x14ac:dyDescent="0.2">
      <c r="A844" s="106" t="s">
        <v>536</v>
      </c>
      <c r="B844" s="106" t="s">
        <v>2077</v>
      </c>
      <c r="C844" s="106" t="s">
        <v>1824</v>
      </c>
      <c r="D844" s="106" t="s">
        <v>450</v>
      </c>
      <c r="E844" s="106" t="s">
        <v>2189</v>
      </c>
      <c r="F844" s="128">
        <v>2.1507941999999999E-2</v>
      </c>
      <c r="G844" s="128">
        <v>1.3323700000000001E-2</v>
      </c>
      <c r="H844" s="129">
        <f t="shared" si="39"/>
        <v>0.61426195426195407</v>
      </c>
      <c r="I844" s="155">
        <v>0</v>
      </c>
      <c r="J844" s="155">
        <v>0</v>
      </c>
      <c r="K844" s="129" t="str">
        <f t="shared" si="40"/>
        <v/>
      </c>
      <c r="L844" s="157">
        <f t="shared" si="41"/>
        <v>0</v>
      </c>
      <c r="M844" s="29"/>
      <c r="O844" s="51"/>
    </row>
    <row r="845" spans="1:15" x14ac:dyDescent="0.2">
      <c r="A845" s="106" t="s">
        <v>990</v>
      </c>
      <c r="B845" s="106" t="s">
        <v>424</v>
      </c>
      <c r="C845" s="106" t="s">
        <v>1823</v>
      </c>
      <c r="D845" s="106" t="s">
        <v>450</v>
      </c>
      <c r="E845" s="106" t="s">
        <v>2189</v>
      </c>
      <c r="F845" s="128">
        <v>2.4024000000000002E-4</v>
      </c>
      <c r="G845" s="128">
        <v>1.21441E-2</v>
      </c>
      <c r="H845" s="129">
        <f t="shared" si="39"/>
        <v>-0.98021755420327561</v>
      </c>
      <c r="I845" s="155">
        <v>0</v>
      </c>
      <c r="J845" s="155">
        <v>0</v>
      </c>
      <c r="K845" s="129" t="str">
        <f t="shared" si="40"/>
        <v/>
      </c>
      <c r="L845" s="157">
        <f t="shared" si="41"/>
        <v>0</v>
      </c>
      <c r="M845" s="29"/>
      <c r="O845" s="51"/>
    </row>
    <row r="846" spans="1:15" x14ac:dyDescent="0.2">
      <c r="A846" s="106" t="s">
        <v>2815</v>
      </c>
      <c r="B846" s="106" t="s">
        <v>2816</v>
      </c>
      <c r="C846" s="106" t="s">
        <v>1830</v>
      </c>
      <c r="D846" s="106" t="s">
        <v>450</v>
      </c>
      <c r="E846" s="106" t="s">
        <v>2189</v>
      </c>
      <c r="F846" s="128">
        <v>0</v>
      </c>
      <c r="G846" s="128">
        <v>1.1938000000000001E-2</v>
      </c>
      <c r="H846" s="129">
        <f t="shared" si="39"/>
        <v>-1</v>
      </c>
      <c r="I846" s="155">
        <v>0</v>
      </c>
      <c r="J846" s="155">
        <v>0</v>
      </c>
      <c r="K846" s="129" t="str">
        <f t="shared" si="40"/>
        <v/>
      </c>
      <c r="L846" s="157" t="str">
        <f t="shared" si="41"/>
        <v/>
      </c>
      <c r="M846" s="29"/>
      <c r="O846" s="51"/>
    </row>
    <row r="847" spans="1:15" x14ac:dyDescent="0.2">
      <c r="A847" s="106" t="s">
        <v>174</v>
      </c>
      <c r="B847" s="106" t="s">
        <v>175</v>
      </c>
      <c r="C847" s="106" t="s">
        <v>1831</v>
      </c>
      <c r="D847" s="106" t="s">
        <v>451</v>
      </c>
      <c r="E847" s="106" t="s">
        <v>452</v>
      </c>
      <c r="F847" s="128">
        <v>3.7623600000000002E-3</v>
      </c>
      <c r="G847" s="128">
        <v>1.1659899999999999E-2</v>
      </c>
      <c r="H847" s="129">
        <f t="shared" si="39"/>
        <v>-0.67732484841207896</v>
      </c>
      <c r="I847" s="155">
        <v>0</v>
      </c>
      <c r="J847" s="155">
        <v>9.0500000000000008E-3</v>
      </c>
      <c r="K847" s="129">
        <f t="shared" si="40"/>
        <v>-1</v>
      </c>
      <c r="L847" s="157">
        <f t="shared" si="41"/>
        <v>0</v>
      </c>
      <c r="M847" s="29"/>
      <c r="O847" s="51"/>
    </row>
    <row r="848" spans="1:15" x14ac:dyDescent="0.2">
      <c r="A848" s="106" t="s">
        <v>2098</v>
      </c>
      <c r="B848" s="106" t="s">
        <v>2099</v>
      </c>
      <c r="C848" s="106" t="s">
        <v>347</v>
      </c>
      <c r="D848" s="106" t="s">
        <v>451</v>
      </c>
      <c r="E848" s="106" t="s">
        <v>452</v>
      </c>
      <c r="F848" s="128">
        <v>0</v>
      </c>
      <c r="G848" s="128">
        <v>1.0406200000000001E-2</v>
      </c>
      <c r="H848" s="129">
        <f t="shared" si="39"/>
        <v>-1</v>
      </c>
      <c r="I848" s="155">
        <v>0</v>
      </c>
      <c r="J848" s="155">
        <v>0</v>
      </c>
      <c r="K848" s="129" t="str">
        <f t="shared" si="40"/>
        <v/>
      </c>
      <c r="L848" s="157" t="str">
        <f t="shared" si="41"/>
        <v/>
      </c>
      <c r="M848" s="29"/>
      <c r="O848" s="51"/>
    </row>
    <row r="849" spans="1:15" x14ac:dyDescent="0.2">
      <c r="A849" s="106" t="s">
        <v>1399</v>
      </c>
      <c r="B849" s="106" t="s">
        <v>625</v>
      </c>
      <c r="C849" s="106" t="s">
        <v>1395</v>
      </c>
      <c r="D849" s="106" t="s">
        <v>450</v>
      </c>
      <c r="E849" s="106" t="s">
        <v>2189</v>
      </c>
      <c r="F849" s="128">
        <v>0</v>
      </c>
      <c r="G849" s="128">
        <v>1.0312999999999999E-2</v>
      </c>
      <c r="H849" s="129">
        <f t="shared" si="39"/>
        <v>-1</v>
      </c>
      <c r="I849" s="155">
        <v>0</v>
      </c>
      <c r="J849" s="155">
        <v>0.62713874999999997</v>
      </c>
      <c r="K849" s="129">
        <f t="shared" si="40"/>
        <v>-1</v>
      </c>
      <c r="L849" s="157" t="str">
        <f t="shared" si="41"/>
        <v/>
      </c>
      <c r="M849" s="29"/>
      <c r="O849" s="51"/>
    </row>
    <row r="850" spans="1:15" x14ac:dyDescent="0.2">
      <c r="A850" s="106" t="s">
        <v>2110</v>
      </c>
      <c r="B850" s="106" t="s">
        <v>2111</v>
      </c>
      <c r="C850" s="106" t="s">
        <v>1823</v>
      </c>
      <c r="D850" s="106" t="s">
        <v>450</v>
      </c>
      <c r="E850" s="106" t="s">
        <v>2189</v>
      </c>
      <c r="F850" s="128">
        <v>0</v>
      </c>
      <c r="G850" s="128">
        <v>1.02498E-2</v>
      </c>
      <c r="H850" s="129">
        <f t="shared" si="39"/>
        <v>-1</v>
      </c>
      <c r="I850" s="155">
        <v>0</v>
      </c>
      <c r="J850" s="155">
        <v>0</v>
      </c>
      <c r="K850" s="129" t="str">
        <f t="shared" si="40"/>
        <v/>
      </c>
      <c r="L850" s="157" t="str">
        <f t="shared" si="41"/>
        <v/>
      </c>
      <c r="M850" s="29"/>
      <c r="O850" s="51"/>
    </row>
    <row r="851" spans="1:15" x14ac:dyDescent="0.2">
      <c r="A851" s="106" t="s">
        <v>102</v>
      </c>
      <c r="B851" s="106" t="s">
        <v>103</v>
      </c>
      <c r="C851" s="106" t="s">
        <v>1827</v>
      </c>
      <c r="D851" s="106" t="s">
        <v>451</v>
      </c>
      <c r="E851" s="106" t="s">
        <v>452</v>
      </c>
      <c r="F851" s="128">
        <v>9.1425000000000002E-4</v>
      </c>
      <c r="G851" s="128">
        <v>9.8949999999999993E-3</v>
      </c>
      <c r="H851" s="129">
        <f t="shared" si="39"/>
        <v>-0.90760485093481558</v>
      </c>
      <c r="I851" s="155">
        <v>0</v>
      </c>
      <c r="J851" s="155">
        <v>0</v>
      </c>
      <c r="K851" s="129" t="str">
        <f t="shared" si="40"/>
        <v/>
      </c>
      <c r="L851" s="157">
        <f t="shared" si="41"/>
        <v>0</v>
      </c>
      <c r="M851" s="29"/>
      <c r="O851" s="51"/>
    </row>
    <row r="852" spans="1:15" x14ac:dyDescent="0.2">
      <c r="A852" s="106" t="s">
        <v>54</v>
      </c>
      <c r="B852" s="106" t="s">
        <v>1189</v>
      </c>
      <c r="C852" s="106" t="s">
        <v>1828</v>
      </c>
      <c r="D852" s="106" t="s">
        <v>450</v>
      </c>
      <c r="E852" s="106" t="s">
        <v>2189</v>
      </c>
      <c r="F852" s="128">
        <v>2.7369999999999998E-3</v>
      </c>
      <c r="G852" s="128">
        <v>9.8326000000000004E-3</v>
      </c>
      <c r="H852" s="129">
        <f t="shared" si="39"/>
        <v>-0.72164025791753961</v>
      </c>
      <c r="I852" s="155">
        <v>0</v>
      </c>
      <c r="J852" s="155">
        <v>0</v>
      </c>
      <c r="K852" s="129" t="str">
        <f t="shared" si="40"/>
        <v/>
      </c>
      <c r="L852" s="157">
        <f t="shared" si="41"/>
        <v>0</v>
      </c>
      <c r="M852" s="29"/>
      <c r="O852" s="51"/>
    </row>
    <row r="853" spans="1:15" x14ac:dyDescent="0.2">
      <c r="A853" s="106" t="s">
        <v>58</v>
      </c>
      <c r="B853" s="106" t="s">
        <v>351</v>
      </c>
      <c r="C853" s="106" t="s">
        <v>1395</v>
      </c>
      <c r="D853" s="106" t="s">
        <v>450</v>
      </c>
      <c r="E853" s="106" t="s">
        <v>2189</v>
      </c>
      <c r="F853" s="128">
        <v>5.0610019999999999E-2</v>
      </c>
      <c r="G853" s="128">
        <v>8.9492000000000009E-3</v>
      </c>
      <c r="H853" s="129">
        <f t="shared" si="39"/>
        <v>4.6552563357618553</v>
      </c>
      <c r="I853" s="155">
        <v>0</v>
      </c>
      <c r="J853" s="155">
        <v>15.6293103448276</v>
      </c>
      <c r="K853" s="129">
        <f t="shared" si="40"/>
        <v>-1</v>
      </c>
      <c r="L853" s="157">
        <f t="shared" si="41"/>
        <v>0</v>
      </c>
      <c r="M853" s="29"/>
      <c r="O853" s="51"/>
    </row>
    <row r="854" spans="1:15" x14ac:dyDescent="0.2">
      <c r="A854" s="106" t="s">
        <v>1651</v>
      </c>
      <c r="B854" s="106" t="s">
        <v>1652</v>
      </c>
      <c r="C854" s="106" t="s">
        <v>1843</v>
      </c>
      <c r="D854" s="106" t="s">
        <v>450</v>
      </c>
      <c r="E854" s="106" t="s">
        <v>2189</v>
      </c>
      <c r="F854" s="128">
        <v>0</v>
      </c>
      <c r="G854" s="128">
        <v>8.747379999999999E-3</v>
      </c>
      <c r="H854" s="129">
        <f t="shared" si="39"/>
        <v>-1</v>
      </c>
      <c r="I854" s="155">
        <v>0</v>
      </c>
      <c r="J854" s="155">
        <v>0.38562160526920403</v>
      </c>
      <c r="K854" s="129">
        <f t="shared" si="40"/>
        <v>-1</v>
      </c>
      <c r="L854" s="157" t="str">
        <f t="shared" si="41"/>
        <v/>
      </c>
      <c r="M854" s="29"/>
      <c r="O854" s="51"/>
    </row>
    <row r="855" spans="1:15" x14ac:dyDescent="0.2">
      <c r="A855" s="106" t="s">
        <v>2141</v>
      </c>
      <c r="B855" s="106" t="s">
        <v>2142</v>
      </c>
      <c r="C855" s="106" t="s">
        <v>2078</v>
      </c>
      <c r="D855" s="106" t="s">
        <v>450</v>
      </c>
      <c r="E855" s="106" t="s">
        <v>2189</v>
      </c>
      <c r="F855" s="128">
        <v>0.18959000000000001</v>
      </c>
      <c r="G855" s="128">
        <v>8.3146599999999998E-3</v>
      </c>
      <c r="H855" s="129">
        <f t="shared" si="39"/>
        <v>21.801894485162354</v>
      </c>
      <c r="I855" s="155">
        <v>0</v>
      </c>
      <c r="J855" s="155">
        <v>8.3184399999999999E-3</v>
      </c>
      <c r="K855" s="129">
        <f t="shared" si="40"/>
        <v>-1</v>
      </c>
      <c r="L855" s="157">
        <f t="shared" si="41"/>
        <v>0</v>
      </c>
      <c r="M855" s="29"/>
      <c r="O855" s="51"/>
    </row>
    <row r="856" spans="1:15" x14ac:dyDescent="0.2">
      <c r="A856" s="106" t="s">
        <v>2517</v>
      </c>
      <c r="B856" s="106" t="s">
        <v>2516</v>
      </c>
      <c r="C856" s="106" t="s">
        <v>2078</v>
      </c>
      <c r="D856" s="106" t="s">
        <v>451</v>
      </c>
      <c r="E856" s="106" t="s">
        <v>452</v>
      </c>
      <c r="F856" s="128">
        <v>0</v>
      </c>
      <c r="G856" s="128">
        <v>7.4832500000000003E-3</v>
      </c>
      <c r="H856" s="129">
        <f t="shared" si="39"/>
        <v>-1</v>
      </c>
      <c r="I856" s="155">
        <v>0</v>
      </c>
      <c r="J856" s="155">
        <v>0</v>
      </c>
      <c r="K856" s="129" t="str">
        <f t="shared" si="40"/>
        <v/>
      </c>
      <c r="L856" s="157" t="str">
        <f t="shared" si="41"/>
        <v/>
      </c>
      <c r="M856" s="29"/>
      <c r="O856" s="51"/>
    </row>
    <row r="857" spans="1:15" x14ac:dyDescent="0.2">
      <c r="A857" s="106" t="s">
        <v>342</v>
      </c>
      <c r="B857" s="106" t="s">
        <v>343</v>
      </c>
      <c r="C857" s="106" t="s">
        <v>347</v>
      </c>
      <c r="D857" s="106" t="s">
        <v>451</v>
      </c>
      <c r="E857" s="106" t="s">
        <v>2189</v>
      </c>
      <c r="F857" s="128">
        <v>0.99223773999999998</v>
      </c>
      <c r="G857" s="128">
        <v>7.4594300000000004E-3</v>
      </c>
      <c r="H857" s="129" t="str">
        <f t="shared" si="39"/>
        <v/>
      </c>
      <c r="I857" s="155">
        <v>0</v>
      </c>
      <c r="J857" s="155">
        <v>0</v>
      </c>
      <c r="K857" s="129" t="str">
        <f t="shared" si="40"/>
        <v/>
      </c>
      <c r="L857" s="157">
        <f t="shared" si="41"/>
        <v>0</v>
      </c>
      <c r="M857" s="29"/>
      <c r="O857" s="51"/>
    </row>
    <row r="858" spans="1:15" x14ac:dyDescent="0.2">
      <c r="A858" s="106" t="s">
        <v>1053</v>
      </c>
      <c r="B858" s="106" t="s">
        <v>230</v>
      </c>
      <c r="C858" s="106" t="s">
        <v>1395</v>
      </c>
      <c r="D858" s="106" t="s">
        <v>450</v>
      </c>
      <c r="E858" s="106" t="s">
        <v>2189</v>
      </c>
      <c r="F858" s="128">
        <v>0.10962008000000001</v>
      </c>
      <c r="G858" s="128">
        <v>7.2680000000000002E-3</v>
      </c>
      <c r="H858" s="129">
        <f t="shared" si="39"/>
        <v>14.082564667033573</v>
      </c>
      <c r="I858" s="155">
        <v>0</v>
      </c>
      <c r="J858" s="155">
        <v>0.1217</v>
      </c>
      <c r="K858" s="129">
        <f t="shared" si="40"/>
        <v>-1</v>
      </c>
      <c r="L858" s="157">
        <f t="shared" si="41"/>
        <v>0</v>
      </c>
      <c r="M858" s="29"/>
      <c r="O858" s="51"/>
    </row>
    <row r="859" spans="1:15" x14ac:dyDescent="0.2">
      <c r="A859" s="106" t="s">
        <v>2811</v>
      </c>
      <c r="B859" s="106" t="s">
        <v>2812</v>
      </c>
      <c r="C859" s="106" t="s">
        <v>1830</v>
      </c>
      <c r="D859" s="106" t="s">
        <v>450</v>
      </c>
      <c r="E859" s="106" t="s">
        <v>2189</v>
      </c>
      <c r="F859" s="128">
        <v>0</v>
      </c>
      <c r="G859" s="128">
        <v>5.1241500000000001E-3</v>
      </c>
      <c r="H859" s="129">
        <f t="shared" si="39"/>
        <v>-1</v>
      </c>
      <c r="I859" s="155">
        <v>0</v>
      </c>
      <c r="J859" s="155">
        <v>0</v>
      </c>
      <c r="K859" s="129" t="str">
        <f t="shared" si="40"/>
        <v/>
      </c>
      <c r="L859" s="157" t="str">
        <f t="shared" si="41"/>
        <v/>
      </c>
      <c r="M859" s="29"/>
      <c r="O859" s="51"/>
    </row>
    <row r="860" spans="1:15" x14ac:dyDescent="0.2">
      <c r="A860" s="106" t="s">
        <v>2193</v>
      </c>
      <c r="B860" s="106" t="s">
        <v>1670</v>
      </c>
      <c r="C860" s="106" t="s">
        <v>1827</v>
      </c>
      <c r="D860" s="106" t="s">
        <v>451</v>
      </c>
      <c r="E860" s="106" t="s">
        <v>452</v>
      </c>
      <c r="F860" s="128">
        <v>0</v>
      </c>
      <c r="G860" s="128">
        <v>5.1174999999999997E-3</v>
      </c>
      <c r="H860" s="129">
        <f t="shared" si="39"/>
        <v>-1</v>
      </c>
      <c r="I860" s="155">
        <v>0</v>
      </c>
      <c r="J860" s="155">
        <v>0</v>
      </c>
      <c r="K860" s="129" t="str">
        <f t="shared" si="40"/>
        <v/>
      </c>
      <c r="L860" s="157" t="str">
        <f t="shared" si="41"/>
        <v/>
      </c>
      <c r="M860" s="29"/>
      <c r="O860" s="51"/>
    </row>
    <row r="861" spans="1:15" x14ac:dyDescent="0.2">
      <c r="A861" s="106" t="s">
        <v>1992</v>
      </c>
      <c r="B861" s="106" t="s">
        <v>417</v>
      </c>
      <c r="C861" s="106" t="s">
        <v>1823</v>
      </c>
      <c r="D861" s="106" t="s">
        <v>450</v>
      </c>
      <c r="E861" s="106" t="s">
        <v>2189</v>
      </c>
      <c r="F861" s="128">
        <v>22.590012789999999</v>
      </c>
      <c r="G861" s="128">
        <v>5.0671700000000002E-3</v>
      </c>
      <c r="H861" s="129" t="str">
        <f t="shared" si="39"/>
        <v/>
      </c>
      <c r="I861" s="155">
        <v>0</v>
      </c>
      <c r="J861" s="155">
        <v>0</v>
      </c>
      <c r="K861" s="129" t="str">
        <f t="shared" si="40"/>
        <v/>
      </c>
      <c r="L861" s="157">
        <f t="shared" si="41"/>
        <v>0</v>
      </c>
      <c r="M861" s="29"/>
      <c r="O861" s="51"/>
    </row>
    <row r="862" spans="1:15" x14ac:dyDescent="0.2">
      <c r="A862" s="106" t="s">
        <v>2268</v>
      </c>
      <c r="B862" s="106" t="s">
        <v>2258</v>
      </c>
      <c r="C862" s="106" t="s">
        <v>2078</v>
      </c>
      <c r="D862" s="106" t="s">
        <v>451</v>
      </c>
      <c r="E862" s="106" t="s">
        <v>452</v>
      </c>
      <c r="F862" s="128">
        <v>2.444E-3</v>
      </c>
      <c r="G862" s="128">
        <v>4.3804500000000001E-3</v>
      </c>
      <c r="H862" s="129">
        <f t="shared" si="39"/>
        <v>-0.44206645435971192</v>
      </c>
      <c r="I862" s="155">
        <v>0</v>
      </c>
      <c r="J862" s="155">
        <v>0</v>
      </c>
      <c r="K862" s="129" t="str">
        <f t="shared" si="40"/>
        <v/>
      </c>
      <c r="L862" s="157">
        <f t="shared" si="41"/>
        <v>0</v>
      </c>
      <c r="M862" s="29"/>
      <c r="O862" s="51"/>
    </row>
    <row r="863" spans="1:15" x14ac:dyDescent="0.2">
      <c r="A863" s="106" t="s">
        <v>256</v>
      </c>
      <c r="B863" s="106" t="s">
        <v>1186</v>
      </c>
      <c r="C863" s="106" t="s">
        <v>1828</v>
      </c>
      <c r="D863" s="106" t="s">
        <v>450</v>
      </c>
      <c r="E863" s="106" t="s">
        <v>2189</v>
      </c>
      <c r="F863" s="128">
        <v>6.4640799999999998E-2</v>
      </c>
      <c r="G863" s="128">
        <v>3.9129999999999998E-3</v>
      </c>
      <c r="H863" s="129">
        <f t="shared" si="39"/>
        <v>15.519499105545616</v>
      </c>
      <c r="I863" s="155">
        <v>0</v>
      </c>
      <c r="J863" s="155">
        <v>0</v>
      </c>
      <c r="K863" s="129" t="str">
        <f t="shared" si="40"/>
        <v/>
      </c>
      <c r="L863" s="157">
        <f t="shared" si="41"/>
        <v>0</v>
      </c>
      <c r="M863" s="29"/>
      <c r="O863" s="51"/>
    </row>
    <row r="864" spans="1:15" x14ac:dyDescent="0.2">
      <c r="A864" s="106" t="s">
        <v>340</v>
      </c>
      <c r="B864" s="106" t="s">
        <v>341</v>
      </c>
      <c r="C864" s="106" t="s">
        <v>347</v>
      </c>
      <c r="D864" s="106" t="s">
        <v>451</v>
      </c>
      <c r="E864" s="106" t="s">
        <v>2189</v>
      </c>
      <c r="F864" s="128">
        <v>0</v>
      </c>
      <c r="G864" s="128">
        <v>3.3808000000000002E-3</v>
      </c>
      <c r="H864" s="129">
        <f t="shared" si="39"/>
        <v>-1</v>
      </c>
      <c r="I864" s="155">
        <v>0</v>
      </c>
      <c r="J864" s="155">
        <v>0</v>
      </c>
      <c r="K864" s="129" t="str">
        <f t="shared" si="40"/>
        <v/>
      </c>
      <c r="L864" s="157" t="str">
        <f t="shared" si="41"/>
        <v/>
      </c>
      <c r="M864" s="29"/>
      <c r="O864" s="51"/>
    </row>
    <row r="865" spans="1:15" x14ac:dyDescent="0.2">
      <c r="A865" s="106" t="s">
        <v>535</v>
      </c>
      <c r="B865" s="106" t="s">
        <v>2052</v>
      </c>
      <c r="C865" s="106" t="s">
        <v>1824</v>
      </c>
      <c r="D865" s="106" t="s">
        <v>450</v>
      </c>
      <c r="E865" s="106" t="s">
        <v>2189</v>
      </c>
      <c r="F865" s="128">
        <v>0</v>
      </c>
      <c r="G865" s="128">
        <v>2.9077350000000003E-3</v>
      </c>
      <c r="H865" s="129">
        <f t="shared" si="39"/>
        <v>-1</v>
      </c>
      <c r="I865" s="155">
        <v>0</v>
      </c>
      <c r="J865" s="155">
        <v>0</v>
      </c>
      <c r="K865" s="129" t="str">
        <f t="shared" si="40"/>
        <v/>
      </c>
      <c r="L865" s="157" t="str">
        <f t="shared" si="41"/>
        <v/>
      </c>
      <c r="M865" s="29"/>
      <c r="O865" s="51"/>
    </row>
    <row r="866" spans="1:15" x14ac:dyDescent="0.2">
      <c r="A866" s="106" t="s">
        <v>2813</v>
      </c>
      <c r="B866" s="106" t="s">
        <v>2814</v>
      </c>
      <c r="C866" s="106" t="s">
        <v>1830</v>
      </c>
      <c r="D866" s="106" t="s">
        <v>450</v>
      </c>
      <c r="E866" s="106" t="s">
        <v>2189</v>
      </c>
      <c r="F866" s="128">
        <v>5.4623599999999994E-3</v>
      </c>
      <c r="G866" s="128">
        <v>2.4105999999999997E-3</v>
      </c>
      <c r="H866" s="129">
        <f t="shared" si="39"/>
        <v>1.2659752758649301</v>
      </c>
      <c r="I866" s="155">
        <v>0</v>
      </c>
      <c r="J866" s="155">
        <v>2.4105999999999997E-3</v>
      </c>
      <c r="K866" s="129">
        <f t="shared" si="40"/>
        <v>-1</v>
      </c>
      <c r="L866" s="157">
        <f t="shared" si="41"/>
        <v>0</v>
      </c>
      <c r="M866" s="29"/>
      <c r="O866" s="51"/>
    </row>
    <row r="867" spans="1:15" x14ac:dyDescent="0.2">
      <c r="A867" s="106" t="s">
        <v>274</v>
      </c>
      <c r="B867" s="106" t="s">
        <v>21</v>
      </c>
      <c r="C867" s="106" t="s">
        <v>1843</v>
      </c>
      <c r="D867" s="106" t="s">
        <v>451</v>
      </c>
      <c r="E867" s="106" t="s">
        <v>2189</v>
      </c>
      <c r="F867" s="128">
        <v>0</v>
      </c>
      <c r="G867" s="128">
        <v>2.4100799999999998E-3</v>
      </c>
      <c r="H867" s="129">
        <f t="shared" si="39"/>
        <v>-1</v>
      </c>
      <c r="I867" s="155">
        <v>0</v>
      </c>
      <c r="J867" s="155">
        <v>0</v>
      </c>
      <c r="K867" s="129" t="str">
        <f t="shared" si="40"/>
        <v/>
      </c>
      <c r="L867" s="157" t="str">
        <f t="shared" si="41"/>
        <v/>
      </c>
      <c r="M867" s="29"/>
      <c r="O867" s="51"/>
    </row>
    <row r="868" spans="1:15" x14ac:dyDescent="0.2">
      <c r="A868" s="106" t="s">
        <v>2372</v>
      </c>
      <c r="B868" s="106" t="s">
        <v>2375</v>
      </c>
      <c r="C868" s="106" t="s">
        <v>1024</v>
      </c>
      <c r="D868" s="106" t="s">
        <v>450</v>
      </c>
      <c r="E868" s="106" t="s">
        <v>2189</v>
      </c>
      <c r="F868" s="128">
        <v>0</v>
      </c>
      <c r="G868" s="128">
        <v>2.2531999999999999E-3</v>
      </c>
      <c r="H868" s="129">
        <f t="shared" si="39"/>
        <v>-1</v>
      </c>
      <c r="I868" s="155">
        <v>0</v>
      </c>
      <c r="J868" s="155">
        <v>0</v>
      </c>
      <c r="K868" s="129" t="str">
        <f t="shared" si="40"/>
        <v/>
      </c>
      <c r="L868" s="157" t="str">
        <f t="shared" si="41"/>
        <v/>
      </c>
      <c r="M868" s="29"/>
      <c r="O868" s="51"/>
    </row>
    <row r="869" spans="1:15" x14ac:dyDescent="0.2">
      <c r="A869" s="106" t="s">
        <v>275</v>
      </c>
      <c r="B869" s="106" t="s">
        <v>22</v>
      </c>
      <c r="C869" s="106" t="s">
        <v>1843</v>
      </c>
      <c r="D869" s="106" t="s">
        <v>1690</v>
      </c>
      <c r="E869" s="106" t="s">
        <v>2189</v>
      </c>
      <c r="F869" s="128">
        <v>0.24016000000000001</v>
      </c>
      <c r="G869" s="128">
        <v>1.9211199999999999E-3</v>
      </c>
      <c r="H869" s="129" t="str">
        <f t="shared" si="39"/>
        <v/>
      </c>
      <c r="I869" s="155">
        <v>0</v>
      </c>
      <c r="J869" s="155">
        <v>0</v>
      </c>
      <c r="K869" s="129" t="str">
        <f t="shared" si="40"/>
        <v/>
      </c>
      <c r="L869" s="157">
        <f t="shared" si="41"/>
        <v>0</v>
      </c>
      <c r="M869" s="29"/>
      <c r="O869" s="51"/>
    </row>
    <row r="870" spans="1:15" x14ac:dyDescent="0.2">
      <c r="A870" s="106" t="s">
        <v>707</v>
      </c>
      <c r="B870" s="106" t="s">
        <v>719</v>
      </c>
      <c r="C870" s="106" t="s">
        <v>1824</v>
      </c>
      <c r="D870" s="106" t="s">
        <v>450</v>
      </c>
      <c r="E870" s="106" t="s">
        <v>2189</v>
      </c>
      <c r="F870" s="128">
        <v>1.7409000000000001E-4</v>
      </c>
      <c r="G870" s="128">
        <v>1.3142799999999999E-3</v>
      </c>
      <c r="H870" s="129">
        <f t="shared" si="39"/>
        <v>-0.86753964147670204</v>
      </c>
      <c r="I870" s="155">
        <v>0</v>
      </c>
      <c r="J870" s="155">
        <v>0</v>
      </c>
      <c r="K870" s="129" t="str">
        <f t="shared" si="40"/>
        <v/>
      </c>
      <c r="L870" s="157">
        <f t="shared" si="41"/>
        <v>0</v>
      </c>
      <c r="M870" s="29"/>
      <c r="O870" s="51"/>
    </row>
    <row r="871" spans="1:15" x14ac:dyDescent="0.2">
      <c r="A871" s="106" t="s">
        <v>2270</v>
      </c>
      <c r="B871" s="106" t="s">
        <v>2260</v>
      </c>
      <c r="C871" s="106" t="s">
        <v>2078</v>
      </c>
      <c r="D871" s="106" t="s">
        <v>451</v>
      </c>
      <c r="E871" s="106" t="s">
        <v>452</v>
      </c>
      <c r="F871" s="128">
        <v>0.22161976</v>
      </c>
      <c r="G871" s="128">
        <v>1.1112000000000001E-3</v>
      </c>
      <c r="H871" s="129" t="str">
        <f t="shared" si="39"/>
        <v/>
      </c>
      <c r="I871" s="155">
        <v>0</v>
      </c>
      <c r="J871" s="155">
        <v>0</v>
      </c>
      <c r="K871" s="129" t="str">
        <f t="shared" si="40"/>
        <v/>
      </c>
      <c r="L871" s="157">
        <f t="shared" si="41"/>
        <v>0</v>
      </c>
      <c r="M871" s="29"/>
      <c r="O871" s="51"/>
    </row>
    <row r="872" spans="1:15" x14ac:dyDescent="0.2">
      <c r="A872" s="106" t="s">
        <v>2865</v>
      </c>
      <c r="B872" s="106" t="s">
        <v>2866</v>
      </c>
      <c r="C872" s="106" t="s">
        <v>2078</v>
      </c>
      <c r="D872" s="106" t="s">
        <v>451</v>
      </c>
      <c r="E872" s="106" t="s">
        <v>452</v>
      </c>
      <c r="F872" s="128">
        <v>0</v>
      </c>
      <c r="G872" s="128">
        <v>1.0210200000000001E-3</v>
      </c>
      <c r="H872" s="129">
        <f t="shared" si="39"/>
        <v>-1</v>
      </c>
      <c r="I872" s="155">
        <v>0</v>
      </c>
      <c r="J872" s="155">
        <v>0</v>
      </c>
      <c r="K872" s="129" t="str">
        <f t="shared" si="40"/>
        <v/>
      </c>
      <c r="L872" s="157" t="str">
        <f t="shared" si="41"/>
        <v/>
      </c>
      <c r="M872" s="29"/>
      <c r="O872" s="51"/>
    </row>
    <row r="873" spans="1:15" x14ac:dyDescent="0.2">
      <c r="A873" s="106" t="s">
        <v>1641</v>
      </c>
      <c r="B873" s="106" t="s">
        <v>1642</v>
      </c>
      <c r="C873" s="106" t="s">
        <v>1843</v>
      </c>
      <c r="D873" s="106" t="s">
        <v>450</v>
      </c>
      <c r="E873" s="106" t="s">
        <v>2189</v>
      </c>
      <c r="F873" s="128">
        <v>7.7591399999999991E-2</v>
      </c>
      <c r="G873" s="128">
        <v>9.843600000000001E-4</v>
      </c>
      <c r="H873" s="129">
        <f t="shared" si="39"/>
        <v>77.824210654638534</v>
      </c>
      <c r="I873" s="155">
        <v>0</v>
      </c>
      <c r="J873" s="155">
        <v>0</v>
      </c>
      <c r="K873" s="129" t="str">
        <f t="shared" si="40"/>
        <v/>
      </c>
      <c r="L873" s="157">
        <f t="shared" si="41"/>
        <v>0</v>
      </c>
      <c r="M873" s="29"/>
      <c r="O873" s="51"/>
    </row>
    <row r="874" spans="1:15" x14ac:dyDescent="0.2">
      <c r="A874" s="106" t="s">
        <v>1726</v>
      </c>
      <c r="B874" s="106" t="s">
        <v>1727</v>
      </c>
      <c r="C874" s="106" t="s">
        <v>1828</v>
      </c>
      <c r="D874" s="106" t="s">
        <v>450</v>
      </c>
      <c r="E874" s="106" t="s">
        <v>2189</v>
      </c>
      <c r="F874" s="128">
        <v>1.00096E-2</v>
      </c>
      <c r="G874" s="128">
        <v>5.6035000000000004E-4</v>
      </c>
      <c r="H874" s="129">
        <f t="shared" si="39"/>
        <v>16.86312126349603</v>
      </c>
      <c r="I874" s="155">
        <v>0</v>
      </c>
      <c r="J874" s="155">
        <v>0</v>
      </c>
      <c r="K874" s="129" t="str">
        <f t="shared" si="40"/>
        <v/>
      </c>
      <c r="L874" s="157">
        <f t="shared" si="41"/>
        <v>0</v>
      </c>
      <c r="M874" s="29"/>
      <c r="O874" s="51"/>
    </row>
    <row r="875" spans="1:15" x14ac:dyDescent="0.2">
      <c r="A875" s="106" t="s">
        <v>73</v>
      </c>
      <c r="B875" s="106" t="s">
        <v>85</v>
      </c>
      <c r="C875" s="106" t="s">
        <v>1827</v>
      </c>
      <c r="D875" s="106" t="s">
        <v>451</v>
      </c>
      <c r="E875" s="106" t="s">
        <v>452</v>
      </c>
      <c r="F875" s="128">
        <v>0.70736650000000001</v>
      </c>
      <c r="G875" s="128">
        <v>3.0605999999999998E-4</v>
      </c>
      <c r="H875" s="129" t="str">
        <f t="shared" si="39"/>
        <v/>
      </c>
      <c r="I875" s="155">
        <v>0</v>
      </c>
      <c r="J875" s="155">
        <v>0</v>
      </c>
      <c r="K875" s="129" t="str">
        <f t="shared" si="40"/>
        <v/>
      </c>
      <c r="L875" s="157">
        <f t="shared" si="41"/>
        <v>0</v>
      </c>
      <c r="M875" s="29"/>
      <c r="O875" s="51"/>
    </row>
    <row r="876" spans="1:15" x14ac:dyDescent="0.2">
      <c r="A876" s="106" t="s">
        <v>1964</v>
      </c>
      <c r="B876" s="106" t="s">
        <v>774</v>
      </c>
      <c r="C876" s="106" t="s">
        <v>1827</v>
      </c>
      <c r="D876" s="106" t="s">
        <v>451</v>
      </c>
      <c r="E876" s="106" t="s">
        <v>452</v>
      </c>
      <c r="F876" s="128">
        <v>9.2558199999999997E-3</v>
      </c>
      <c r="G876" s="128">
        <v>2.5824000000000002E-4</v>
      </c>
      <c r="H876" s="129">
        <f t="shared" si="39"/>
        <v>34.841929987608424</v>
      </c>
      <c r="I876" s="155">
        <v>0</v>
      </c>
      <c r="J876" s="155">
        <v>0</v>
      </c>
      <c r="K876" s="129" t="str">
        <f t="shared" si="40"/>
        <v/>
      </c>
      <c r="L876" s="157">
        <f t="shared" si="41"/>
        <v>0</v>
      </c>
      <c r="M876" s="29"/>
      <c r="O876" s="51"/>
    </row>
    <row r="877" spans="1:15" x14ac:dyDescent="0.2">
      <c r="A877" s="106" t="s">
        <v>679</v>
      </c>
      <c r="B877" s="106" t="s">
        <v>681</v>
      </c>
      <c r="C877" s="106" t="s">
        <v>1823</v>
      </c>
      <c r="D877" s="106" t="s">
        <v>450</v>
      </c>
      <c r="E877" s="106" t="s">
        <v>2189</v>
      </c>
      <c r="F877" s="128">
        <v>0</v>
      </c>
      <c r="G877" s="128">
        <v>2.5519999999999997E-4</v>
      </c>
      <c r="H877" s="129">
        <f t="shared" si="39"/>
        <v>-1</v>
      </c>
      <c r="I877" s="155">
        <v>0</v>
      </c>
      <c r="J877" s="155">
        <v>2.5519999999999997E-4</v>
      </c>
      <c r="K877" s="129">
        <f t="shared" si="40"/>
        <v>-1</v>
      </c>
      <c r="L877" s="157" t="str">
        <f t="shared" si="41"/>
        <v/>
      </c>
      <c r="M877" s="29"/>
      <c r="O877" s="51"/>
    </row>
    <row r="878" spans="1:15" x14ac:dyDescent="0.2">
      <c r="A878" s="106" t="s">
        <v>599</v>
      </c>
      <c r="B878" s="106" t="s">
        <v>600</v>
      </c>
      <c r="C878" s="106" t="s">
        <v>1830</v>
      </c>
      <c r="D878" s="106" t="s">
        <v>450</v>
      </c>
      <c r="E878" s="106" t="s">
        <v>2189</v>
      </c>
      <c r="F878" s="128">
        <v>1.671394E-2</v>
      </c>
      <c r="G878" s="128">
        <v>2.3844E-4</v>
      </c>
      <c r="H878" s="129">
        <f t="shared" si="39"/>
        <v>69.097047475255835</v>
      </c>
      <c r="I878" s="155">
        <v>0</v>
      </c>
      <c r="J878" s="155">
        <v>0</v>
      </c>
      <c r="K878" s="129" t="str">
        <f t="shared" si="40"/>
        <v/>
      </c>
      <c r="L878" s="157">
        <f t="shared" si="41"/>
        <v>0</v>
      </c>
      <c r="M878" s="29"/>
      <c r="O878" s="51"/>
    </row>
    <row r="879" spans="1:15" x14ac:dyDescent="0.2">
      <c r="A879" s="106" t="s">
        <v>850</v>
      </c>
      <c r="B879" s="106" t="s">
        <v>851</v>
      </c>
      <c r="C879" s="106" t="s">
        <v>1824</v>
      </c>
      <c r="D879" s="106" t="s">
        <v>450</v>
      </c>
      <c r="E879" s="106" t="s">
        <v>2189</v>
      </c>
      <c r="F879" s="128">
        <v>2.8675680000000002E-2</v>
      </c>
      <c r="G879" s="128">
        <v>1.0959E-4</v>
      </c>
      <c r="H879" s="129" t="str">
        <f t="shared" si="39"/>
        <v/>
      </c>
      <c r="I879" s="155">
        <v>0</v>
      </c>
      <c r="J879" s="155">
        <v>0</v>
      </c>
      <c r="K879" s="129" t="str">
        <f t="shared" si="40"/>
        <v/>
      </c>
      <c r="L879" s="157">
        <f t="shared" si="41"/>
        <v>0</v>
      </c>
      <c r="M879" s="29"/>
      <c r="O879" s="51"/>
    </row>
    <row r="880" spans="1:15" x14ac:dyDescent="0.2">
      <c r="A880" s="106" t="s">
        <v>2100</v>
      </c>
      <c r="B880" s="106" t="s">
        <v>2101</v>
      </c>
      <c r="C880" s="106" t="s">
        <v>347</v>
      </c>
      <c r="D880" s="106" t="s">
        <v>451</v>
      </c>
      <c r="E880" s="106" t="s">
        <v>452</v>
      </c>
      <c r="F880" s="128">
        <v>0</v>
      </c>
      <c r="G880" s="128">
        <v>8.0000000000000007E-5</v>
      </c>
      <c r="H880" s="129">
        <f t="shared" si="39"/>
        <v>-1</v>
      </c>
      <c r="I880" s="155">
        <v>0</v>
      </c>
      <c r="J880" s="155">
        <v>0.959837557971565</v>
      </c>
      <c r="K880" s="129">
        <f t="shared" si="40"/>
        <v>-1</v>
      </c>
      <c r="L880" s="157" t="str">
        <f t="shared" si="41"/>
        <v/>
      </c>
      <c r="M880" s="29"/>
      <c r="O880" s="51"/>
    </row>
    <row r="881" spans="1:15" x14ac:dyDescent="0.2">
      <c r="A881" s="106" t="s">
        <v>2335</v>
      </c>
      <c r="B881" s="106" t="s">
        <v>2336</v>
      </c>
      <c r="C881" s="106" t="s">
        <v>1024</v>
      </c>
      <c r="D881" s="106" t="s">
        <v>450</v>
      </c>
      <c r="E881" s="106" t="s">
        <v>2189</v>
      </c>
      <c r="F881" s="128">
        <v>0.25587769400654897</v>
      </c>
      <c r="G881" s="128">
        <v>0</v>
      </c>
      <c r="H881" s="129" t="str">
        <f t="shared" si="39"/>
        <v/>
      </c>
      <c r="I881" s="155">
        <v>0</v>
      </c>
      <c r="J881" s="155">
        <v>0</v>
      </c>
      <c r="K881" s="129" t="str">
        <f t="shared" si="40"/>
        <v/>
      </c>
      <c r="L881" s="157">
        <f t="shared" si="41"/>
        <v>0</v>
      </c>
      <c r="M881" s="29"/>
      <c r="O881" s="51"/>
    </row>
    <row r="882" spans="1:15" x14ac:dyDescent="0.2">
      <c r="A882" s="106" t="s">
        <v>668</v>
      </c>
      <c r="B882" s="106" t="s">
        <v>1167</v>
      </c>
      <c r="C882" s="106" t="s">
        <v>2078</v>
      </c>
      <c r="D882" s="106" t="s">
        <v>450</v>
      </c>
      <c r="E882" s="106" t="s">
        <v>2189</v>
      </c>
      <c r="F882" s="128">
        <v>0</v>
      </c>
      <c r="G882" s="128">
        <v>0</v>
      </c>
      <c r="H882" s="129" t="str">
        <f t="shared" si="39"/>
        <v/>
      </c>
      <c r="I882" s="155">
        <v>0</v>
      </c>
      <c r="J882" s="155">
        <v>0</v>
      </c>
      <c r="K882" s="129" t="str">
        <f t="shared" si="40"/>
        <v/>
      </c>
      <c r="L882" s="157" t="str">
        <f t="shared" si="41"/>
        <v/>
      </c>
      <c r="M882" s="29"/>
      <c r="O882" s="51"/>
    </row>
    <row r="883" spans="1:15" x14ac:dyDescent="0.2">
      <c r="A883" s="106" t="s">
        <v>2196</v>
      </c>
      <c r="B883" s="106" t="s">
        <v>1166</v>
      </c>
      <c r="C883" s="106" t="s">
        <v>2078</v>
      </c>
      <c r="D883" s="106" t="s">
        <v>450</v>
      </c>
      <c r="E883" s="106" t="s">
        <v>2189</v>
      </c>
      <c r="F883" s="128">
        <v>6.3655214166792803E-2</v>
      </c>
      <c r="G883" s="128">
        <v>0</v>
      </c>
      <c r="H883" s="129" t="str">
        <f t="shared" si="39"/>
        <v/>
      </c>
      <c r="I883" s="155">
        <v>0</v>
      </c>
      <c r="J883" s="155">
        <v>0</v>
      </c>
      <c r="K883" s="129" t="str">
        <f t="shared" si="40"/>
        <v/>
      </c>
      <c r="L883" s="157">
        <f t="shared" si="41"/>
        <v>0</v>
      </c>
      <c r="M883" s="29"/>
      <c r="O883" s="51"/>
    </row>
    <row r="884" spans="1:15" x14ac:dyDescent="0.2">
      <c r="A884" s="106" t="s">
        <v>981</v>
      </c>
      <c r="B884" s="106" t="s">
        <v>982</v>
      </c>
      <c r="C884" s="106" t="s">
        <v>2078</v>
      </c>
      <c r="D884" s="106" t="s">
        <v>450</v>
      </c>
      <c r="E884" s="106" t="s">
        <v>2189</v>
      </c>
      <c r="F884" s="128">
        <v>0</v>
      </c>
      <c r="G884" s="128">
        <v>0</v>
      </c>
      <c r="H884" s="129" t="str">
        <f t="shared" si="39"/>
        <v/>
      </c>
      <c r="I884" s="155">
        <v>0</v>
      </c>
      <c r="J884" s="155">
        <v>0</v>
      </c>
      <c r="K884" s="129" t="str">
        <f t="shared" si="40"/>
        <v/>
      </c>
      <c r="L884" s="157" t="str">
        <f t="shared" si="41"/>
        <v/>
      </c>
      <c r="M884" s="29"/>
      <c r="O884" s="51"/>
    </row>
    <row r="885" spans="1:15" x14ac:dyDescent="0.2">
      <c r="A885" s="106" t="s">
        <v>983</v>
      </c>
      <c r="B885" s="106" t="s">
        <v>984</v>
      </c>
      <c r="C885" s="106" t="s">
        <v>2078</v>
      </c>
      <c r="D885" s="106" t="s">
        <v>450</v>
      </c>
      <c r="E885" s="106" t="s">
        <v>2189</v>
      </c>
      <c r="F885" s="128">
        <v>0</v>
      </c>
      <c r="G885" s="128">
        <v>0</v>
      </c>
      <c r="H885" s="129" t="str">
        <f t="shared" si="39"/>
        <v/>
      </c>
      <c r="I885" s="155">
        <v>0</v>
      </c>
      <c r="J885" s="155">
        <v>0</v>
      </c>
      <c r="K885" s="129" t="str">
        <f t="shared" si="40"/>
        <v/>
      </c>
      <c r="L885" s="157" t="str">
        <f t="shared" si="41"/>
        <v/>
      </c>
      <c r="M885" s="29"/>
      <c r="O885" s="51"/>
    </row>
    <row r="886" spans="1:15" x14ac:dyDescent="0.2">
      <c r="A886" s="106" t="s">
        <v>1706</v>
      </c>
      <c r="B886" s="106" t="s">
        <v>1707</v>
      </c>
      <c r="C886" s="106" t="s">
        <v>347</v>
      </c>
      <c r="D886" s="106" t="s">
        <v>451</v>
      </c>
      <c r="E886" s="106" t="s">
        <v>452</v>
      </c>
      <c r="F886" s="128">
        <v>0</v>
      </c>
      <c r="G886" s="128">
        <v>0</v>
      </c>
      <c r="H886" s="129" t="str">
        <f t="shared" si="39"/>
        <v/>
      </c>
      <c r="I886" s="155">
        <v>0</v>
      </c>
      <c r="J886" s="155">
        <v>6.2408886100000007</v>
      </c>
      <c r="K886" s="129">
        <f t="shared" si="40"/>
        <v>-1</v>
      </c>
      <c r="L886" s="157" t="str">
        <f t="shared" si="41"/>
        <v/>
      </c>
      <c r="M886" s="29"/>
      <c r="O886" s="51"/>
    </row>
    <row r="887" spans="1:15" x14ac:dyDescent="0.2">
      <c r="A887" s="106" t="s">
        <v>842</v>
      </c>
      <c r="B887" s="106" t="s">
        <v>843</v>
      </c>
      <c r="C887" s="106" t="s">
        <v>1824</v>
      </c>
      <c r="D887" s="106" t="s">
        <v>450</v>
      </c>
      <c r="E887" s="106" t="s">
        <v>2189</v>
      </c>
      <c r="F887" s="128">
        <v>0</v>
      </c>
      <c r="G887" s="128">
        <v>0</v>
      </c>
      <c r="H887" s="129" t="str">
        <f t="shared" si="39"/>
        <v/>
      </c>
      <c r="I887" s="155">
        <v>0</v>
      </c>
      <c r="J887" s="155">
        <v>0</v>
      </c>
      <c r="K887" s="129" t="str">
        <f t="shared" si="40"/>
        <v/>
      </c>
      <c r="L887" s="157" t="str">
        <f t="shared" si="41"/>
        <v/>
      </c>
      <c r="M887" s="29"/>
      <c r="O887" s="51"/>
    </row>
    <row r="888" spans="1:15" x14ac:dyDescent="0.2">
      <c r="A888" s="106" t="s">
        <v>1973</v>
      </c>
      <c r="B888" s="106" t="s">
        <v>65</v>
      </c>
      <c r="C888" s="106" t="s">
        <v>1829</v>
      </c>
      <c r="D888" s="106" t="s">
        <v>1690</v>
      </c>
      <c r="E888" s="106" t="s">
        <v>452</v>
      </c>
      <c r="F888" s="128">
        <v>1.3360664499999999</v>
      </c>
      <c r="G888" s="128">
        <v>0</v>
      </c>
      <c r="H888" s="129" t="str">
        <f t="shared" si="39"/>
        <v/>
      </c>
      <c r="I888" s="155">
        <v>0</v>
      </c>
      <c r="J888" s="155">
        <v>0</v>
      </c>
      <c r="K888" s="129" t="str">
        <f t="shared" si="40"/>
        <v/>
      </c>
      <c r="L888" s="157">
        <f t="shared" si="41"/>
        <v>0</v>
      </c>
      <c r="M888" s="29"/>
      <c r="O888" s="51"/>
    </row>
    <row r="889" spans="1:15" x14ac:dyDescent="0.2">
      <c r="A889" s="106" t="s">
        <v>1030</v>
      </c>
      <c r="B889" s="106" t="s">
        <v>2065</v>
      </c>
      <c r="C889" s="106" t="s">
        <v>1823</v>
      </c>
      <c r="D889" s="106" t="s">
        <v>450</v>
      </c>
      <c r="E889" s="106" t="s">
        <v>2189</v>
      </c>
      <c r="F889" s="128">
        <v>0</v>
      </c>
      <c r="G889" s="128">
        <v>0</v>
      </c>
      <c r="H889" s="129" t="str">
        <f t="shared" si="39"/>
        <v/>
      </c>
      <c r="I889" s="155">
        <v>0</v>
      </c>
      <c r="J889" s="155">
        <v>0</v>
      </c>
      <c r="K889" s="129" t="str">
        <f t="shared" si="40"/>
        <v/>
      </c>
      <c r="L889" s="157" t="str">
        <f t="shared" si="41"/>
        <v/>
      </c>
      <c r="M889" s="29"/>
      <c r="O889" s="51"/>
    </row>
    <row r="890" spans="1:15" x14ac:dyDescent="0.2">
      <c r="A890" s="106" t="s">
        <v>2096</v>
      </c>
      <c r="B890" s="106" t="s">
        <v>2097</v>
      </c>
      <c r="C890" s="106" t="s">
        <v>347</v>
      </c>
      <c r="D890" s="106" t="s">
        <v>451</v>
      </c>
      <c r="E890" s="106" t="s">
        <v>452</v>
      </c>
      <c r="F890" s="128">
        <v>0</v>
      </c>
      <c r="G890" s="128">
        <v>0</v>
      </c>
      <c r="H890" s="129" t="str">
        <f t="shared" si="39"/>
        <v/>
      </c>
      <c r="I890" s="155">
        <v>0</v>
      </c>
      <c r="J890" s="155">
        <v>0</v>
      </c>
      <c r="K890" s="129" t="str">
        <f t="shared" si="40"/>
        <v/>
      </c>
      <c r="L890" s="157" t="str">
        <f t="shared" si="41"/>
        <v/>
      </c>
      <c r="M890" s="29"/>
      <c r="O890" s="51"/>
    </row>
    <row r="891" spans="1:15" x14ac:dyDescent="0.2">
      <c r="A891" s="106" t="s">
        <v>2877</v>
      </c>
      <c r="B891" s="106" t="s">
        <v>2878</v>
      </c>
      <c r="C891" s="106" t="s">
        <v>2078</v>
      </c>
      <c r="D891" s="106" t="s">
        <v>451</v>
      </c>
      <c r="E891" s="106" t="s">
        <v>452</v>
      </c>
      <c r="F891" s="128">
        <v>0</v>
      </c>
      <c r="G891" s="128">
        <v>0</v>
      </c>
      <c r="H891" s="129" t="str">
        <f t="shared" si="39"/>
        <v/>
      </c>
      <c r="I891" s="155">
        <v>0</v>
      </c>
      <c r="J891" s="155">
        <v>0</v>
      </c>
      <c r="K891" s="129" t="str">
        <f t="shared" si="40"/>
        <v/>
      </c>
      <c r="L891" s="157" t="str">
        <f t="shared" si="41"/>
        <v/>
      </c>
      <c r="M891" s="29"/>
      <c r="O891" s="51"/>
    </row>
    <row r="892" spans="1:15" x14ac:dyDescent="0.2">
      <c r="A892" s="106" t="s">
        <v>55</v>
      </c>
      <c r="B892" s="106" t="s">
        <v>768</v>
      </c>
      <c r="C892" s="106" t="s">
        <v>1826</v>
      </c>
      <c r="D892" s="106" t="s">
        <v>450</v>
      </c>
      <c r="E892" s="106" t="s">
        <v>2189</v>
      </c>
      <c r="F892" s="128">
        <v>6.6011999999999998E-3</v>
      </c>
      <c r="G892" s="128">
        <v>0</v>
      </c>
      <c r="H892" s="129" t="str">
        <f t="shared" si="39"/>
        <v/>
      </c>
      <c r="I892" s="155">
        <v>0</v>
      </c>
      <c r="J892" s="155">
        <v>0</v>
      </c>
      <c r="K892" s="129" t="str">
        <f t="shared" si="40"/>
        <v/>
      </c>
      <c r="L892" s="157">
        <f t="shared" si="41"/>
        <v>0</v>
      </c>
      <c r="M892" s="29"/>
      <c r="O892" s="51"/>
    </row>
    <row r="893" spans="1:15" x14ac:dyDescent="0.2">
      <c r="A893" s="106" t="s">
        <v>78</v>
      </c>
      <c r="B893" s="106" t="s">
        <v>90</v>
      </c>
      <c r="C893" s="106" t="s">
        <v>1827</v>
      </c>
      <c r="D893" s="106" t="s">
        <v>451</v>
      </c>
      <c r="E893" s="106" t="s">
        <v>452</v>
      </c>
      <c r="F893" s="128">
        <v>0</v>
      </c>
      <c r="G893" s="128">
        <v>0</v>
      </c>
      <c r="H893" s="129" t="str">
        <f t="shared" si="39"/>
        <v/>
      </c>
      <c r="I893" s="155">
        <v>0</v>
      </c>
      <c r="J893" s="155">
        <v>0</v>
      </c>
      <c r="K893" s="129" t="str">
        <f t="shared" si="40"/>
        <v/>
      </c>
      <c r="L893" s="157" t="str">
        <f t="shared" si="41"/>
        <v/>
      </c>
      <c r="M893" s="29"/>
      <c r="O893" s="51"/>
    </row>
    <row r="894" spans="1:15" x14ac:dyDescent="0.2">
      <c r="A894" s="106" t="s">
        <v>1730</v>
      </c>
      <c r="B894" s="106" t="s">
        <v>1731</v>
      </c>
      <c r="C894" s="106" t="s">
        <v>347</v>
      </c>
      <c r="D894" s="106" t="s">
        <v>451</v>
      </c>
      <c r="E894" s="106" t="s">
        <v>452</v>
      </c>
      <c r="F894" s="128">
        <v>0.45058703999999999</v>
      </c>
      <c r="G894" s="128">
        <v>0</v>
      </c>
      <c r="H894" s="129" t="str">
        <f t="shared" si="39"/>
        <v/>
      </c>
      <c r="I894" s="155">
        <v>0</v>
      </c>
      <c r="J894" s="155">
        <v>3.6308227500000001</v>
      </c>
      <c r="K894" s="129">
        <f t="shared" si="40"/>
        <v>-1</v>
      </c>
      <c r="L894" s="157">
        <f t="shared" si="41"/>
        <v>0</v>
      </c>
      <c r="M894" s="29"/>
      <c r="O894" s="51"/>
    </row>
    <row r="895" spans="1:15" x14ac:dyDescent="0.2">
      <c r="A895" s="106" t="s">
        <v>1035</v>
      </c>
      <c r="B895" s="106" t="s">
        <v>2059</v>
      </c>
      <c r="C895" s="106" t="s">
        <v>1823</v>
      </c>
      <c r="D895" s="106" t="s">
        <v>450</v>
      </c>
      <c r="E895" s="106" t="s">
        <v>2189</v>
      </c>
      <c r="F895" s="128">
        <v>3.2579580000000004E-2</v>
      </c>
      <c r="G895" s="128">
        <v>0</v>
      </c>
      <c r="H895" s="129" t="str">
        <f t="shared" si="39"/>
        <v/>
      </c>
      <c r="I895" s="155">
        <v>0</v>
      </c>
      <c r="J895" s="155">
        <v>0</v>
      </c>
      <c r="K895" s="129" t="str">
        <f t="shared" si="40"/>
        <v/>
      </c>
      <c r="L895" s="157">
        <f t="shared" si="41"/>
        <v>0</v>
      </c>
      <c r="M895" s="29"/>
      <c r="O895" s="51"/>
    </row>
    <row r="896" spans="1:15" x14ac:dyDescent="0.2">
      <c r="A896" s="106" t="s">
        <v>848</v>
      </c>
      <c r="B896" s="106" t="s">
        <v>849</v>
      </c>
      <c r="C896" s="106" t="s">
        <v>1824</v>
      </c>
      <c r="D896" s="106" t="s">
        <v>450</v>
      </c>
      <c r="E896" s="106" t="s">
        <v>2189</v>
      </c>
      <c r="F896" s="128">
        <v>0</v>
      </c>
      <c r="G896" s="128">
        <v>0</v>
      </c>
      <c r="H896" s="129" t="str">
        <f t="shared" si="39"/>
        <v/>
      </c>
      <c r="I896" s="155">
        <v>0</v>
      </c>
      <c r="J896" s="155">
        <v>0</v>
      </c>
      <c r="K896" s="129" t="str">
        <f t="shared" si="40"/>
        <v/>
      </c>
      <c r="L896" s="157" t="str">
        <f t="shared" si="41"/>
        <v/>
      </c>
      <c r="M896" s="29"/>
      <c r="O896" s="51"/>
    </row>
    <row r="897" spans="1:15" x14ac:dyDescent="0.2">
      <c r="A897" s="106" t="s">
        <v>993</v>
      </c>
      <c r="B897" s="106" t="s">
        <v>420</v>
      </c>
      <c r="C897" s="106" t="s">
        <v>1823</v>
      </c>
      <c r="D897" s="106" t="s">
        <v>450</v>
      </c>
      <c r="E897" s="106" t="s">
        <v>2189</v>
      </c>
      <c r="F897" s="128">
        <v>0</v>
      </c>
      <c r="G897" s="128">
        <v>0</v>
      </c>
      <c r="H897" s="129" t="str">
        <f t="shared" si="39"/>
        <v/>
      </c>
      <c r="I897" s="155">
        <v>0</v>
      </c>
      <c r="J897" s="155">
        <v>0</v>
      </c>
      <c r="K897" s="129" t="str">
        <f t="shared" si="40"/>
        <v/>
      </c>
      <c r="L897" s="157" t="str">
        <f t="shared" si="41"/>
        <v/>
      </c>
      <c r="M897" s="29"/>
      <c r="O897" s="51"/>
    </row>
    <row r="898" spans="1:15" x14ac:dyDescent="0.2">
      <c r="A898" s="106" t="s">
        <v>2787</v>
      </c>
      <c r="B898" s="106" t="s">
        <v>2827</v>
      </c>
      <c r="C898" s="106" t="s">
        <v>1395</v>
      </c>
      <c r="D898" s="106" t="s">
        <v>450</v>
      </c>
      <c r="E898" s="106" t="s">
        <v>2189</v>
      </c>
      <c r="F898" s="128">
        <v>0</v>
      </c>
      <c r="G898" s="128">
        <v>0</v>
      </c>
      <c r="H898" s="129" t="str">
        <f t="shared" si="39"/>
        <v/>
      </c>
      <c r="I898" s="155">
        <v>0</v>
      </c>
      <c r="J898" s="155">
        <v>0</v>
      </c>
      <c r="K898" s="129" t="str">
        <f t="shared" si="40"/>
        <v/>
      </c>
      <c r="L898" s="157" t="str">
        <f t="shared" si="41"/>
        <v/>
      </c>
      <c r="M898" s="29"/>
      <c r="O898" s="51"/>
    </row>
    <row r="899" spans="1:15" x14ac:dyDescent="0.2">
      <c r="A899" s="106" t="s">
        <v>844</v>
      </c>
      <c r="B899" s="106" t="s">
        <v>845</v>
      </c>
      <c r="C899" s="106" t="s">
        <v>1824</v>
      </c>
      <c r="D899" s="106" t="s">
        <v>450</v>
      </c>
      <c r="E899" s="106" t="s">
        <v>2189</v>
      </c>
      <c r="F899" s="128">
        <v>0</v>
      </c>
      <c r="G899" s="128">
        <v>0</v>
      </c>
      <c r="H899" s="129" t="str">
        <f t="shared" si="39"/>
        <v/>
      </c>
      <c r="I899" s="155">
        <v>0</v>
      </c>
      <c r="J899" s="155">
        <v>0</v>
      </c>
      <c r="K899" s="129" t="str">
        <f t="shared" si="40"/>
        <v/>
      </c>
      <c r="L899" s="157" t="str">
        <f t="shared" si="41"/>
        <v/>
      </c>
      <c r="M899" s="29"/>
      <c r="O899" s="51"/>
    </row>
    <row r="900" spans="1:15" x14ac:dyDescent="0.2">
      <c r="A900" s="106" t="s">
        <v>2788</v>
      </c>
      <c r="B900" s="106" t="s">
        <v>2789</v>
      </c>
      <c r="C900" s="106" t="s">
        <v>1395</v>
      </c>
      <c r="D900" s="106" t="s">
        <v>450</v>
      </c>
      <c r="E900" s="106" t="s">
        <v>2189</v>
      </c>
      <c r="F900" s="128">
        <v>0</v>
      </c>
      <c r="G900" s="128">
        <v>0</v>
      </c>
      <c r="H900" s="129" t="str">
        <f t="shared" si="39"/>
        <v/>
      </c>
      <c r="I900" s="155">
        <v>0</v>
      </c>
      <c r="J900" s="155">
        <v>0.20592291000000001</v>
      </c>
      <c r="K900" s="129">
        <f t="shared" si="40"/>
        <v>-1</v>
      </c>
      <c r="L900" s="157" t="str">
        <f t="shared" si="41"/>
        <v/>
      </c>
      <c r="M900" s="29"/>
      <c r="O900" s="51"/>
    </row>
    <row r="901" spans="1:15" x14ac:dyDescent="0.2">
      <c r="A901" s="106" t="s">
        <v>846</v>
      </c>
      <c r="B901" s="106" t="s">
        <v>847</v>
      </c>
      <c r="C901" s="106" t="s">
        <v>1824</v>
      </c>
      <c r="D901" s="106" t="s">
        <v>450</v>
      </c>
      <c r="E901" s="106" t="s">
        <v>2189</v>
      </c>
      <c r="F901" s="128">
        <v>0</v>
      </c>
      <c r="G901" s="128">
        <v>0</v>
      </c>
      <c r="H901" s="129" t="str">
        <f t="shared" si="39"/>
        <v/>
      </c>
      <c r="I901" s="155">
        <v>0</v>
      </c>
      <c r="J901" s="155">
        <v>0</v>
      </c>
      <c r="K901" s="129" t="str">
        <f t="shared" si="40"/>
        <v/>
      </c>
      <c r="L901" s="157" t="str">
        <f t="shared" si="41"/>
        <v/>
      </c>
      <c r="M901" s="29"/>
      <c r="O901" s="51"/>
    </row>
    <row r="902" spans="1:15" x14ac:dyDescent="0.2">
      <c r="A902" s="106" t="s">
        <v>261</v>
      </c>
      <c r="B902" s="106" t="s">
        <v>28</v>
      </c>
      <c r="C902" s="106" t="s">
        <v>1843</v>
      </c>
      <c r="D902" s="106" t="s">
        <v>451</v>
      </c>
      <c r="E902" s="106" t="s">
        <v>2189</v>
      </c>
      <c r="F902" s="128">
        <v>0</v>
      </c>
      <c r="G902" s="128">
        <v>0</v>
      </c>
      <c r="H902" s="129" t="str">
        <f t="shared" si="39"/>
        <v/>
      </c>
      <c r="I902" s="155">
        <v>0</v>
      </c>
      <c r="J902" s="155">
        <v>0</v>
      </c>
      <c r="K902" s="129" t="str">
        <f t="shared" si="40"/>
        <v/>
      </c>
      <c r="L902" s="157" t="str">
        <f t="shared" si="41"/>
        <v/>
      </c>
      <c r="M902" s="29"/>
      <c r="O902" s="51"/>
    </row>
    <row r="903" spans="1:15" x14ac:dyDescent="0.2">
      <c r="A903" s="106" t="s">
        <v>264</v>
      </c>
      <c r="B903" s="106" t="s">
        <v>34</v>
      </c>
      <c r="C903" s="106" t="s">
        <v>1843</v>
      </c>
      <c r="D903" s="106" t="s">
        <v>451</v>
      </c>
      <c r="E903" s="106" t="s">
        <v>2189</v>
      </c>
      <c r="F903" s="128">
        <v>9.8985924019978997E-3</v>
      </c>
      <c r="G903" s="128">
        <v>0</v>
      </c>
      <c r="H903" s="129" t="str">
        <f t="shared" ref="H903:H966" si="42">IF(ISERROR(F903/G903-1),"",IF((F903/G903-1)&gt;10000%,"",F903/G903-1))</f>
        <v/>
      </c>
      <c r="I903" s="155">
        <v>0</v>
      </c>
      <c r="J903" s="155">
        <v>0</v>
      </c>
      <c r="K903" s="129" t="str">
        <f t="shared" ref="K903:K966" si="43">IF(ISERROR(I903/J903-1),"",IF((I903/J903-1)&gt;10000%,"",I903/J903-1))</f>
        <v/>
      </c>
      <c r="L903" s="157">
        <f t="shared" si="41"/>
        <v>0</v>
      </c>
      <c r="M903" s="29"/>
      <c r="O903" s="51"/>
    </row>
    <row r="904" spans="1:15" x14ac:dyDescent="0.2">
      <c r="A904" s="106" t="s">
        <v>967</v>
      </c>
      <c r="B904" s="106" t="s">
        <v>968</v>
      </c>
      <c r="C904" s="106" t="s">
        <v>1823</v>
      </c>
      <c r="D904" s="106" t="s">
        <v>450</v>
      </c>
      <c r="E904" s="106" t="s">
        <v>2189</v>
      </c>
      <c r="F904" s="128">
        <v>10.746584</v>
      </c>
      <c r="G904" s="128">
        <v>0</v>
      </c>
      <c r="H904" s="129" t="str">
        <f t="shared" si="42"/>
        <v/>
      </c>
      <c r="I904" s="155">
        <v>0</v>
      </c>
      <c r="J904" s="155">
        <v>0</v>
      </c>
      <c r="K904" s="129" t="str">
        <f t="shared" si="43"/>
        <v/>
      </c>
      <c r="L904" s="157">
        <f t="shared" si="41"/>
        <v>0</v>
      </c>
      <c r="M904" s="29"/>
      <c r="O904" s="51"/>
    </row>
    <row r="905" spans="1:15" x14ac:dyDescent="0.2">
      <c r="A905" s="106" t="s">
        <v>1032</v>
      </c>
      <c r="B905" s="106" t="s">
        <v>2075</v>
      </c>
      <c r="C905" s="106" t="s">
        <v>1823</v>
      </c>
      <c r="D905" s="106" t="s">
        <v>450</v>
      </c>
      <c r="E905" s="106" t="s">
        <v>2189</v>
      </c>
      <c r="F905" s="128">
        <v>0</v>
      </c>
      <c r="G905" s="128">
        <v>0</v>
      </c>
      <c r="H905" s="129" t="str">
        <f t="shared" si="42"/>
        <v/>
      </c>
      <c r="I905" s="155">
        <v>0</v>
      </c>
      <c r="J905" s="155">
        <v>0</v>
      </c>
      <c r="K905" s="129" t="str">
        <f t="shared" si="43"/>
        <v/>
      </c>
      <c r="L905" s="157" t="str">
        <f t="shared" ref="L905:L968" si="44">IF(ISERROR(I905/F905),"",(I905/F905))</f>
        <v/>
      </c>
      <c r="M905" s="29"/>
      <c r="O905" s="51"/>
    </row>
    <row r="906" spans="1:15" x14ac:dyDescent="0.2">
      <c r="A906" s="106" t="s">
        <v>991</v>
      </c>
      <c r="B906" s="106" t="s">
        <v>418</v>
      </c>
      <c r="C906" s="106" t="s">
        <v>1823</v>
      </c>
      <c r="D906" s="106" t="s">
        <v>450</v>
      </c>
      <c r="E906" s="106" t="s">
        <v>2189</v>
      </c>
      <c r="F906" s="128">
        <v>0</v>
      </c>
      <c r="G906" s="128">
        <v>0</v>
      </c>
      <c r="H906" s="129" t="str">
        <f t="shared" si="42"/>
        <v/>
      </c>
      <c r="I906" s="155">
        <v>0</v>
      </c>
      <c r="J906" s="155">
        <v>0</v>
      </c>
      <c r="K906" s="129" t="str">
        <f t="shared" si="43"/>
        <v/>
      </c>
      <c r="L906" s="157" t="str">
        <f t="shared" si="44"/>
        <v/>
      </c>
      <c r="M906" s="29"/>
      <c r="O906" s="51"/>
    </row>
    <row r="907" spans="1:15" x14ac:dyDescent="0.2">
      <c r="A907" s="106" t="s">
        <v>995</v>
      </c>
      <c r="B907" s="106" t="s">
        <v>422</v>
      </c>
      <c r="C907" s="106" t="s">
        <v>1823</v>
      </c>
      <c r="D907" s="106" t="s">
        <v>450</v>
      </c>
      <c r="E907" s="106" t="s">
        <v>2189</v>
      </c>
      <c r="F907" s="128">
        <v>0</v>
      </c>
      <c r="G907" s="128">
        <v>0</v>
      </c>
      <c r="H907" s="129" t="str">
        <f t="shared" si="42"/>
        <v/>
      </c>
      <c r="I907" s="155">
        <v>0</v>
      </c>
      <c r="J907" s="155">
        <v>0</v>
      </c>
      <c r="K907" s="129" t="str">
        <f t="shared" si="43"/>
        <v/>
      </c>
      <c r="L907" s="157" t="str">
        <f t="shared" si="44"/>
        <v/>
      </c>
      <c r="M907" s="29"/>
      <c r="O907" s="51"/>
    </row>
    <row r="908" spans="1:15" x14ac:dyDescent="0.2">
      <c r="A908" s="106" t="s">
        <v>992</v>
      </c>
      <c r="B908" s="106" t="s">
        <v>419</v>
      </c>
      <c r="C908" s="106" t="s">
        <v>1823</v>
      </c>
      <c r="D908" s="106" t="s">
        <v>450</v>
      </c>
      <c r="E908" s="106" t="s">
        <v>2189</v>
      </c>
      <c r="F908" s="128">
        <v>0</v>
      </c>
      <c r="G908" s="128">
        <v>0</v>
      </c>
      <c r="H908" s="129" t="str">
        <f t="shared" si="42"/>
        <v/>
      </c>
      <c r="I908" s="155">
        <v>0</v>
      </c>
      <c r="J908" s="155">
        <v>0</v>
      </c>
      <c r="K908" s="129" t="str">
        <f t="shared" si="43"/>
        <v/>
      </c>
      <c r="L908" s="157" t="str">
        <f t="shared" si="44"/>
        <v/>
      </c>
      <c r="M908" s="29"/>
      <c r="O908" s="51"/>
    </row>
    <row r="909" spans="1:15" x14ac:dyDescent="0.2">
      <c r="A909" s="106" t="s">
        <v>2875</v>
      </c>
      <c r="B909" s="106" t="s">
        <v>2876</v>
      </c>
      <c r="C909" s="106" t="s">
        <v>2078</v>
      </c>
      <c r="D909" s="106" t="s">
        <v>451</v>
      </c>
      <c r="E909" s="106" t="s">
        <v>452</v>
      </c>
      <c r="F909" s="128">
        <v>0</v>
      </c>
      <c r="G909" s="128">
        <v>0</v>
      </c>
      <c r="H909" s="129" t="str">
        <f t="shared" si="42"/>
        <v/>
      </c>
      <c r="I909" s="155">
        <v>0</v>
      </c>
      <c r="J909" s="155">
        <v>0</v>
      </c>
      <c r="K909" s="129" t="str">
        <f t="shared" si="43"/>
        <v/>
      </c>
      <c r="L909" s="157" t="str">
        <f t="shared" si="44"/>
        <v/>
      </c>
      <c r="M909" s="29"/>
      <c r="O909" s="51"/>
    </row>
    <row r="910" spans="1:15" x14ac:dyDescent="0.2">
      <c r="A910" s="106" t="s">
        <v>2883</v>
      </c>
      <c r="B910" s="106" t="s">
        <v>2884</v>
      </c>
      <c r="C910" s="106" t="s">
        <v>2078</v>
      </c>
      <c r="D910" s="106" t="s">
        <v>451</v>
      </c>
      <c r="E910" s="106" t="s">
        <v>452</v>
      </c>
      <c r="F910" s="128">
        <v>0</v>
      </c>
      <c r="G910" s="128">
        <v>0</v>
      </c>
      <c r="H910" s="129" t="str">
        <f t="shared" si="42"/>
        <v/>
      </c>
      <c r="I910" s="155">
        <v>0</v>
      </c>
      <c r="J910" s="155">
        <v>0</v>
      </c>
      <c r="K910" s="129" t="str">
        <f t="shared" si="43"/>
        <v/>
      </c>
      <c r="L910" s="157" t="str">
        <f t="shared" si="44"/>
        <v/>
      </c>
      <c r="M910" s="29"/>
      <c r="O910" s="51"/>
    </row>
    <row r="911" spans="1:15" x14ac:dyDescent="0.2">
      <c r="A911" s="106" t="s">
        <v>2191</v>
      </c>
      <c r="B911" s="106" t="s">
        <v>1676</v>
      </c>
      <c r="C911" s="106" t="s">
        <v>1827</v>
      </c>
      <c r="D911" s="106" t="s">
        <v>451</v>
      </c>
      <c r="E911" s="106" t="s">
        <v>452</v>
      </c>
      <c r="F911" s="128">
        <v>3.3121</v>
      </c>
      <c r="G911" s="128">
        <v>0</v>
      </c>
      <c r="H911" s="129" t="str">
        <f t="shared" si="42"/>
        <v/>
      </c>
      <c r="I911" s="155">
        <v>0</v>
      </c>
      <c r="J911" s="155">
        <v>0</v>
      </c>
      <c r="K911" s="129" t="str">
        <f t="shared" si="43"/>
        <v/>
      </c>
      <c r="L911" s="157">
        <f t="shared" si="44"/>
        <v>0</v>
      </c>
      <c r="M911" s="29"/>
      <c r="O911" s="51"/>
    </row>
    <row r="912" spans="1:15" x14ac:dyDescent="0.2">
      <c r="A912" s="106" t="s">
        <v>2190</v>
      </c>
      <c r="B912" s="106" t="s">
        <v>1672</v>
      </c>
      <c r="C912" s="106" t="s">
        <v>1827</v>
      </c>
      <c r="D912" s="106" t="s">
        <v>451</v>
      </c>
      <c r="E912" s="106" t="s">
        <v>452</v>
      </c>
      <c r="F912" s="128">
        <v>0</v>
      </c>
      <c r="G912" s="128">
        <v>0</v>
      </c>
      <c r="H912" s="129" t="str">
        <f t="shared" si="42"/>
        <v/>
      </c>
      <c r="I912" s="155">
        <v>0</v>
      </c>
      <c r="J912" s="155">
        <v>0</v>
      </c>
      <c r="K912" s="129" t="str">
        <f t="shared" si="43"/>
        <v/>
      </c>
      <c r="L912" s="157" t="str">
        <f t="shared" si="44"/>
        <v/>
      </c>
      <c r="M912" s="29"/>
      <c r="O912" s="51"/>
    </row>
    <row r="913" spans="1:15" x14ac:dyDescent="0.2">
      <c r="A913" s="106" t="s">
        <v>2966</v>
      </c>
      <c r="B913" s="106" t="s">
        <v>2967</v>
      </c>
      <c r="C913" s="106" t="s">
        <v>1395</v>
      </c>
      <c r="D913" s="106" t="s">
        <v>450</v>
      </c>
      <c r="E913" s="106" t="s">
        <v>452</v>
      </c>
      <c r="F913" s="128">
        <v>0</v>
      </c>
      <c r="G913" s="128">
        <v>0</v>
      </c>
      <c r="H913" s="129" t="str">
        <f t="shared" si="42"/>
        <v/>
      </c>
      <c r="I913" s="155">
        <v>0</v>
      </c>
      <c r="J913" s="155">
        <v>0</v>
      </c>
      <c r="K913" s="129" t="str">
        <f t="shared" si="43"/>
        <v/>
      </c>
      <c r="L913" s="157" t="str">
        <f t="shared" si="44"/>
        <v/>
      </c>
      <c r="M913" s="29"/>
      <c r="O913" s="51"/>
    </row>
    <row r="914" spans="1:15" x14ac:dyDescent="0.2">
      <c r="A914" s="106" t="s">
        <v>2972</v>
      </c>
      <c r="B914" s="106" t="s">
        <v>2973</v>
      </c>
      <c r="C914" s="106" t="s">
        <v>1830</v>
      </c>
      <c r="D914" s="106" t="s">
        <v>450</v>
      </c>
      <c r="E914" s="106" t="s">
        <v>2189</v>
      </c>
      <c r="F914" s="128">
        <v>0</v>
      </c>
      <c r="G914" s="128">
        <v>0</v>
      </c>
      <c r="H914" s="129" t="str">
        <f t="shared" si="42"/>
        <v/>
      </c>
      <c r="I914" s="155">
        <v>0</v>
      </c>
      <c r="J914" s="155">
        <v>0</v>
      </c>
      <c r="K914" s="129" t="str">
        <f t="shared" si="43"/>
        <v/>
      </c>
      <c r="L914" s="157" t="str">
        <f t="shared" si="44"/>
        <v/>
      </c>
      <c r="M914" s="29"/>
      <c r="O914" s="51"/>
    </row>
    <row r="915" spans="1:15" x14ac:dyDescent="0.2">
      <c r="A915" s="106" t="s">
        <v>2974</v>
      </c>
      <c r="B915" s="106" t="s">
        <v>2975</v>
      </c>
      <c r="C915" s="106" t="s">
        <v>1830</v>
      </c>
      <c r="D915" s="106" t="s">
        <v>450</v>
      </c>
      <c r="E915" s="106" t="s">
        <v>2189</v>
      </c>
      <c r="F915" s="128">
        <v>0</v>
      </c>
      <c r="G915" s="128">
        <v>0</v>
      </c>
      <c r="H915" s="129" t="str">
        <f t="shared" si="42"/>
        <v/>
      </c>
      <c r="I915" s="155">
        <v>0</v>
      </c>
      <c r="J915" s="155">
        <v>0</v>
      </c>
      <c r="K915" s="129" t="str">
        <f t="shared" si="43"/>
        <v/>
      </c>
      <c r="L915" s="157" t="str">
        <f t="shared" si="44"/>
        <v/>
      </c>
      <c r="M915" s="29"/>
      <c r="O915" s="51"/>
    </row>
    <row r="916" spans="1:15" x14ac:dyDescent="0.2">
      <c r="A916" s="106" t="s">
        <v>2976</v>
      </c>
      <c r="B916" s="106" t="s">
        <v>2977</v>
      </c>
      <c r="C916" s="106" t="s">
        <v>1830</v>
      </c>
      <c r="D916" s="106" t="s">
        <v>450</v>
      </c>
      <c r="E916" s="106" t="s">
        <v>2189</v>
      </c>
      <c r="F916" s="128">
        <v>0</v>
      </c>
      <c r="G916" s="128">
        <v>0</v>
      </c>
      <c r="H916" s="129" t="str">
        <f t="shared" si="42"/>
        <v/>
      </c>
      <c r="I916" s="155">
        <v>0</v>
      </c>
      <c r="J916" s="155">
        <v>0</v>
      </c>
      <c r="K916" s="129" t="str">
        <f t="shared" si="43"/>
        <v/>
      </c>
      <c r="L916" s="157" t="str">
        <f t="shared" si="44"/>
        <v/>
      </c>
      <c r="M916" s="29"/>
      <c r="O916" s="51"/>
    </row>
    <row r="917" spans="1:15" x14ac:dyDescent="0.2">
      <c r="A917" s="106" t="s">
        <v>1000</v>
      </c>
      <c r="B917" s="106" t="s">
        <v>426</v>
      </c>
      <c r="C917" s="106" t="s">
        <v>1823</v>
      </c>
      <c r="D917" s="106" t="s">
        <v>450</v>
      </c>
      <c r="E917" s="106" t="s">
        <v>2189</v>
      </c>
      <c r="F917" s="128">
        <v>0</v>
      </c>
      <c r="G917" s="128">
        <v>0</v>
      </c>
      <c r="H917" s="129" t="str">
        <f t="shared" si="42"/>
        <v/>
      </c>
      <c r="I917" s="155">
        <v>0</v>
      </c>
      <c r="J917" s="155">
        <v>0.46481925000000002</v>
      </c>
      <c r="K917" s="129">
        <f t="shared" si="43"/>
        <v>-1</v>
      </c>
      <c r="L917" s="157" t="str">
        <f t="shared" si="44"/>
        <v/>
      </c>
      <c r="M917" s="29"/>
      <c r="O917" s="51"/>
    </row>
    <row r="918" spans="1:15" x14ac:dyDescent="0.2">
      <c r="A918" s="106" t="s">
        <v>1009</v>
      </c>
      <c r="B918" s="106" t="s">
        <v>434</v>
      </c>
      <c r="C918" s="106" t="s">
        <v>1823</v>
      </c>
      <c r="D918" s="106" t="s">
        <v>450</v>
      </c>
      <c r="E918" s="106" t="s">
        <v>2189</v>
      </c>
      <c r="F918" s="128">
        <v>0</v>
      </c>
      <c r="G918" s="128">
        <v>0</v>
      </c>
      <c r="H918" s="129" t="str">
        <f t="shared" si="42"/>
        <v/>
      </c>
      <c r="I918" s="155">
        <v>0</v>
      </c>
      <c r="J918" s="155">
        <v>0</v>
      </c>
      <c r="K918" s="129" t="str">
        <f t="shared" si="43"/>
        <v/>
      </c>
      <c r="L918" s="157" t="str">
        <f t="shared" si="44"/>
        <v/>
      </c>
      <c r="M918" s="29"/>
      <c r="O918" s="51"/>
    </row>
    <row r="919" spans="1:15" x14ac:dyDescent="0.2">
      <c r="A919" s="106" t="s">
        <v>688</v>
      </c>
      <c r="B919" s="106" t="s">
        <v>689</v>
      </c>
      <c r="C919" s="106" t="s">
        <v>1843</v>
      </c>
      <c r="D919" s="106" t="s">
        <v>450</v>
      </c>
      <c r="E919" s="106" t="s">
        <v>2189</v>
      </c>
      <c r="F919" s="128">
        <v>0</v>
      </c>
      <c r="G919" s="128">
        <v>0</v>
      </c>
      <c r="H919" s="129" t="str">
        <f t="shared" si="42"/>
        <v/>
      </c>
      <c r="I919" s="155">
        <v>0</v>
      </c>
      <c r="J919" s="155">
        <v>2.3759720939095996</v>
      </c>
      <c r="K919" s="129">
        <f t="shared" si="43"/>
        <v>-1</v>
      </c>
      <c r="L919" s="157" t="str">
        <f t="shared" si="44"/>
        <v/>
      </c>
      <c r="M919" s="29"/>
      <c r="O919" s="51"/>
    </row>
    <row r="920" spans="1:15" x14ac:dyDescent="0.2">
      <c r="A920" s="106" t="s">
        <v>324</v>
      </c>
      <c r="B920" s="106" t="s">
        <v>325</v>
      </c>
      <c r="C920" s="106" t="s">
        <v>347</v>
      </c>
      <c r="D920" s="106" t="s">
        <v>451</v>
      </c>
      <c r="E920" s="106" t="s">
        <v>2189</v>
      </c>
      <c r="F920" s="128">
        <v>0.19657638</v>
      </c>
      <c r="G920" s="128">
        <v>0</v>
      </c>
      <c r="H920" s="129" t="str">
        <f t="shared" si="42"/>
        <v/>
      </c>
      <c r="I920" s="155">
        <v>0</v>
      </c>
      <c r="J920" s="155">
        <v>0</v>
      </c>
      <c r="K920" s="129" t="str">
        <f t="shared" si="43"/>
        <v/>
      </c>
      <c r="L920" s="157">
        <f t="shared" si="44"/>
        <v>0</v>
      </c>
      <c r="M920" s="29"/>
      <c r="O920" s="51"/>
    </row>
    <row r="921" spans="1:15" x14ac:dyDescent="0.2">
      <c r="A921" s="106" t="s">
        <v>310</v>
      </c>
      <c r="B921" s="106" t="s">
        <v>318</v>
      </c>
      <c r="C921" s="106" t="s">
        <v>1824</v>
      </c>
      <c r="D921" s="106" t="s">
        <v>450</v>
      </c>
      <c r="E921" s="106" t="s">
        <v>2189</v>
      </c>
      <c r="F921" s="128">
        <v>0</v>
      </c>
      <c r="G921" s="128">
        <v>0</v>
      </c>
      <c r="H921" s="129" t="str">
        <f t="shared" si="42"/>
        <v/>
      </c>
      <c r="I921" s="155">
        <v>0</v>
      </c>
      <c r="J921" s="155">
        <v>0</v>
      </c>
      <c r="K921" s="129" t="str">
        <f t="shared" si="43"/>
        <v/>
      </c>
      <c r="L921" s="157" t="str">
        <f t="shared" si="44"/>
        <v/>
      </c>
      <c r="M921" s="29"/>
      <c r="O921" s="51"/>
    </row>
    <row r="922" spans="1:15" x14ac:dyDescent="0.2">
      <c r="A922" s="106" t="s">
        <v>170</v>
      </c>
      <c r="B922" s="106" t="s">
        <v>171</v>
      </c>
      <c r="C922" s="106" t="s">
        <v>1831</v>
      </c>
      <c r="D922" s="106" t="s">
        <v>451</v>
      </c>
      <c r="E922" s="106" t="s">
        <v>452</v>
      </c>
      <c r="F922" s="128">
        <v>5.0355399999999998E-3</v>
      </c>
      <c r="G922" s="128">
        <v>0</v>
      </c>
      <c r="H922" s="129" t="str">
        <f t="shared" si="42"/>
        <v/>
      </c>
      <c r="I922" s="155">
        <v>0</v>
      </c>
      <c r="J922" s="155">
        <v>8.3809039999999987E-2</v>
      </c>
      <c r="K922" s="129">
        <f t="shared" si="43"/>
        <v>-1</v>
      </c>
      <c r="L922" s="157">
        <f t="shared" si="44"/>
        <v>0</v>
      </c>
      <c r="M922" s="29"/>
      <c r="O922" s="51"/>
    </row>
    <row r="923" spans="1:15" x14ac:dyDescent="0.2">
      <c r="A923" s="106" t="s">
        <v>2159</v>
      </c>
      <c r="B923" s="106" t="s">
        <v>2180</v>
      </c>
      <c r="C923" s="106" t="s">
        <v>1395</v>
      </c>
      <c r="D923" s="106" t="s">
        <v>450</v>
      </c>
      <c r="E923" s="106" t="s">
        <v>2189</v>
      </c>
      <c r="F923" s="128">
        <v>0</v>
      </c>
      <c r="G923" s="128">
        <v>0</v>
      </c>
      <c r="H923" s="129" t="str">
        <f t="shared" si="42"/>
        <v/>
      </c>
      <c r="I923" s="155">
        <v>0</v>
      </c>
      <c r="J923" s="155">
        <v>0.31859120000000002</v>
      </c>
      <c r="K923" s="129">
        <f t="shared" si="43"/>
        <v>-1</v>
      </c>
      <c r="L923" s="157" t="str">
        <f t="shared" si="44"/>
        <v/>
      </c>
      <c r="M923" s="29"/>
      <c r="O923" s="51"/>
    </row>
    <row r="924" spans="1:15" x14ac:dyDescent="0.2">
      <c r="A924" s="106" t="s">
        <v>2137</v>
      </c>
      <c r="B924" s="106" t="s">
        <v>2138</v>
      </c>
      <c r="C924" s="106" t="s">
        <v>2078</v>
      </c>
      <c r="D924" s="106" t="s">
        <v>450</v>
      </c>
      <c r="E924" s="106" t="s">
        <v>2189</v>
      </c>
      <c r="F924" s="128">
        <v>0</v>
      </c>
      <c r="G924" s="128">
        <v>0</v>
      </c>
      <c r="H924" s="129" t="str">
        <f t="shared" si="42"/>
        <v/>
      </c>
      <c r="I924" s="155">
        <v>0</v>
      </c>
      <c r="J924" s="155">
        <v>0</v>
      </c>
      <c r="K924" s="129" t="str">
        <f t="shared" si="43"/>
        <v/>
      </c>
      <c r="L924" s="157" t="str">
        <f t="shared" si="44"/>
        <v/>
      </c>
      <c r="M924" s="29"/>
      <c r="O924" s="51"/>
    </row>
    <row r="925" spans="1:15" x14ac:dyDescent="0.2">
      <c r="A925" s="106" t="s">
        <v>2371</v>
      </c>
      <c r="B925" s="106" t="s">
        <v>2374</v>
      </c>
      <c r="C925" s="106" t="s">
        <v>1024</v>
      </c>
      <c r="D925" s="106" t="s">
        <v>450</v>
      </c>
      <c r="E925" s="106" t="s">
        <v>2189</v>
      </c>
      <c r="F925" s="128">
        <v>0</v>
      </c>
      <c r="G925" s="128">
        <v>0</v>
      </c>
      <c r="H925" s="129" t="str">
        <f t="shared" si="42"/>
        <v/>
      </c>
      <c r="I925" s="155">
        <v>0</v>
      </c>
      <c r="J925" s="155">
        <v>0</v>
      </c>
      <c r="K925" s="129" t="str">
        <f t="shared" si="43"/>
        <v/>
      </c>
      <c r="L925" s="157" t="str">
        <f t="shared" si="44"/>
        <v/>
      </c>
      <c r="M925" s="29"/>
      <c r="O925" s="51"/>
    </row>
    <row r="926" spans="1:15" x14ac:dyDescent="0.2">
      <c r="A926" s="106" t="s">
        <v>1710</v>
      </c>
      <c r="B926" s="106" t="s">
        <v>1711</v>
      </c>
      <c r="C926" s="106" t="s">
        <v>1824</v>
      </c>
      <c r="D926" s="106" t="s">
        <v>450</v>
      </c>
      <c r="E926" s="106" t="s">
        <v>2189</v>
      </c>
      <c r="F926" s="128">
        <v>4.7287998</v>
      </c>
      <c r="G926" s="128">
        <v>0</v>
      </c>
      <c r="H926" s="129" t="str">
        <f t="shared" si="42"/>
        <v/>
      </c>
      <c r="I926" s="155">
        <v>0</v>
      </c>
      <c r="J926" s="155">
        <v>0</v>
      </c>
      <c r="K926" s="129" t="str">
        <f t="shared" si="43"/>
        <v/>
      </c>
      <c r="L926" s="157">
        <f t="shared" si="44"/>
        <v>0</v>
      </c>
      <c r="M926" s="29"/>
      <c r="O926" s="51"/>
    </row>
    <row r="927" spans="1:15" x14ac:dyDescent="0.2">
      <c r="A927" s="106" t="s">
        <v>1716</v>
      </c>
      <c r="B927" s="106" t="s">
        <v>1717</v>
      </c>
      <c r="C927" s="106" t="s">
        <v>1828</v>
      </c>
      <c r="D927" s="106" t="s">
        <v>450</v>
      </c>
      <c r="E927" s="106" t="s">
        <v>2189</v>
      </c>
      <c r="F927" s="128">
        <v>1.020825E-2</v>
      </c>
      <c r="G927" s="128">
        <v>0</v>
      </c>
      <c r="H927" s="129" t="str">
        <f t="shared" si="42"/>
        <v/>
      </c>
      <c r="I927" s="155">
        <v>0</v>
      </c>
      <c r="J927" s="155">
        <v>0</v>
      </c>
      <c r="K927" s="129" t="str">
        <f t="shared" si="43"/>
        <v/>
      </c>
      <c r="L927" s="157">
        <f t="shared" si="44"/>
        <v>0</v>
      </c>
      <c r="M927" s="29"/>
      <c r="O927" s="51"/>
    </row>
    <row r="928" spans="1:15" x14ac:dyDescent="0.2">
      <c r="A928" s="106" t="s">
        <v>311</v>
      </c>
      <c r="B928" s="106" t="s">
        <v>319</v>
      </c>
      <c r="C928" s="106" t="s">
        <v>1395</v>
      </c>
      <c r="D928" s="106" t="s">
        <v>451</v>
      </c>
      <c r="E928" s="106" t="s">
        <v>452</v>
      </c>
      <c r="F928" s="128">
        <v>0</v>
      </c>
      <c r="G928" s="128">
        <v>0</v>
      </c>
      <c r="H928" s="129" t="str">
        <f t="shared" si="42"/>
        <v/>
      </c>
      <c r="I928" s="155">
        <v>0</v>
      </c>
      <c r="J928" s="155">
        <v>0</v>
      </c>
      <c r="K928" s="129" t="str">
        <f t="shared" si="43"/>
        <v/>
      </c>
      <c r="L928" s="157" t="str">
        <f t="shared" si="44"/>
        <v/>
      </c>
      <c r="M928" s="29"/>
      <c r="O928" s="51"/>
    </row>
    <row r="929" spans="1:15" x14ac:dyDescent="0.2">
      <c r="A929" s="106" t="s">
        <v>336</v>
      </c>
      <c r="B929" s="106" t="s">
        <v>337</v>
      </c>
      <c r="C929" s="106" t="s">
        <v>347</v>
      </c>
      <c r="D929" s="106" t="s">
        <v>451</v>
      </c>
      <c r="E929" s="106" t="s">
        <v>2189</v>
      </c>
      <c r="F929" s="128">
        <v>0</v>
      </c>
      <c r="G929" s="128">
        <v>0</v>
      </c>
      <c r="H929" s="129" t="str">
        <f t="shared" si="42"/>
        <v/>
      </c>
      <c r="I929" s="155">
        <v>0</v>
      </c>
      <c r="J929" s="155">
        <v>0</v>
      </c>
      <c r="K929" s="129" t="str">
        <f t="shared" si="43"/>
        <v/>
      </c>
      <c r="L929" s="157" t="str">
        <f t="shared" si="44"/>
        <v/>
      </c>
      <c r="M929" s="29"/>
      <c r="O929" s="51"/>
    </row>
    <row r="930" spans="1:15" x14ac:dyDescent="0.2">
      <c r="A930" s="106" t="s">
        <v>14</v>
      </c>
      <c r="B930" s="106" t="s">
        <v>15</v>
      </c>
      <c r="C930" s="106" t="s">
        <v>2078</v>
      </c>
      <c r="D930" s="106" t="s">
        <v>451</v>
      </c>
      <c r="E930" s="106" t="s">
        <v>452</v>
      </c>
      <c r="F930" s="128">
        <v>0</v>
      </c>
      <c r="G930" s="128">
        <v>0</v>
      </c>
      <c r="H930" s="129" t="str">
        <f t="shared" si="42"/>
        <v/>
      </c>
      <c r="I930" s="155">
        <v>0</v>
      </c>
      <c r="J930" s="155">
        <v>0</v>
      </c>
      <c r="K930" s="129" t="str">
        <f t="shared" si="43"/>
        <v/>
      </c>
      <c r="L930" s="157" t="str">
        <f t="shared" si="44"/>
        <v/>
      </c>
      <c r="M930" s="29"/>
      <c r="O930" s="51"/>
    </row>
    <row r="931" spans="1:15" x14ac:dyDescent="0.2">
      <c r="A931" s="106" t="s">
        <v>2056</v>
      </c>
      <c r="B931" s="106" t="s">
        <v>2057</v>
      </c>
      <c r="C931" s="106" t="s">
        <v>1825</v>
      </c>
      <c r="D931" s="106" t="s">
        <v>450</v>
      </c>
      <c r="E931" s="106" t="s">
        <v>2189</v>
      </c>
      <c r="F931" s="128">
        <v>0.13466700000000001</v>
      </c>
      <c r="G931" s="128">
        <v>0</v>
      </c>
      <c r="H931" s="129" t="str">
        <f t="shared" si="42"/>
        <v/>
      </c>
      <c r="I931" s="155">
        <v>0</v>
      </c>
      <c r="J931" s="155">
        <v>0.19695510999999999</v>
      </c>
      <c r="K931" s="129">
        <f t="shared" si="43"/>
        <v>-1</v>
      </c>
      <c r="L931" s="157">
        <f t="shared" si="44"/>
        <v>0</v>
      </c>
      <c r="M931" s="29"/>
      <c r="O931" s="51"/>
    </row>
    <row r="932" spans="1:15" x14ac:dyDescent="0.2">
      <c r="A932" s="106" t="s">
        <v>2061</v>
      </c>
      <c r="B932" s="106" t="s">
        <v>2062</v>
      </c>
      <c r="C932" s="106" t="s">
        <v>1825</v>
      </c>
      <c r="D932" s="106" t="s">
        <v>450</v>
      </c>
      <c r="E932" s="106" t="s">
        <v>2189</v>
      </c>
      <c r="F932" s="128">
        <v>0.2418448</v>
      </c>
      <c r="G932" s="128">
        <v>0</v>
      </c>
      <c r="H932" s="129" t="str">
        <f t="shared" si="42"/>
        <v/>
      </c>
      <c r="I932" s="155">
        <v>0</v>
      </c>
      <c r="J932" s="155">
        <v>0.111105</v>
      </c>
      <c r="K932" s="129">
        <f t="shared" si="43"/>
        <v>-1</v>
      </c>
      <c r="L932" s="157">
        <f t="shared" si="44"/>
        <v>0</v>
      </c>
      <c r="M932" s="29"/>
      <c r="O932" s="51"/>
    </row>
    <row r="933" spans="1:15" x14ac:dyDescent="0.2">
      <c r="A933" s="106" t="s">
        <v>1079</v>
      </c>
      <c r="B933" s="106" t="s">
        <v>628</v>
      </c>
      <c r="C933" s="106" t="s">
        <v>1825</v>
      </c>
      <c r="D933" s="106" t="s">
        <v>450</v>
      </c>
      <c r="E933" s="106" t="s">
        <v>2189</v>
      </c>
      <c r="F933" s="128">
        <v>0</v>
      </c>
      <c r="G933" s="128">
        <v>0</v>
      </c>
      <c r="H933" s="129" t="str">
        <f t="shared" si="42"/>
        <v/>
      </c>
      <c r="I933" s="155">
        <v>0</v>
      </c>
      <c r="J933" s="155">
        <v>8.3997305799999999</v>
      </c>
      <c r="K933" s="129">
        <f t="shared" si="43"/>
        <v>-1</v>
      </c>
      <c r="L933" s="157" t="str">
        <f t="shared" si="44"/>
        <v/>
      </c>
      <c r="M933" s="29"/>
      <c r="O933" s="51"/>
    </row>
    <row r="934" spans="1:15" x14ac:dyDescent="0.2">
      <c r="A934" s="106" t="s">
        <v>2267</v>
      </c>
      <c r="B934" s="106" t="s">
        <v>2257</v>
      </c>
      <c r="C934" s="106" t="s">
        <v>2078</v>
      </c>
      <c r="D934" s="106" t="s">
        <v>451</v>
      </c>
      <c r="E934" s="106" t="s">
        <v>452</v>
      </c>
      <c r="F934" s="128">
        <v>0.22456799999999999</v>
      </c>
      <c r="G934" s="128">
        <v>0</v>
      </c>
      <c r="H934" s="129" t="str">
        <f t="shared" si="42"/>
        <v/>
      </c>
      <c r="I934" s="155">
        <v>0</v>
      </c>
      <c r="J934" s="155">
        <v>0</v>
      </c>
      <c r="K934" s="129" t="str">
        <f t="shared" si="43"/>
        <v/>
      </c>
      <c r="L934" s="157">
        <f t="shared" si="44"/>
        <v>0</v>
      </c>
      <c r="M934" s="29"/>
      <c r="O934" s="51"/>
    </row>
    <row r="935" spans="1:15" x14ac:dyDescent="0.2">
      <c r="A935" s="106" t="s">
        <v>2272</v>
      </c>
      <c r="B935" s="106" t="s">
        <v>2262</v>
      </c>
      <c r="C935" s="106" t="s">
        <v>2078</v>
      </c>
      <c r="D935" s="106" t="s">
        <v>451</v>
      </c>
      <c r="E935" s="106" t="s">
        <v>452</v>
      </c>
      <c r="F935" s="128">
        <v>4.127E-4</v>
      </c>
      <c r="G935" s="128">
        <v>0</v>
      </c>
      <c r="H935" s="129" t="str">
        <f t="shared" si="42"/>
        <v/>
      </c>
      <c r="I935" s="155">
        <v>0</v>
      </c>
      <c r="J935" s="155">
        <v>0</v>
      </c>
      <c r="K935" s="129" t="str">
        <f t="shared" si="43"/>
        <v/>
      </c>
      <c r="L935" s="157">
        <f t="shared" si="44"/>
        <v>0</v>
      </c>
      <c r="M935" s="29"/>
      <c r="O935" s="51"/>
    </row>
    <row r="936" spans="1:15" x14ac:dyDescent="0.2">
      <c r="A936" s="106" t="s">
        <v>2511</v>
      </c>
      <c r="B936" s="106" t="s">
        <v>2510</v>
      </c>
      <c r="C936" s="106" t="s">
        <v>2078</v>
      </c>
      <c r="D936" s="106" t="s">
        <v>451</v>
      </c>
      <c r="E936" s="106" t="s">
        <v>452</v>
      </c>
      <c r="F936" s="128">
        <v>0</v>
      </c>
      <c r="G936" s="128">
        <v>0</v>
      </c>
      <c r="H936" s="129" t="str">
        <f t="shared" si="42"/>
        <v/>
      </c>
      <c r="I936" s="155">
        <v>0</v>
      </c>
      <c r="J936" s="155">
        <v>0</v>
      </c>
      <c r="K936" s="129" t="str">
        <f t="shared" si="43"/>
        <v/>
      </c>
      <c r="L936" s="157" t="str">
        <f t="shared" si="44"/>
        <v/>
      </c>
      <c r="M936" s="29"/>
      <c r="O936" s="51"/>
    </row>
    <row r="937" spans="1:15" x14ac:dyDescent="0.2">
      <c r="A937" s="106" t="s">
        <v>2515</v>
      </c>
      <c r="B937" s="106" t="s">
        <v>2514</v>
      </c>
      <c r="C937" s="106" t="s">
        <v>2078</v>
      </c>
      <c r="D937" s="106" t="s">
        <v>451</v>
      </c>
      <c r="E937" s="106" t="s">
        <v>452</v>
      </c>
      <c r="F937" s="128">
        <v>0</v>
      </c>
      <c r="G937" s="128">
        <v>0</v>
      </c>
      <c r="H937" s="129" t="str">
        <f t="shared" si="42"/>
        <v/>
      </c>
      <c r="I937" s="155">
        <v>0</v>
      </c>
      <c r="J937" s="155">
        <v>0</v>
      </c>
      <c r="K937" s="129" t="str">
        <f t="shared" si="43"/>
        <v/>
      </c>
      <c r="L937" s="157" t="str">
        <f t="shared" si="44"/>
        <v/>
      </c>
      <c r="M937" s="29"/>
      <c r="O937" s="51"/>
    </row>
    <row r="938" spans="1:15" x14ac:dyDescent="0.2">
      <c r="A938" s="106" t="s">
        <v>2513</v>
      </c>
      <c r="B938" s="106" t="s">
        <v>2512</v>
      </c>
      <c r="C938" s="106" t="s">
        <v>2078</v>
      </c>
      <c r="D938" s="106" t="s">
        <v>451</v>
      </c>
      <c r="E938" s="106" t="s">
        <v>452</v>
      </c>
      <c r="F938" s="128">
        <v>0</v>
      </c>
      <c r="G938" s="128">
        <v>0</v>
      </c>
      <c r="H938" s="129" t="str">
        <f t="shared" si="42"/>
        <v/>
      </c>
      <c r="I938" s="155">
        <v>0</v>
      </c>
      <c r="J938" s="155">
        <v>0</v>
      </c>
      <c r="K938" s="129" t="str">
        <f t="shared" si="43"/>
        <v/>
      </c>
      <c r="L938" s="157" t="str">
        <f t="shared" si="44"/>
        <v/>
      </c>
      <c r="M938" s="29"/>
      <c r="O938" s="51"/>
    </row>
    <row r="939" spans="1:15" x14ac:dyDescent="0.2">
      <c r="A939" s="106" t="s">
        <v>2519</v>
      </c>
      <c r="B939" s="106" t="s">
        <v>2518</v>
      </c>
      <c r="C939" s="106" t="s">
        <v>2078</v>
      </c>
      <c r="D939" s="106" t="s">
        <v>451</v>
      </c>
      <c r="E939" s="106" t="s">
        <v>452</v>
      </c>
      <c r="F939" s="128">
        <v>0</v>
      </c>
      <c r="G939" s="128">
        <v>0</v>
      </c>
      <c r="H939" s="129" t="str">
        <f t="shared" si="42"/>
        <v/>
      </c>
      <c r="I939" s="155">
        <v>0</v>
      </c>
      <c r="J939" s="155">
        <v>0</v>
      </c>
      <c r="K939" s="129" t="str">
        <f t="shared" si="43"/>
        <v/>
      </c>
      <c r="L939" s="157" t="str">
        <f t="shared" si="44"/>
        <v/>
      </c>
      <c r="M939" s="29"/>
      <c r="O939" s="51"/>
    </row>
    <row r="940" spans="1:15" x14ac:dyDescent="0.2">
      <c r="A940" s="106" t="s">
        <v>2271</v>
      </c>
      <c r="B940" s="106" t="s">
        <v>2261</v>
      </c>
      <c r="C940" s="106" t="s">
        <v>2078</v>
      </c>
      <c r="D940" s="106" t="s">
        <v>451</v>
      </c>
      <c r="E940" s="106" t="s">
        <v>452</v>
      </c>
      <c r="F940" s="128">
        <v>0</v>
      </c>
      <c r="G940" s="128">
        <v>0</v>
      </c>
      <c r="H940" s="129" t="str">
        <f t="shared" si="42"/>
        <v/>
      </c>
      <c r="I940" s="155">
        <v>0</v>
      </c>
      <c r="J940" s="155">
        <v>0</v>
      </c>
      <c r="K940" s="129" t="str">
        <f t="shared" si="43"/>
        <v/>
      </c>
      <c r="L940" s="157" t="str">
        <f t="shared" si="44"/>
        <v/>
      </c>
      <c r="M940" s="29"/>
      <c r="O940" s="51"/>
    </row>
    <row r="941" spans="1:15" x14ac:dyDescent="0.2">
      <c r="A941" s="106" t="s">
        <v>2092</v>
      </c>
      <c r="B941" s="106" t="s">
        <v>2093</v>
      </c>
      <c r="C941" s="106" t="s">
        <v>2089</v>
      </c>
      <c r="D941" s="106" t="s">
        <v>450</v>
      </c>
      <c r="E941" s="106" t="s">
        <v>2189</v>
      </c>
      <c r="F941" s="128">
        <v>0</v>
      </c>
      <c r="G941" s="128">
        <v>0</v>
      </c>
      <c r="H941" s="129" t="str">
        <f t="shared" si="42"/>
        <v/>
      </c>
      <c r="I941" s="155">
        <v>0</v>
      </c>
      <c r="J941" s="155">
        <v>0</v>
      </c>
      <c r="K941" s="129" t="str">
        <f t="shared" si="43"/>
        <v/>
      </c>
      <c r="L941" s="157" t="str">
        <f t="shared" si="44"/>
        <v/>
      </c>
      <c r="M941" s="29"/>
      <c r="O941" s="51"/>
    </row>
    <row r="942" spans="1:15" x14ac:dyDescent="0.2">
      <c r="A942" s="106" t="s">
        <v>2102</v>
      </c>
      <c r="B942" s="106" t="s">
        <v>2103</v>
      </c>
      <c r="C942" s="106" t="s">
        <v>2089</v>
      </c>
      <c r="D942" s="106" t="s">
        <v>450</v>
      </c>
      <c r="E942" s="106" t="s">
        <v>2189</v>
      </c>
      <c r="F942" s="128">
        <v>0</v>
      </c>
      <c r="G942" s="128">
        <v>0</v>
      </c>
      <c r="H942" s="129" t="str">
        <f t="shared" si="42"/>
        <v/>
      </c>
      <c r="I942" s="155">
        <v>0</v>
      </c>
      <c r="J942" s="155">
        <v>0</v>
      </c>
      <c r="K942" s="129" t="str">
        <f t="shared" si="43"/>
        <v/>
      </c>
      <c r="L942" s="157" t="str">
        <f t="shared" si="44"/>
        <v/>
      </c>
      <c r="M942" s="29"/>
      <c r="O942" s="51"/>
    </row>
    <row r="943" spans="1:15" x14ac:dyDescent="0.2">
      <c r="A943" s="106" t="s">
        <v>2507</v>
      </c>
      <c r="B943" s="106" t="s">
        <v>2506</v>
      </c>
      <c r="C943" s="106" t="s">
        <v>2078</v>
      </c>
      <c r="D943" s="106" t="s">
        <v>450</v>
      </c>
      <c r="E943" s="106" t="s">
        <v>2189</v>
      </c>
      <c r="F943" s="128">
        <v>0</v>
      </c>
      <c r="G943" s="128">
        <v>0</v>
      </c>
      <c r="H943" s="129" t="str">
        <f t="shared" si="42"/>
        <v/>
      </c>
      <c r="I943" s="155">
        <v>0</v>
      </c>
      <c r="J943" s="155">
        <v>0</v>
      </c>
      <c r="K943" s="129" t="str">
        <f t="shared" si="43"/>
        <v/>
      </c>
      <c r="L943" s="157" t="str">
        <f t="shared" si="44"/>
        <v/>
      </c>
      <c r="M943" s="29"/>
      <c r="O943" s="51"/>
    </row>
    <row r="944" spans="1:15" x14ac:dyDescent="0.2">
      <c r="A944" s="106" t="s">
        <v>2505</v>
      </c>
      <c r="B944" s="106" t="s">
        <v>2504</v>
      </c>
      <c r="C944" s="106" t="s">
        <v>2078</v>
      </c>
      <c r="D944" s="106" t="s">
        <v>450</v>
      </c>
      <c r="E944" s="106" t="s">
        <v>2189</v>
      </c>
      <c r="F944" s="128">
        <v>0</v>
      </c>
      <c r="G944" s="128">
        <v>0</v>
      </c>
      <c r="H944" s="129" t="str">
        <f t="shared" si="42"/>
        <v/>
      </c>
      <c r="I944" s="155">
        <v>0</v>
      </c>
      <c r="J944" s="155">
        <v>0</v>
      </c>
      <c r="K944" s="129" t="str">
        <f t="shared" si="43"/>
        <v/>
      </c>
      <c r="L944" s="157" t="str">
        <f t="shared" si="44"/>
        <v/>
      </c>
      <c r="M944" s="29"/>
      <c r="O944" s="51"/>
    </row>
    <row r="945" spans="1:15" x14ac:dyDescent="0.2">
      <c r="A945" s="106" t="s">
        <v>595</v>
      </c>
      <c r="B945" s="106" t="s">
        <v>596</v>
      </c>
      <c r="C945" s="106" t="s">
        <v>1825</v>
      </c>
      <c r="D945" s="106" t="s">
        <v>450</v>
      </c>
      <c r="E945" s="106" t="s">
        <v>2189</v>
      </c>
      <c r="F945" s="128">
        <v>0</v>
      </c>
      <c r="G945" s="128">
        <v>0</v>
      </c>
      <c r="H945" s="129" t="str">
        <f t="shared" si="42"/>
        <v/>
      </c>
      <c r="I945" s="155">
        <v>0</v>
      </c>
      <c r="J945" s="155">
        <v>0</v>
      </c>
      <c r="K945" s="129" t="str">
        <f t="shared" si="43"/>
        <v/>
      </c>
      <c r="L945" s="157" t="str">
        <f t="shared" si="44"/>
        <v/>
      </c>
      <c r="M945" s="29"/>
      <c r="O945" s="51"/>
    </row>
    <row r="946" spans="1:15" x14ac:dyDescent="0.2">
      <c r="A946" s="106" t="s">
        <v>2143</v>
      </c>
      <c r="B946" s="106" t="s">
        <v>2144</v>
      </c>
      <c r="C946" s="106" t="s">
        <v>2078</v>
      </c>
      <c r="D946" s="106" t="s">
        <v>450</v>
      </c>
      <c r="E946" s="106" t="s">
        <v>2189</v>
      </c>
      <c r="F946" s="128">
        <v>0</v>
      </c>
      <c r="G946" s="128">
        <v>0</v>
      </c>
      <c r="H946" s="129" t="str">
        <f t="shared" si="42"/>
        <v/>
      </c>
      <c r="I946" s="155">
        <v>0</v>
      </c>
      <c r="J946" s="155">
        <v>0</v>
      </c>
      <c r="K946" s="129" t="str">
        <f t="shared" si="43"/>
        <v/>
      </c>
      <c r="L946" s="157" t="str">
        <f t="shared" si="44"/>
        <v/>
      </c>
      <c r="M946" s="29"/>
      <c r="O946" s="51"/>
    </row>
    <row r="947" spans="1:15" x14ac:dyDescent="0.2">
      <c r="A947" s="106" t="s">
        <v>1643</v>
      </c>
      <c r="B947" s="106" t="s">
        <v>1644</v>
      </c>
      <c r="C947" s="106" t="s">
        <v>2078</v>
      </c>
      <c r="D947" s="106" t="s">
        <v>450</v>
      </c>
      <c r="E947" s="106" t="s">
        <v>2189</v>
      </c>
      <c r="F947" s="128">
        <v>0</v>
      </c>
      <c r="G947" s="128">
        <v>0</v>
      </c>
      <c r="H947" s="129" t="str">
        <f t="shared" si="42"/>
        <v/>
      </c>
      <c r="I947" s="155">
        <v>0</v>
      </c>
      <c r="J947" s="155">
        <v>0</v>
      </c>
      <c r="K947" s="129" t="str">
        <f t="shared" si="43"/>
        <v/>
      </c>
      <c r="L947" s="157" t="str">
        <f t="shared" si="44"/>
        <v/>
      </c>
      <c r="M947" s="29"/>
      <c r="O947" s="51"/>
    </row>
    <row r="948" spans="1:15" x14ac:dyDescent="0.2">
      <c r="A948" s="106" t="s">
        <v>2139</v>
      </c>
      <c r="B948" s="106" t="s">
        <v>2140</v>
      </c>
      <c r="C948" s="106" t="s">
        <v>2078</v>
      </c>
      <c r="D948" s="106" t="s">
        <v>450</v>
      </c>
      <c r="E948" s="106" t="s">
        <v>2189</v>
      </c>
      <c r="F948" s="128">
        <v>0</v>
      </c>
      <c r="G948" s="128">
        <v>0</v>
      </c>
      <c r="H948" s="129" t="str">
        <f t="shared" si="42"/>
        <v/>
      </c>
      <c r="I948" s="155">
        <v>0</v>
      </c>
      <c r="J948" s="155">
        <v>0</v>
      </c>
      <c r="K948" s="129" t="str">
        <f t="shared" si="43"/>
        <v/>
      </c>
      <c r="L948" s="157" t="str">
        <f t="shared" si="44"/>
        <v/>
      </c>
      <c r="M948" s="29"/>
      <c r="O948" s="51"/>
    </row>
    <row r="949" spans="1:15" x14ac:dyDescent="0.2">
      <c r="A949" s="106" t="s">
        <v>1720</v>
      </c>
      <c r="B949" s="106" t="s">
        <v>1721</v>
      </c>
      <c r="C949" s="106" t="s">
        <v>1828</v>
      </c>
      <c r="D949" s="106" t="s">
        <v>450</v>
      </c>
      <c r="E949" s="106" t="s">
        <v>2189</v>
      </c>
      <c r="F949" s="128">
        <v>1.4909999999999999E-3</v>
      </c>
      <c r="G949" s="128">
        <v>0</v>
      </c>
      <c r="H949" s="129" t="str">
        <f t="shared" si="42"/>
        <v/>
      </c>
      <c r="I949" s="155">
        <v>0</v>
      </c>
      <c r="J949" s="155">
        <v>3.1456200000000001</v>
      </c>
      <c r="K949" s="129">
        <f t="shared" si="43"/>
        <v>-1</v>
      </c>
      <c r="L949" s="157">
        <f t="shared" si="44"/>
        <v>0</v>
      </c>
      <c r="M949" s="29"/>
      <c r="O949" s="51"/>
    </row>
    <row r="950" spans="1:15" x14ac:dyDescent="0.2">
      <c r="A950" s="106" t="s">
        <v>2867</v>
      </c>
      <c r="B950" s="106" t="s">
        <v>2868</v>
      </c>
      <c r="C950" s="106" t="s">
        <v>2078</v>
      </c>
      <c r="D950" s="106" t="s">
        <v>451</v>
      </c>
      <c r="E950" s="106" t="s">
        <v>452</v>
      </c>
      <c r="F950" s="128">
        <v>0</v>
      </c>
      <c r="G950" s="128">
        <v>0</v>
      </c>
      <c r="H950" s="129" t="str">
        <f t="shared" si="42"/>
        <v/>
      </c>
      <c r="I950" s="155">
        <v>0</v>
      </c>
      <c r="J950" s="155">
        <v>0</v>
      </c>
      <c r="K950" s="129" t="str">
        <f t="shared" si="43"/>
        <v/>
      </c>
      <c r="L950" s="157" t="str">
        <f t="shared" si="44"/>
        <v/>
      </c>
      <c r="M950" s="29"/>
      <c r="O950" s="51"/>
    </row>
    <row r="951" spans="1:15" x14ac:dyDescent="0.2">
      <c r="A951" s="106" t="s">
        <v>2897</v>
      </c>
      <c r="B951" s="106" t="s">
        <v>2898</v>
      </c>
      <c r="C951" s="106" t="s">
        <v>347</v>
      </c>
      <c r="D951" s="106" t="s">
        <v>1690</v>
      </c>
      <c r="E951" s="106" t="s">
        <v>2189</v>
      </c>
      <c r="F951" s="128">
        <v>0</v>
      </c>
      <c r="G951" s="128">
        <v>0</v>
      </c>
      <c r="H951" s="129" t="str">
        <f t="shared" si="42"/>
        <v/>
      </c>
      <c r="I951" s="155">
        <v>0</v>
      </c>
      <c r="J951" s="155">
        <v>0</v>
      </c>
      <c r="K951" s="129" t="str">
        <f t="shared" si="43"/>
        <v/>
      </c>
      <c r="L951" s="157" t="str">
        <f t="shared" si="44"/>
        <v/>
      </c>
      <c r="M951" s="29"/>
      <c r="O951" s="51"/>
    </row>
    <row r="952" spans="1:15" x14ac:dyDescent="0.2">
      <c r="A952" s="106" t="s">
        <v>1680</v>
      </c>
      <c r="B952" s="106" t="s">
        <v>1681</v>
      </c>
      <c r="C952" s="106" t="s">
        <v>1024</v>
      </c>
      <c r="D952" s="106" t="s">
        <v>450</v>
      </c>
      <c r="E952" s="106" t="s">
        <v>2189</v>
      </c>
      <c r="F952" s="128">
        <v>1.5988749999999999E-2</v>
      </c>
      <c r="G952" s="128">
        <v>0</v>
      </c>
      <c r="H952" s="129" t="str">
        <f t="shared" si="42"/>
        <v/>
      </c>
      <c r="I952" s="155">
        <v>0</v>
      </c>
      <c r="J952" s="155">
        <v>0</v>
      </c>
      <c r="K952" s="129" t="str">
        <f t="shared" si="43"/>
        <v/>
      </c>
      <c r="L952" s="157">
        <f t="shared" si="44"/>
        <v>0</v>
      </c>
      <c r="M952" s="29"/>
      <c r="O952" s="51"/>
    </row>
    <row r="953" spans="1:15" x14ac:dyDescent="0.2">
      <c r="A953" s="106" t="s">
        <v>987</v>
      </c>
      <c r="B953" s="106" t="s">
        <v>2066</v>
      </c>
      <c r="C953" s="106" t="s">
        <v>1823</v>
      </c>
      <c r="D953" s="106" t="s">
        <v>450</v>
      </c>
      <c r="E953" s="106" t="s">
        <v>2189</v>
      </c>
      <c r="F953" s="128">
        <v>0</v>
      </c>
      <c r="G953" s="128">
        <v>0</v>
      </c>
      <c r="H953" s="129" t="str">
        <f t="shared" si="42"/>
        <v/>
      </c>
      <c r="I953" s="155">
        <v>0</v>
      </c>
      <c r="J953" s="155">
        <v>0</v>
      </c>
      <c r="K953" s="129" t="str">
        <f t="shared" si="43"/>
        <v/>
      </c>
      <c r="L953" s="157" t="str">
        <f t="shared" si="44"/>
        <v/>
      </c>
      <c r="M953" s="29"/>
      <c r="O953" s="51"/>
    </row>
    <row r="954" spans="1:15" x14ac:dyDescent="0.2">
      <c r="A954" s="106" t="s">
        <v>2807</v>
      </c>
      <c r="B954" s="106" t="s">
        <v>2808</v>
      </c>
      <c r="C954" s="106" t="s">
        <v>1830</v>
      </c>
      <c r="D954" s="106" t="s">
        <v>450</v>
      </c>
      <c r="E954" s="106" t="s">
        <v>2189</v>
      </c>
      <c r="F954" s="128">
        <v>4.3011999999999998E-4</v>
      </c>
      <c r="G954" s="128">
        <v>0</v>
      </c>
      <c r="H954" s="129" t="str">
        <f t="shared" si="42"/>
        <v/>
      </c>
      <c r="I954" s="155">
        <v>0</v>
      </c>
      <c r="J954" s="155">
        <v>0</v>
      </c>
      <c r="K954" s="129" t="str">
        <f t="shared" si="43"/>
        <v/>
      </c>
      <c r="L954" s="157">
        <f t="shared" si="44"/>
        <v>0</v>
      </c>
      <c r="M954" s="29"/>
      <c r="O954" s="51"/>
    </row>
    <row r="955" spans="1:15" x14ac:dyDescent="0.2">
      <c r="A955" s="106" t="s">
        <v>2803</v>
      </c>
      <c r="B955" s="106" t="s">
        <v>2804</v>
      </c>
      <c r="C955" s="106" t="s">
        <v>1830</v>
      </c>
      <c r="D955" s="106" t="s">
        <v>450</v>
      </c>
      <c r="E955" s="106" t="s">
        <v>2189</v>
      </c>
      <c r="F955" s="128">
        <v>3.4306999999999996E-3</v>
      </c>
      <c r="G955" s="128">
        <v>0</v>
      </c>
      <c r="H955" s="129" t="str">
        <f t="shared" si="42"/>
        <v/>
      </c>
      <c r="I955" s="155">
        <v>0</v>
      </c>
      <c r="J955" s="155">
        <v>0</v>
      </c>
      <c r="K955" s="129" t="str">
        <f t="shared" si="43"/>
        <v/>
      </c>
      <c r="L955" s="157">
        <f t="shared" si="44"/>
        <v>0</v>
      </c>
      <c r="M955" s="29"/>
      <c r="O955" s="51"/>
    </row>
    <row r="956" spans="1:15" x14ac:dyDescent="0.2">
      <c r="A956" s="106" t="s">
        <v>2801</v>
      </c>
      <c r="B956" s="106" t="s">
        <v>2802</v>
      </c>
      <c r="C956" s="106" t="s">
        <v>1830</v>
      </c>
      <c r="D956" s="106" t="s">
        <v>450</v>
      </c>
      <c r="E956" s="106" t="s">
        <v>2189</v>
      </c>
      <c r="F956" s="128">
        <v>2.8769929999999999E-2</v>
      </c>
      <c r="G956" s="128">
        <v>0</v>
      </c>
      <c r="H956" s="129" t="str">
        <f t="shared" si="42"/>
        <v/>
      </c>
      <c r="I956" s="155">
        <v>0</v>
      </c>
      <c r="J956" s="155">
        <v>0</v>
      </c>
      <c r="K956" s="129" t="str">
        <f t="shared" si="43"/>
        <v/>
      </c>
      <c r="L956" s="157">
        <f t="shared" si="44"/>
        <v>0</v>
      </c>
      <c r="M956" s="29"/>
      <c r="O956" s="51"/>
    </row>
    <row r="957" spans="1:15" x14ac:dyDescent="0.2">
      <c r="A957" s="106" t="s">
        <v>988</v>
      </c>
      <c r="B957" s="106" t="s">
        <v>2069</v>
      </c>
      <c r="C957" s="106" t="s">
        <v>1823</v>
      </c>
      <c r="D957" s="106" t="s">
        <v>450</v>
      </c>
      <c r="E957" s="106" t="s">
        <v>2189</v>
      </c>
      <c r="F957" s="128">
        <v>0</v>
      </c>
      <c r="G957" s="128">
        <v>0</v>
      </c>
      <c r="H957" s="129" t="str">
        <f t="shared" si="42"/>
        <v/>
      </c>
      <c r="I957" s="155">
        <v>0</v>
      </c>
      <c r="J957" s="155">
        <v>0</v>
      </c>
      <c r="K957" s="129" t="str">
        <f t="shared" si="43"/>
        <v/>
      </c>
      <c r="L957" s="157" t="str">
        <f t="shared" si="44"/>
        <v/>
      </c>
      <c r="M957" s="29"/>
      <c r="O957" s="51"/>
    </row>
    <row r="958" spans="1:15" x14ac:dyDescent="0.2">
      <c r="A958" s="106" t="s">
        <v>986</v>
      </c>
      <c r="B958" s="106" t="s">
        <v>2068</v>
      </c>
      <c r="C958" s="106" t="s">
        <v>1823</v>
      </c>
      <c r="D958" s="106" t="s">
        <v>450</v>
      </c>
      <c r="E958" s="106" t="s">
        <v>2189</v>
      </c>
      <c r="F958" s="128">
        <v>0</v>
      </c>
      <c r="G958" s="128">
        <v>0</v>
      </c>
      <c r="H958" s="129" t="str">
        <f t="shared" si="42"/>
        <v/>
      </c>
      <c r="I958" s="155">
        <v>0</v>
      </c>
      <c r="J958" s="155">
        <v>0</v>
      </c>
      <c r="K958" s="129" t="str">
        <f t="shared" si="43"/>
        <v/>
      </c>
      <c r="L958" s="157" t="str">
        <f t="shared" si="44"/>
        <v/>
      </c>
      <c r="M958" s="29"/>
      <c r="O958" s="51"/>
    </row>
    <row r="959" spans="1:15" x14ac:dyDescent="0.2">
      <c r="A959" s="106" t="s">
        <v>985</v>
      </c>
      <c r="B959" s="106" t="s">
        <v>2067</v>
      </c>
      <c r="C959" s="106" t="s">
        <v>1823</v>
      </c>
      <c r="D959" s="106" t="s">
        <v>450</v>
      </c>
      <c r="E959" s="106" t="s">
        <v>2189</v>
      </c>
      <c r="F959" s="128">
        <v>0</v>
      </c>
      <c r="G959" s="128">
        <v>0</v>
      </c>
      <c r="H959" s="129" t="str">
        <f t="shared" si="42"/>
        <v/>
      </c>
      <c r="I959" s="155">
        <v>0</v>
      </c>
      <c r="J959" s="155">
        <v>0</v>
      </c>
      <c r="K959" s="129" t="str">
        <f t="shared" si="43"/>
        <v/>
      </c>
      <c r="L959" s="157" t="str">
        <f t="shared" si="44"/>
        <v/>
      </c>
      <c r="M959" s="29"/>
      <c r="O959" s="51"/>
    </row>
    <row r="960" spans="1:15" x14ac:dyDescent="0.2">
      <c r="A960" s="106" t="s">
        <v>2984</v>
      </c>
      <c r="B960" s="106" t="s">
        <v>2985</v>
      </c>
      <c r="C960" s="106" t="s">
        <v>1830</v>
      </c>
      <c r="D960" s="106" t="s">
        <v>450</v>
      </c>
      <c r="E960" s="106" t="s">
        <v>2189</v>
      </c>
      <c r="F960" s="128">
        <v>0</v>
      </c>
      <c r="G960" s="128"/>
      <c r="H960" s="129" t="str">
        <f t="shared" si="42"/>
        <v/>
      </c>
      <c r="I960" s="155">
        <v>0</v>
      </c>
      <c r="J960" s="155"/>
      <c r="K960" s="129" t="str">
        <f t="shared" si="43"/>
        <v/>
      </c>
      <c r="L960" s="157" t="str">
        <f t="shared" si="44"/>
        <v/>
      </c>
      <c r="M960" s="29"/>
      <c r="O960" s="51"/>
    </row>
    <row r="961" spans="1:15" x14ac:dyDescent="0.2">
      <c r="A961" s="106" t="s">
        <v>2986</v>
      </c>
      <c r="B961" s="106" t="s">
        <v>2987</v>
      </c>
      <c r="C961" s="106" t="s">
        <v>1830</v>
      </c>
      <c r="D961" s="106" t="s">
        <v>450</v>
      </c>
      <c r="E961" s="106" t="s">
        <v>2189</v>
      </c>
      <c r="F961" s="128">
        <v>0</v>
      </c>
      <c r="G961" s="128"/>
      <c r="H961" s="129" t="str">
        <f t="shared" si="42"/>
        <v/>
      </c>
      <c r="I961" s="155">
        <v>0</v>
      </c>
      <c r="J961" s="155"/>
      <c r="K961" s="129" t="str">
        <f t="shared" si="43"/>
        <v/>
      </c>
      <c r="L961" s="157" t="str">
        <f t="shared" si="44"/>
        <v/>
      </c>
      <c r="M961" s="29"/>
      <c r="O961" s="51"/>
    </row>
    <row r="962" spans="1:15" x14ac:dyDescent="0.2">
      <c r="A962" s="106" t="s">
        <v>3099</v>
      </c>
      <c r="B962" s="106" t="s">
        <v>3100</v>
      </c>
      <c r="C962" s="106" t="s">
        <v>1823</v>
      </c>
      <c r="D962" s="106" t="s">
        <v>450</v>
      </c>
      <c r="E962" s="106" t="s">
        <v>2189</v>
      </c>
      <c r="F962" s="128">
        <v>0.61453749999999996</v>
      </c>
      <c r="G962" s="128"/>
      <c r="H962" s="129" t="str">
        <f t="shared" si="42"/>
        <v/>
      </c>
      <c r="I962" s="155">
        <v>0</v>
      </c>
      <c r="J962" s="155"/>
      <c r="K962" s="129" t="str">
        <f t="shared" si="43"/>
        <v/>
      </c>
      <c r="L962" s="157">
        <f t="shared" si="44"/>
        <v>0</v>
      </c>
      <c r="M962" s="29"/>
      <c r="O962" s="51"/>
    </row>
    <row r="963" spans="1:15" x14ac:dyDescent="0.2">
      <c r="A963" s="106" t="s">
        <v>3101</v>
      </c>
      <c r="B963" s="106" t="s">
        <v>3102</v>
      </c>
      <c r="C963" s="106" t="s">
        <v>1830</v>
      </c>
      <c r="D963" s="106" t="s">
        <v>450</v>
      </c>
      <c r="E963" s="106" t="s">
        <v>2189</v>
      </c>
      <c r="F963" s="128">
        <v>0.51898749</v>
      </c>
      <c r="G963" s="128"/>
      <c r="H963" s="129" t="str">
        <f t="shared" si="42"/>
        <v/>
      </c>
      <c r="I963" s="155">
        <v>0</v>
      </c>
      <c r="J963" s="155"/>
      <c r="K963" s="129" t="str">
        <f t="shared" si="43"/>
        <v/>
      </c>
      <c r="L963" s="157">
        <f t="shared" si="44"/>
        <v>0</v>
      </c>
      <c r="M963" s="29"/>
      <c r="O963" s="51"/>
    </row>
    <row r="964" spans="1:15" x14ac:dyDescent="0.2">
      <c r="A964" s="106" t="s">
        <v>3103</v>
      </c>
      <c r="B964" s="106" t="s">
        <v>3104</v>
      </c>
      <c r="C964" s="106" t="s">
        <v>1830</v>
      </c>
      <c r="D964" s="106" t="s">
        <v>450</v>
      </c>
      <c r="E964" s="106" t="s">
        <v>2189</v>
      </c>
      <c r="F964" s="128">
        <v>0.26313750000000002</v>
      </c>
      <c r="G964" s="128"/>
      <c r="H964" s="129" t="str">
        <f t="shared" si="42"/>
        <v/>
      </c>
      <c r="I964" s="155">
        <v>0</v>
      </c>
      <c r="J964" s="155"/>
      <c r="K964" s="129" t="str">
        <f t="shared" si="43"/>
        <v/>
      </c>
      <c r="L964" s="157">
        <f t="shared" si="44"/>
        <v>0</v>
      </c>
      <c r="M964" s="29"/>
      <c r="O964" s="51"/>
    </row>
    <row r="965" spans="1:15" x14ac:dyDescent="0.2">
      <c r="A965" s="106" t="s">
        <v>3081</v>
      </c>
      <c r="B965" s="106" t="s">
        <v>3082</v>
      </c>
      <c r="C965" s="106" t="s">
        <v>1829</v>
      </c>
      <c r="D965" s="106" t="s">
        <v>451</v>
      </c>
      <c r="E965" s="106" t="s">
        <v>2189</v>
      </c>
      <c r="F965" s="128">
        <v>2.774078E-2</v>
      </c>
      <c r="G965" s="128"/>
      <c r="H965" s="129" t="str">
        <f t="shared" si="42"/>
        <v/>
      </c>
      <c r="I965" s="155">
        <v>0</v>
      </c>
      <c r="J965" s="155"/>
      <c r="K965" s="129" t="str">
        <f t="shared" si="43"/>
        <v/>
      </c>
      <c r="L965" s="157">
        <f t="shared" si="44"/>
        <v>0</v>
      </c>
      <c r="M965" s="29"/>
      <c r="O965" s="51"/>
    </row>
    <row r="966" spans="1:15" x14ac:dyDescent="0.2">
      <c r="A966" s="106" t="s">
        <v>3105</v>
      </c>
      <c r="B966" s="106" t="s">
        <v>3106</v>
      </c>
      <c r="C966" s="106" t="s">
        <v>1395</v>
      </c>
      <c r="D966" s="106" t="s">
        <v>450</v>
      </c>
      <c r="E966" s="106" t="s">
        <v>2189</v>
      </c>
      <c r="F966" s="128">
        <v>0</v>
      </c>
      <c r="G966" s="128"/>
      <c r="H966" s="129" t="str">
        <f t="shared" si="42"/>
        <v/>
      </c>
      <c r="I966" s="155">
        <v>0</v>
      </c>
      <c r="J966" s="155"/>
      <c r="K966" s="129" t="str">
        <f t="shared" si="43"/>
        <v/>
      </c>
      <c r="L966" s="157" t="str">
        <f t="shared" si="44"/>
        <v/>
      </c>
      <c r="M966" s="29"/>
      <c r="O966" s="51"/>
    </row>
    <row r="967" spans="1:15" x14ac:dyDescent="0.2">
      <c r="A967" s="106" t="s">
        <v>3107</v>
      </c>
      <c r="B967" s="106" t="s">
        <v>3108</v>
      </c>
      <c r="C967" s="106" t="s">
        <v>1395</v>
      </c>
      <c r="D967" s="106" t="s">
        <v>450</v>
      </c>
      <c r="E967" s="106" t="s">
        <v>2189</v>
      </c>
      <c r="F967" s="128">
        <v>0</v>
      </c>
      <c r="G967" s="128"/>
      <c r="H967" s="129" t="str">
        <f t="shared" ref="H967:H975" si="45">IF(ISERROR(F967/G967-1),"",IF((F967/G967-1)&gt;10000%,"",F967/G967-1))</f>
        <v/>
      </c>
      <c r="I967" s="155">
        <v>0</v>
      </c>
      <c r="J967" s="155"/>
      <c r="K967" s="129" t="str">
        <f t="shared" ref="K967:K975" si="46">IF(ISERROR(I967/J967-1),"",IF((I967/J967-1)&gt;10000%,"",I967/J967-1))</f>
        <v/>
      </c>
      <c r="L967" s="157" t="str">
        <f t="shared" si="44"/>
        <v/>
      </c>
      <c r="M967" s="29"/>
      <c r="O967" s="51"/>
    </row>
    <row r="968" spans="1:15" x14ac:dyDescent="0.2">
      <c r="A968" s="106" t="s">
        <v>3109</v>
      </c>
      <c r="B968" s="106" t="s">
        <v>3110</v>
      </c>
      <c r="C968" s="106" t="s">
        <v>1395</v>
      </c>
      <c r="D968" s="106" t="s">
        <v>450</v>
      </c>
      <c r="E968" s="106" t="s">
        <v>452</v>
      </c>
      <c r="F968" s="128">
        <v>0</v>
      </c>
      <c r="G968" s="128"/>
      <c r="H968" s="129" t="str">
        <f t="shared" si="45"/>
        <v/>
      </c>
      <c r="I968" s="155">
        <v>0</v>
      </c>
      <c r="J968" s="155"/>
      <c r="K968" s="129" t="str">
        <f t="shared" si="46"/>
        <v/>
      </c>
      <c r="L968" s="157" t="str">
        <f t="shared" si="44"/>
        <v/>
      </c>
      <c r="M968" s="29"/>
      <c r="O968" s="51"/>
    </row>
    <row r="969" spans="1:15" x14ac:dyDescent="0.2">
      <c r="A969" s="106" t="s">
        <v>3111</v>
      </c>
      <c r="B969" s="106" t="s">
        <v>3112</v>
      </c>
      <c r="C969" s="106" t="s">
        <v>1830</v>
      </c>
      <c r="D969" s="106" t="s">
        <v>450</v>
      </c>
      <c r="E969" s="106" t="s">
        <v>2189</v>
      </c>
      <c r="F969" s="128">
        <v>0</v>
      </c>
      <c r="G969" s="128"/>
      <c r="H969" s="129" t="str">
        <f t="shared" si="45"/>
        <v/>
      </c>
      <c r="I969" s="155">
        <v>0</v>
      </c>
      <c r="J969" s="155"/>
      <c r="K969" s="129" t="str">
        <f t="shared" si="46"/>
        <v/>
      </c>
      <c r="L969" s="157" t="str">
        <f t="shared" ref="L969:L975" si="47">IF(ISERROR(I969/F969),"",(I969/F969))</f>
        <v/>
      </c>
      <c r="M969" s="29"/>
      <c r="O969" s="51"/>
    </row>
    <row r="970" spans="1:15" x14ac:dyDescent="0.2">
      <c r="A970" s="106" t="s">
        <v>3113</v>
      </c>
      <c r="B970" s="106" t="s">
        <v>3114</v>
      </c>
      <c r="C970" s="106" t="s">
        <v>1830</v>
      </c>
      <c r="D970" s="106" t="s">
        <v>450</v>
      </c>
      <c r="E970" s="106" t="s">
        <v>2189</v>
      </c>
      <c r="F970" s="128">
        <v>0</v>
      </c>
      <c r="G970" s="128"/>
      <c r="H970" s="129" t="str">
        <f t="shared" si="45"/>
        <v/>
      </c>
      <c r="I970" s="155">
        <v>0</v>
      </c>
      <c r="J970" s="155"/>
      <c r="K970" s="129" t="str">
        <f t="shared" si="46"/>
        <v/>
      </c>
      <c r="L970" s="157" t="str">
        <f t="shared" si="47"/>
        <v/>
      </c>
      <c r="M970" s="29"/>
      <c r="O970" s="51"/>
    </row>
    <row r="971" spans="1:15" x14ac:dyDescent="0.2">
      <c r="A971" s="106" t="s">
        <v>3115</v>
      </c>
      <c r="B971" s="106" t="s">
        <v>3116</v>
      </c>
      <c r="C971" s="106" t="s">
        <v>1830</v>
      </c>
      <c r="D971" s="106" t="s">
        <v>450</v>
      </c>
      <c r="E971" s="106" t="s">
        <v>2189</v>
      </c>
      <c r="F971" s="128">
        <v>0</v>
      </c>
      <c r="G971" s="128"/>
      <c r="H971" s="129" t="str">
        <f t="shared" si="45"/>
        <v/>
      </c>
      <c r="I971" s="155">
        <v>0</v>
      </c>
      <c r="J971" s="155"/>
      <c r="K971" s="129" t="str">
        <f t="shared" si="46"/>
        <v/>
      </c>
      <c r="L971" s="157" t="str">
        <f t="shared" si="47"/>
        <v/>
      </c>
      <c r="M971" s="29"/>
      <c r="O971" s="51"/>
    </row>
    <row r="972" spans="1:15" x14ac:dyDescent="0.2">
      <c r="A972" s="106" t="s">
        <v>3117</v>
      </c>
      <c r="B972" s="106" t="s">
        <v>3118</v>
      </c>
      <c r="C972" s="106" t="s">
        <v>1830</v>
      </c>
      <c r="D972" s="106" t="s">
        <v>450</v>
      </c>
      <c r="E972" s="106" t="s">
        <v>2189</v>
      </c>
      <c r="F972" s="128">
        <v>0</v>
      </c>
      <c r="G972" s="128"/>
      <c r="H972" s="129" t="str">
        <f t="shared" si="45"/>
        <v/>
      </c>
      <c r="I972" s="155">
        <v>0</v>
      </c>
      <c r="J972" s="155"/>
      <c r="K972" s="129" t="str">
        <f t="shared" si="46"/>
        <v/>
      </c>
      <c r="L972" s="157" t="str">
        <f t="shared" si="47"/>
        <v/>
      </c>
      <c r="M972" s="29"/>
      <c r="O972" s="51"/>
    </row>
    <row r="973" spans="1:15" x14ac:dyDescent="0.2">
      <c r="A973" s="106" t="s">
        <v>3119</v>
      </c>
      <c r="B973" s="106" t="s">
        <v>3120</v>
      </c>
      <c r="C973" s="106" t="s">
        <v>1830</v>
      </c>
      <c r="D973" s="106" t="s">
        <v>450</v>
      </c>
      <c r="E973" s="106" t="s">
        <v>2189</v>
      </c>
      <c r="F973" s="128">
        <v>0</v>
      </c>
      <c r="G973" s="128"/>
      <c r="H973" s="129" t="str">
        <f t="shared" si="45"/>
        <v/>
      </c>
      <c r="I973" s="155">
        <v>0</v>
      </c>
      <c r="J973" s="155"/>
      <c r="K973" s="129" t="str">
        <f t="shared" si="46"/>
        <v/>
      </c>
      <c r="L973" s="157" t="str">
        <f t="shared" si="47"/>
        <v/>
      </c>
      <c r="M973" s="29"/>
      <c r="O973" s="51"/>
    </row>
    <row r="974" spans="1:15" x14ac:dyDescent="0.2">
      <c r="A974" s="106" t="s">
        <v>3121</v>
      </c>
      <c r="B974" s="106" t="s">
        <v>3122</v>
      </c>
      <c r="C974" s="106" t="s">
        <v>1830</v>
      </c>
      <c r="D974" s="106" t="s">
        <v>450</v>
      </c>
      <c r="E974" s="106" t="s">
        <v>2189</v>
      </c>
      <c r="F974" s="128">
        <v>0</v>
      </c>
      <c r="G974" s="128"/>
      <c r="H974" s="129" t="str">
        <f t="shared" si="45"/>
        <v/>
      </c>
      <c r="I974" s="155">
        <v>0</v>
      </c>
      <c r="J974" s="155"/>
      <c r="K974" s="129" t="str">
        <f t="shared" si="46"/>
        <v/>
      </c>
      <c r="L974" s="157" t="str">
        <f t="shared" si="47"/>
        <v/>
      </c>
      <c r="M974" s="29"/>
      <c r="O974" s="51"/>
    </row>
    <row r="975" spans="1:15" x14ac:dyDescent="0.2">
      <c r="A975" s="106" t="s">
        <v>3123</v>
      </c>
      <c r="B975" s="106" t="s">
        <v>3124</v>
      </c>
      <c r="C975" s="106" t="s">
        <v>347</v>
      </c>
      <c r="D975" s="106" t="s">
        <v>3125</v>
      </c>
      <c r="E975" s="106" t="s">
        <v>452</v>
      </c>
      <c r="F975" s="128">
        <v>0</v>
      </c>
      <c r="G975" s="128"/>
      <c r="H975" s="129" t="str">
        <f t="shared" si="45"/>
        <v/>
      </c>
      <c r="I975" s="155">
        <v>0</v>
      </c>
      <c r="J975" s="155"/>
      <c r="K975" s="129" t="str">
        <f t="shared" si="46"/>
        <v/>
      </c>
      <c r="L975" s="157" t="str">
        <f t="shared" si="47"/>
        <v/>
      </c>
      <c r="M975" s="29"/>
      <c r="O975" s="51"/>
    </row>
    <row r="976" spans="1:15" x14ac:dyDescent="0.2">
      <c r="A976" s="15" t="s">
        <v>62</v>
      </c>
      <c r="B976" s="125">
        <f>COUNTA(B7:B975)</f>
        <v>969</v>
      </c>
      <c r="C976" s="125"/>
      <c r="D976" s="125"/>
      <c r="E976" s="158"/>
      <c r="F976" s="159">
        <f>SUM(F7:F975)</f>
        <v>11726.289452776635</v>
      </c>
      <c r="G976" s="115">
        <f>SUM(G7:G975)</f>
        <v>12421.213200995902</v>
      </c>
      <c r="H976" s="126">
        <f>IF(ISERROR(F976/G976-1),"",((F976/G976-1)))</f>
        <v>-5.5946527684071157E-2</v>
      </c>
      <c r="I976" s="159">
        <f>SUM(I7:I975)</f>
        <v>37780.275373996446</v>
      </c>
      <c r="J976" s="115">
        <f>SUM(J7:J975)</f>
        <v>24827.251233973977</v>
      </c>
      <c r="K976" s="126">
        <f>IF(ISERROR(I976/J976-1),"",((I976/J976-1)))</f>
        <v>0.52172606697181845</v>
      </c>
      <c r="L976" s="89">
        <f>IF(ISERROR(I976/F976),"",(I976/F976))</f>
        <v>3.2218440049721409</v>
      </c>
      <c r="M976" s="29"/>
    </row>
    <row r="977" spans="1:12" x14ac:dyDescent="0.2">
      <c r="A977" s="16"/>
      <c r="B977" s="16"/>
      <c r="C977" s="16"/>
      <c r="D977" s="16"/>
      <c r="E977" s="16"/>
      <c r="F977" s="119"/>
      <c r="G977" s="119"/>
      <c r="H977" s="120"/>
    </row>
    <row r="978" spans="1:12" x14ac:dyDescent="0.2">
      <c r="B978" s="16"/>
      <c r="C978" s="16"/>
      <c r="D978" s="16"/>
      <c r="E978" s="16"/>
      <c r="F978" s="119"/>
      <c r="G978" s="119"/>
      <c r="H978" s="120"/>
    </row>
    <row r="979" spans="1:12" ht="22.5" customHeight="1" x14ac:dyDescent="0.2">
      <c r="A979" s="35" t="s">
        <v>816</v>
      </c>
      <c r="B979" s="36" t="s">
        <v>201</v>
      </c>
      <c r="C979" s="37" t="s">
        <v>1852</v>
      </c>
      <c r="D979" s="37" t="s">
        <v>449</v>
      </c>
      <c r="E979" s="38" t="s">
        <v>233</v>
      </c>
      <c r="F979" s="198" t="s">
        <v>1381</v>
      </c>
      <c r="G979" s="199"/>
      <c r="H979" s="200"/>
      <c r="I979" s="204" t="s">
        <v>199</v>
      </c>
      <c r="J979" s="205"/>
      <c r="K979" s="205"/>
      <c r="L979" s="206"/>
    </row>
    <row r="980" spans="1:12" ht="22.5" x14ac:dyDescent="0.2">
      <c r="A980" s="2"/>
      <c r="B980" s="2"/>
      <c r="C980" s="1"/>
      <c r="D980" s="1"/>
      <c r="E980" s="1"/>
      <c r="F980" s="134" t="s">
        <v>3126</v>
      </c>
      <c r="G980" s="154" t="s">
        <v>2988</v>
      </c>
      <c r="H980" s="132" t="s">
        <v>196</v>
      </c>
      <c r="I980" s="134" t="s">
        <v>3126</v>
      </c>
      <c r="J980" s="150" t="s">
        <v>2988</v>
      </c>
      <c r="K980" s="132" t="s">
        <v>196</v>
      </c>
      <c r="L980" s="6" t="s">
        <v>200</v>
      </c>
    </row>
    <row r="981" spans="1:12" x14ac:dyDescent="0.2">
      <c r="A981" s="137" t="s">
        <v>3096</v>
      </c>
      <c r="B981" s="138" t="s">
        <v>3097</v>
      </c>
      <c r="C981" s="138" t="s">
        <v>2779</v>
      </c>
      <c r="D981" s="138" t="s">
        <v>451</v>
      </c>
      <c r="E981" s="138" t="s">
        <v>452</v>
      </c>
      <c r="F981" s="139">
        <v>0.56326743999999995</v>
      </c>
      <c r="G981" s="140">
        <f>1937706.48/1000000</f>
        <v>1.9377064799999999</v>
      </c>
      <c r="H981" s="141">
        <f>IF(ISERROR(F981/G981-1),"",((F981/G981-1)))</f>
        <v>-0.70931229997228473</v>
      </c>
      <c r="I981" s="140">
        <v>7.62824262</v>
      </c>
      <c r="J981" s="140">
        <v>49.839325180000003</v>
      </c>
      <c r="K981" s="141">
        <f>IF(ISERROR(I981/J981-1),"",((I981/J981-1)))</f>
        <v>-0.84694330044699051</v>
      </c>
      <c r="L981" s="160">
        <f>IF(ISERROR(I981/F981),"",(I981/F981))</f>
        <v>13.54284320073605</v>
      </c>
    </row>
    <row r="982" spans="1:12" x14ac:dyDescent="0.2">
      <c r="F982" s="119"/>
      <c r="G982" s="119"/>
      <c r="H982" s="120"/>
    </row>
    <row r="983" spans="1:12" x14ac:dyDescent="0.2">
      <c r="A983" s="19" t="s">
        <v>133</v>
      </c>
      <c r="F983" s="119"/>
      <c r="G983" s="119"/>
      <c r="H983" s="120"/>
    </row>
    <row r="984" spans="1:12" x14ac:dyDescent="0.2">
      <c r="F984" s="119"/>
      <c r="G984" s="119"/>
    </row>
    <row r="985" spans="1:12" x14ac:dyDescent="0.2">
      <c r="F985" s="119"/>
      <c r="G985" s="119"/>
    </row>
    <row r="986" spans="1:12" x14ac:dyDescent="0.2">
      <c r="F986" s="119"/>
      <c r="G986" s="119"/>
    </row>
    <row r="987" spans="1:12" x14ac:dyDescent="0.2">
      <c r="F987" s="119"/>
      <c r="G987" s="119"/>
    </row>
    <row r="988" spans="1:12" x14ac:dyDescent="0.2">
      <c r="F988" s="119"/>
      <c r="G988" s="119"/>
    </row>
    <row r="989" spans="1:12" x14ac:dyDescent="0.2">
      <c r="F989" s="119"/>
      <c r="G989" s="119"/>
    </row>
    <row r="990" spans="1:12" x14ac:dyDescent="0.2">
      <c r="F990" s="119"/>
      <c r="G990" s="119"/>
    </row>
    <row r="991" spans="1:12" x14ac:dyDescent="0.2">
      <c r="F991" s="119"/>
      <c r="G991" s="119"/>
    </row>
  </sheetData>
  <autoFilter ref="A6:L975">
    <sortState ref="A7:L975">
      <sortCondition descending="1" ref="I6:I975"/>
    </sortState>
  </autoFilter>
  <mergeCells count="4">
    <mergeCell ref="F5:H5"/>
    <mergeCell ref="I5:L5"/>
    <mergeCell ref="F979:H979"/>
    <mergeCell ref="I979:L979"/>
  </mergeCells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078"/>
  <sheetViews>
    <sheetView showGridLines="0" zoomScaleNormal="100" workbookViewId="0"/>
  </sheetViews>
  <sheetFormatPr defaultRowHeight="12.75" x14ac:dyDescent="0.2"/>
  <cols>
    <col min="1" max="1" width="56.42578125" style="13" customWidth="1"/>
    <col min="2" max="2" width="13.5703125" style="13" customWidth="1"/>
    <col min="3" max="5" width="11.42578125" style="92" customWidth="1"/>
    <col min="6" max="7" width="11.42578125" style="13" customWidth="1"/>
    <col min="8" max="8" width="11.42578125" style="11" customWidth="1"/>
    <col min="9" max="9" width="6.140625" style="72" customWidth="1"/>
    <col min="10" max="12" width="11.42578125" style="92" customWidth="1"/>
    <col min="13" max="13" width="12.28515625" style="173" bestFit="1" customWidth="1"/>
    <col min="14" max="16384" width="9.140625" style="173"/>
  </cols>
  <sheetData>
    <row r="1" spans="1:13" s="11" customFormat="1" ht="20.25" x14ac:dyDescent="0.2">
      <c r="A1" s="34" t="s">
        <v>2337</v>
      </c>
      <c r="B1" s="13"/>
      <c r="C1" s="92"/>
      <c r="D1" s="92"/>
      <c r="E1" s="92"/>
      <c r="F1" s="13"/>
      <c r="G1" s="13"/>
      <c r="I1" s="72"/>
      <c r="J1" s="92"/>
      <c r="K1" s="92"/>
      <c r="L1" s="92"/>
    </row>
    <row r="2" spans="1:13" s="11" customFormat="1" ht="15.75" customHeight="1" x14ac:dyDescent="0.2">
      <c r="A2" s="12" t="s">
        <v>3098</v>
      </c>
      <c r="B2" s="13"/>
      <c r="C2" s="172"/>
      <c r="D2" s="92"/>
      <c r="E2" s="172"/>
      <c r="F2" s="13"/>
      <c r="G2" s="13"/>
      <c r="I2" s="72"/>
      <c r="J2" s="172"/>
      <c r="K2" s="92"/>
      <c r="L2" s="172"/>
    </row>
    <row r="3" spans="1:13" s="11" customFormat="1" ht="12" x14ac:dyDescent="0.2">
      <c r="A3" s="13"/>
      <c r="B3" s="13"/>
      <c r="C3" s="92"/>
      <c r="D3" s="92"/>
      <c r="E3" s="92"/>
      <c r="F3" s="13"/>
      <c r="G3" s="13"/>
      <c r="I3" s="72"/>
      <c r="J3" s="92"/>
      <c r="K3" s="92"/>
      <c r="L3" s="92"/>
    </row>
    <row r="4" spans="1:13" s="11" customFormat="1" ht="12" x14ac:dyDescent="0.2">
      <c r="C4" s="93"/>
      <c r="D4" s="93"/>
      <c r="E4" s="93"/>
      <c r="I4" s="72"/>
      <c r="J4" s="93"/>
      <c r="K4" s="93"/>
      <c r="L4" s="93"/>
    </row>
    <row r="5" spans="1:13" s="13" customFormat="1" ht="22.5" customHeight="1" x14ac:dyDescent="0.2">
      <c r="A5" s="36" t="s">
        <v>2338</v>
      </c>
      <c r="B5" s="36" t="s">
        <v>201</v>
      </c>
      <c r="C5" s="198" t="s">
        <v>1381</v>
      </c>
      <c r="D5" s="199"/>
      <c r="E5" s="200"/>
      <c r="F5" s="73"/>
      <c r="G5" s="36" t="s">
        <v>621</v>
      </c>
      <c r="H5" s="37" t="s">
        <v>399</v>
      </c>
      <c r="I5" s="74"/>
      <c r="J5" s="198" t="s">
        <v>199</v>
      </c>
      <c r="K5" s="199"/>
      <c r="L5" s="200"/>
      <c r="M5" s="152"/>
    </row>
    <row r="6" spans="1:13" s="78" customFormat="1" ht="22.5" x14ac:dyDescent="0.2">
      <c r="A6" s="2"/>
      <c r="B6" s="131"/>
      <c r="C6" s="134" t="s">
        <v>3126</v>
      </c>
      <c r="D6" s="154" t="s">
        <v>2988</v>
      </c>
      <c r="E6" s="132" t="s">
        <v>196</v>
      </c>
      <c r="F6" s="85" t="s">
        <v>197</v>
      </c>
      <c r="G6" s="75" t="s">
        <v>622</v>
      </c>
      <c r="H6" s="76" t="s">
        <v>1882</v>
      </c>
      <c r="I6" s="77"/>
      <c r="J6" s="134" t="s">
        <v>3126</v>
      </c>
      <c r="K6" s="154" t="s">
        <v>2988</v>
      </c>
      <c r="L6" s="132" t="s">
        <v>196</v>
      </c>
      <c r="M6" s="6" t="s">
        <v>200</v>
      </c>
    </row>
    <row r="7" spans="1:13" ht="12.75" customHeight="1" x14ac:dyDescent="0.2">
      <c r="A7" s="79" t="s">
        <v>2339</v>
      </c>
      <c r="B7" s="123" t="s">
        <v>1347</v>
      </c>
      <c r="C7" s="162">
        <v>120.03208587</v>
      </c>
      <c r="D7" s="128">
        <v>165.33266222999998</v>
      </c>
      <c r="E7" s="129">
        <f t="shared" ref="E7:E70" si="0">IF(ISERROR(C7/D7-1),"",IF((C7/D7-1)&gt;10000%,"",C7/D7-1))</f>
        <v>-0.27399653370959931</v>
      </c>
      <c r="F7" s="107">
        <f>C7/$C$283</f>
        <v>0.28338550934748086</v>
      </c>
      <c r="G7" s="80">
        <v>840.81025881206892</v>
      </c>
      <c r="H7" s="24">
        <v>9.1732631578947395</v>
      </c>
      <c r="I7" s="142"/>
      <c r="J7" s="163">
        <v>209.70398362999998</v>
      </c>
      <c r="K7" s="163">
        <v>370.67480716</v>
      </c>
      <c r="L7" s="129">
        <f t="shared" ref="L7:L70" si="1">IF(ISERROR(J7/K7-1),"",IF((J7/K7-1)&gt;10000%,"",J7/K7-1))</f>
        <v>-0.43426426727867085</v>
      </c>
      <c r="M7" s="107">
        <f>IF(ISERROR(J7/C7),"",(J7/C7))</f>
        <v>1.7470660624619867</v>
      </c>
    </row>
    <row r="8" spans="1:13" ht="12.75" customHeight="1" x14ac:dyDescent="0.2">
      <c r="A8" s="79" t="s">
        <v>1573</v>
      </c>
      <c r="B8" s="79" t="s">
        <v>1387</v>
      </c>
      <c r="C8" s="128">
        <v>96.182682810000003</v>
      </c>
      <c r="D8" s="128">
        <v>189.09882897</v>
      </c>
      <c r="E8" s="129">
        <f t="shared" si="0"/>
        <v>-0.49136288503796544</v>
      </c>
      <c r="F8" s="107">
        <f t="shared" ref="F8:F71" si="2">C8/$C$283</f>
        <v>0.22707910439912979</v>
      </c>
      <c r="G8" s="80">
        <v>2113.4537233000001</v>
      </c>
      <c r="H8" s="24">
        <v>6.3984736842105301</v>
      </c>
      <c r="I8" s="86"/>
      <c r="J8" s="164">
        <v>59.560164549999996</v>
      </c>
      <c r="K8" s="128">
        <v>118.94107312999999</v>
      </c>
      <c r="L8" s="129">
        <f t="shared" si="1"/>
        <v>-0.49924645050997618</v>
      </c>
      <c r="M8" s="107">
        <f>IF(ISERROR(J8/C8),"",(J8/C8))</f>
        <v>0.61924000048590444</v>
      </c>
    </row>
    <row r="9" spans="1:13" ht="12.75" customHeight="1" x14ac:dyDescent="0.2">
      <c r="A9" s="79" t="s">
        <v>1576</v>
      </c>
      <c r="B9" s="79" t="s">
        <v>1400</v>
      </c>
      <c r="C9" s="128">
        <v>28.097111850000001</v>
      </c>
      <c r="D9" s="128">
        <v>47.582207740000001</v>
      </c>
      <c r="E9" s="129">
        <f t="shared" si="0"/>
        <v>-0.40950382118608264</v>
      </c>
      <c r="F9" s="107">
        <f t="shared" si="2"/>
        <v>6.6334882836485282E-2</v>
      </c>
      <c r="G9" s="80">
        <v>5504.0391999147214</v>
      </c>
      <c r="H9" s="24">
        <v>6.9618421052631598</v>
      </c>
      <c r="I9" s="86"/>
      <c r="J9" s="164">
        <v>85.599474459999996</v>
      </c>
      <c r="K9" s="128">
        <v>25.817216370000001</v>
      </c>
      <c r="L9" s="129">
        <f t="shared" si="1"/>
        <v>2.3155965861396233</v>
      </c>
      <c r="M9" s="107">
        <f t="shared" ref="M9:M72" si="3">IF(ISERROR(J9/C9),"",(J9/C9))</f>
        <v>3.0465577713817584</v>
      </c>
    </row>
    <row r="10" spans="1:13" ht="12.75" customHeight="1" x14ac:dyDescent="0.2">
      <c r="A10" s="79" t="s">
        <v>2341</v>
      </c>
      <c r="B10" s="79" t="s">
        <v>731</v>
      </c>
      <c r="C10" s="128">
        <v>27.373057850000002</v>
      </c>
      <c r="D10" s="128">
        <v>50.620815149999999</v>
      </c>
      <c r="E10" s="129">
        <f t="shared" si="0"/>
        <v>-0.45925292255986117</v>
      </c>
      <c r="F10" s="107">
        <f t="shared" si="2"/>
        <v>6.4625453144433548E-2</v>
      </c>
      <c r="G10" s="80">
        <v>412.67946540116952</v>
      </c>
      <c r="H10" s="24">
        <v>13.2628947368421</v>
      </c>
      <c r="I10" s="86"/>
      <c r="J10" s="164">
        <v>83.132422660000003</v>
      </c>
      <c r="K10" s="128">
        <v>127.99418294</v>
      </c>
      <c r="L10" s="129">
        <f t="shared" si="1"/>
        <v>-0.35049843086251742</v>
      </c>
      <c r="M10" s="107">
        <f t="shared" si="3"/>
        <v>3.0370162922809882</v>
      </c>
    </row>
    <row r="11" spans="1:13" ht="12.75" customHeight="1" x14ac:dyDescent="0.2">
      <c r="A11" s="79" t="s">
        <v>1575</v>
      </c>
      <c r="B11" s="79" t="s">
        <v>1398</v>
      </c>
      <c r="C11" s="128">
        <v>18.234301690000002</v>
      </c>
      <c r="D11" s="128">
        <v>26.884958510000001</v>
      </c>
      <c r="E11" s="129">
        <f t="shared" si="0"/>
        <v>-0.32176567491381258</v>
      </c>
      <c r="F11" s="107">
        <f t="shared" si="2"/>
        <v>4.304962989323316E-2</v>
      </c>
      <c r="G11" s="80">
        <v>601.22421009541483</v>
      </c>
      <c r="H11" s="24">
        <v>19.073789473684201</v>
      </c>
      <c r="I11" s="86"/>
      <c r="J11" s="164">
        <v>7.24864336</v>
      </c>
      <c r="K11" s="128">
        <v>40.055725719999998</v>
      </c>
      <c r="L11" s="129">
        <f t="shared" si="1"/>
        <v>-0.81903602469544767</v>
      </c>
      <c r="M11" s="107">
        <f t="shared" si="3"/>
        <v>0.39752788361373215</v>
      </c>
    </row>
    <row r="12" spans="1:13" ht="12.75" customHeight="1" x14ac:dyDescent="0.2">
      <c r="A12" s="79" t="s">
        <v>2342</v>
      </c>
      <c r="B12" s="79" t="s">
        <v>244</v>
      </c>
      <c r="C12" s="128">
        <v>15.81695201</v>
      </c>
      <c r="D12" s="128">
        <v>35.074503189999994</v>
      </c>
      <c r="E12" s="129">
        <f t="shared" si="0"/>
        <v>-0.54904701217522778</v>
      </c>
      <c r="F12" s="107">
        <f t="shared" si="2"/>
        <v>3.7342473632700449E-2</v>
      </c>
      <c r="G12" s="80">
        <v>170.6950542027549</v>
      </c>
      <c r="H12" s="24">
        <v>22.026</v>
      </c>
      <c r="I12" s="86"/>
      <c r="J12" s="164">
        <v>47.255806310000004</v>
      </c>
      <c r="K12" s="128">
        <v>107.81126977</v>
      </c>
      <c r="L12" s="129">
        <f t="shared" si="1"/>
        <v>-0.56168027321435376</v>
      </c>
      <c r="M12" s="107">
        <f t="shared" si="3"/>
        <v>2.9876683118291893</v>
      </c>
    </row>
    <row r="13" spans="1:13" ht="12.75" customHeight="1" x14ac:dyDescent="0.2">
      <c r="A13" s="79" t="s">
        <v>1574</v>
      </c>
      <c r="B13" s="79" t="s">
        <v>1397</v>
      </c>
      <c r="C13" s="128">
        <v>11.280276779999999</v>
      </c>
      <c r="D13" s="128">
        <v>65.432061340000004</v>
      </c>
      <c r="E13" s="129">
        <f t="shared" si="0"/>
        <v>-0.82760321852944396</v>
      </c>
      <c r="F13" s="107">
        <f t="shared" si="2"/>
        <v>2.6631770644584076E-2</v>
      </c>
      <c r="G13" s="80">
        <v>6134.8639420534428</v>
      </c>
      <c r="H13" s="24">
        <v>5.8919473684210502</v>
      </c>
      <c r="I13" s="86"/>
      <c r="J13" s="164">
        <v>54.38938769</v>
      </c>
      <c r="K13" s="128">
        <v>46.872808820000003</v>
      </c>
      <c r="L13" s="129">
        <f t="shared" si="1"/>
        <v>0.16036117867109279</v>
      </c>
      <c r="M13" s="107">
        <f t="shared" si="3"/>
        <v>4.8216359182278863</v>
      </c>
    </row>
    <row r="14" spans="1:13" ht="12.75" customHeight="1" x14ac:dyDescent="0.2">
      <c r="A14" s="79" t="s">
        <v>2340</v>
      </c>
      <c r="B14" s="79" t="s">
        <v>1348</v>
      </c>
      <c r="C14" s="128">
        <v>8.8896934499999993</v>
      </c>
      <c r="D14" s="128">
        <v>16.100292190000001</v>
      </c>
      <c r="E14" s="129">
        <f t="shared" si="0"/>
        <v>-0.44785514790089043</v>
      </c>
      <c r="F14" s="107">
        <f t="shared" si="2"/>
        <v>2.0987807451747768E-2</v>
      </c>
      <c r="G14" s="80">
        <v>80.0753387160985</v>
      </c>
      <c r="H14" s="24">
        <v>42.841526315789501</v>
      </c>
      <c r="I14" s="86"/>
      <c r="J14" s="164">
        <v>8.0289600800000009</v>
      </c>
      <c r="K14" s="128">
        <v>24.500081359999999</v>
      </c>
      <c r="L14" s="129">
        <f t="shared" si="1"/>
        <v>-0.67228843194339494</v>
      </c>
      <c r="M14" s="107">
        <f t="shared" si="3"/>
        <v>0.90317625969430948</v>
      </c>
    </row>
    <row r="15" spans="1:13" ht="12.75" customHeight="1" x14ac:dyDescent="0.2">
      <c r="A15" s="79" t="s">
        <v>1805</v>
      </c>
      <c r="B15" s="79" t="s">
        <v>1807</v>
      </c>
      <c r="C15" s="128">
        <v>8.0176029299999989</v>
      </c>
      <c r="D15" s="128">
        <v>2.54266236</v>
      </c>
      <c r="E15" s="129">
        <f t="shared" si="0"/>
        <v>2.1532314538214972</v>
      </c>
      <c r="F15" s="107">
        <f t="shared" si="2"/>
        <v>1.8928876171698444E-2</v>
      </c>
      <c r="G15" s="80">
        <v>32.866035999887998</v>
      </c>
      <c r="H15" s="24">
        <v>23.9496315789474</v>
      </c>
      <c r="I15" s="86"/>
      <c r="J15" s="164">
        <v>58.666117929999999</v>
      </c>
      <c r="K15" s="128">
        <v>18.853401510000001</v>
      </c>
      <c r="L15" s="129">
        <f t="shared" si="1"/>
        <v>2.1116993874491561</v>
      </c>
      <c r="M15" s="107">
        <f t="shared" si="3"/>
        <v>7.3171642998788426</v>
      </c>
    </row>
    <row r="16" spans="1:13" ht="12.75" customHeight="1" x14ac:dyDescent="0.2">
      <c r="A16" s="79" t="s">
        <v>1581</v>
      </c>
      <c r="B16" s="79" t="s">
        <v>1413</v>
      </c>
      <c r="C16" s="128">
        <v>4.77252308</v>
      </c>
      <c r="D16" s="128">
        <v>8.4121281000000003</v>
      </c>
      <c r="E16" s="129">
        <f t="shared" si="0"/>
        <v>-0.43266162577814293</v>
      </c>
      <c r="F16" s="107">
        <f t="shared" si="2"/>
        <v>1.1267519631069194E-2</v>
      </c>
      <c r="G16" s="80">
        <v>278.01470873775094</v>
      </c>
      <c r="H16" s="24">
        <v>43.334421052631598</v>
      </c>
      <c r="I16" s="86"/>
      <c r="J16" s="164">
        <v>7.2707469000000007</v>
      </c>
      <c r="K16" s="128">
        <v>6.9932733300000001</v>
      </c>
      <c r="L16" s="129">
        <f t="shared" si="1"/>
        <v>3.9677209356265841E-2</v>
      </c>
      <c r="M16" s="107">
        <f t="shared" si="3"/>
        <v>1.5234597671133736</v>
      </c>
    </row>
    <row r="17" spans="1:13" ht="12.75" customHeight="1" x14ac:dyDescent="0.2">
      <c r="A17" s="79" t="s">
        <v>2343</v>
      </c>
      <c r="B17" s="79" t="s">
        <v>732</v>
      </c>
      <c r="C17" s="128">
        <v>4.6352383000000001</v>
      </c>
      <c r="D17" s="128">
        <v>8.2937220700000012</v>
      </c>
      <c r="E17" s="129">
        <f t="shared" si="0"/>
        <v>-0.44111482626521148</v>
      </c>
      <c r="F17" s="107">
        <f t="shared" si="2"/>
        <v>1.0943401983492093E-2</v>
      </c>
      <c r="G17" s="80">
        <v>50.559699518340778</v>
      </c>
      <c r="H17" s="24">
        <v>43.290526315789499</v>
      </c>
      <c r="I17" s="86"/>
      <c r="J17" s="164">
        <v>10.31182875</v>
      </c>
      <c r="K17" s="128">
        <v>7.28207074</v>
      </c>
      <c r="L17" s="129">
        <f t="shared" si="1"/>
        <v>0.41605720655221212</v>
      </c>
      <c r="M17" s="107">
        <f t="shared" si="3"/>
        <v>2.2246598950478984</v>
      </c>
    </row>
    <row r="18" spans="1:13" ht="12.75" customHeight="1" x14ac:dyDescent="0.2">
      <c r="A18" s="79" t="s">
        <v>1767</v>
      </c>
      <c r="B18" s="79" t="s">
        <v>1496</v>
      </c>
      <c r="C18" s="128">
        <v>3.77615452</v>
      </c>
      <c r="D18" s="128">
        <v>0.85922823999999998</v>
      </c>
      <c r="E18" s="129">
        <f t="shared" si="0"/>
        <v>3.3948212409778336</v>
      </c>
      <c r="F18" s="107">
        <f t="shared" si="2"/>
        <v>8.9151785063867443E-3</v>
      </c>
      <c r="G18" s="80">
        <v>0.72276493058567626</v>
      </c>
      <c r="H18" s="24">
        <v>103.462631578947</v>
      </c>
      <c r="I18" s="86"/>
      <c r="J18" s="164">
        <v>0</v>
      </c>
      <c r="K18" s="128">
        <v>0.32128484999999996</v>
      </c>
      <c r="L18" s="129">
        <f t="shared" si="1"/>
        <v>-1</v>
      </c>
      <c r="M18" s="107">
        <f t="shared" si="3"/>
        <v>0</v>
      </c>
    </row>
    <row r="19" spans="1:13" ht="12.75" customHeight="1" x14ac:dyDescent="0.2">
      <c r="A19" s="79" t="s">
        <v>1589</v>
      </c>
      <c r="B19" s="79" t="s">
        <v>1421</v>
      </c>
      <c r="C19" s="128">
        <v>3.4852390400000002</v>
      </c>
      <c r="D19" s="128">
        <v>8.3100183399999992</v>
      </c>
      <c r="E19" s="129">
        <f t="shared" si="0"/>
        <v>-0.58059791237476377</v>
      </c>
      <c r="F19" s="107">
        <f t="shared" si="2"/>
        <v>8.2283518893257503E-3</v>
      </c>
      <c r="G19" s="80">
        <v>24.858599686763398</v>
      </c>
      <c r="H19" s="24">
        <v>26.813631578947401</v>
      </c>
      <c r="I19" s="86"/>
      <c r="J19" s="164">
        <v>4.4678482133460395</v>
      </c>
      <c r="K19" s="128">
        <v>16.431048298843049</v>
      </c>
      <c r="L19" s="129">
        <f t="shared" si="1"/>
        <v>-0.72808501733510012</v>
      </c>
      <c r="M19" s="107">
        <f t="shared" si="3"/>
        <v>1.2819345135494751</v>
      </c>
    </row>
    <row r="20" spans="1:13" ht="12.75" customHeight="1" x14ac:dyDescent="0.2">
      <c r="A20" s="79" t="s">
        <v>2357</v>
      </c>
      <c r="B20" s="79" t="s">
        <v>1136</v>
      </c>
      <c r="C20" s="128">
        <v>3.2623736000000001</v>
      </c>
      <c r="D20" s="128">
        <v>0.19889079999999998</v>
      </c>
      <c r="E20" s="129">
        <f t="shared" si="0"/>
        <v>15.402838140326253</v>
      </c>
      <c r="F20" s="107">
        <f t="shared" si="2"/>
        <v>7.7021856082636012E-3</v>
      </c>
      <c r="G20" s="80">
        <v>11.18106594</v>
      </c>
      <c r="H20" s="24">
        <v>49.9781052631579</v>
      </c>
      <c r="I20" s="86"/>
      <c r="J20" s="164">
        <v>12.86245308</v>
      </c>
      <c r="K20" s="128">
        <v>0.19663897</v>
      </c>
      <c r="L20" s="129">
        <f t="shared" si="1"/>
        <v>64.411515733631035</v>
      </c>
      <c r="M20" s="107">
        <f t="shared" si="3"/>
        <v>3.942667105937836</v>
      </c>
    </row>
    <row r="21" spans="1:13" ht="12.75" customHeight="1" x14ac:dyDescent="0.2">
      <c r="A21" s="79" t="s">
        <v>2349</v>
      </c>
      <c r="B21" s="79" t="s">
        <v>382</v>
      </c>
      <c r="C21" s="128">
        <v>3.12745513</v>
      </c>
      <c r="D21" s="128">
        <v>0.65085545999999994</v>
      </c>
      <c r="E21" s="129">
        <f t="shared" si="0"/>
        <v>3.8051454158500881</v>
      </c>
      <c r="F21" s="107">
        <f t="shared" si="2"/>
        <v>7.3836546166190682E-3</v>
      </c>
      <c r="G21" s="80">
        <v>30.999990490976003</v>
      </c>
      <c r="H21" s="24">
        <v>73.181263157894705</v>
      </c>
      <c r="I21" s="86"/>
      <c r="J21" s="164">
        <v>4.9371468099999998</v>
      </c>
      <c r="K21" s="128">
        <v>3.9422543299999999</v>
      </c>
      <c r="L21" s="129">
        <f t="shared" si="1"/>
        <v>0.2523663865187511</v>
      </c>
      <c r="M21" s="107">
        <f t="shared" si="3"/>
        <v>1.5786467286582622</v>
      </c>
    </row>
    <row r="22" spans="1:13" ht="12.75" customHeight="1" x14ac:dyDescent="0.2">
      <c r="A22" s="79" t="s">
        <v>2346</v>
      </c>
      <c r="B22" s="79" t="s">
        <v>245</v>
      </c>
      <c r="C22" s="128">
        <v>3.10074608</v>
      </c>
      <c r="D22" s="128">
        <v>4.90647682</v>
      </c>
      <c r="E22" s="129">
        <f t="shared" si="0"/>
        <v>-0.36803001547656344</v>
      </c>
      <c r="F22" s="107">
        <f t="shared" si="2"/>
        <v>7.3205968293318024E-3</v>
      </c>
      <c r="G22" s="80">
        <v>22.922713224479999</v>
      </c>
      <c r="H22" s="24">
        <v>28.842263157894699</v>
      </c>
      <c r="I22" s="86"/>
      <c r="J22" s="164">
        <v>41.084033789999999</v>
      </c>
      <c r="K22" s="128">
        <v>53.945191819999998</v>
      </c>
      <c r="L22" s="129">
        <f t="shared" si="1"/>
        <v>-0.2384115728592473</v>
      </c>
      <c r="M22" s="107">
        <f t="shared" si="3"/>
        <v>13.249725301595802</v>
      </c>
    </row>
    <row r="23" spans="1:13" ht="12.75" customHeight="1" x14ac:dyDescent="0.2">
      <c r="A23" s="79" t="s">
        <v>1610</v>
      </c>
      <c r="B23" s="79" t="s">
        <v>1442</v>
      </c>
      <c r="C23" s="128">
        <v>2.3996816499999998</v>
      </c>
      <c r="D23" s="128">
        <v>7.0350708800000001</v>
      </c>
      <c r="E23" s="129">
        <f t="shared" si="0"/>
        <v>-0.65889730310720052</v>
      </c>
      <c r="F23" s="107">
        <f t="shared" si="2"/>
        <v>5.6654435497651926E-3</v>
      </c>
      <c r="G23" s="80">
        <v>264.51066633453325</v>
      </c>
      <c r="H23" s="24">
        <v>21.431157894736799</v>
      </c>
      <c r="I23" s="86"/>
      <c r="J23" s="164">
        <v>7.4166360000000001E-2</v>
      </c>
      <c r="K23" s="128">
        <v>0.20323260000000001</v>
      </c>
      <c r="L23" s="129">
        <f t="shared" si="1"/>
        <v>-0.6350666182492376</v>
      </c>
      <c r="M23" s="107">
        <f t="shared" si="3"/>
        <v>3.0906749651563158E-2</v>
      </c>
    </row>
    <row r="24" spans="1:13" ht="12.75" customHeight="1" x14ac:dyDescent="0.2">
      <c r="A24" s="79" t="s">
        <v>1592</v>
      </c>
      <c r="B24" s="79" t="s">
        <v>1424</v>
      </c>
      <c r="C24" s="128">
        <v>2.1159061400000003</v>
      </c>
      <c r="D24" s="128">
        <v>6.0994145300000007</v>
      </c>
      <c r="E24" s="129">
        <f t="shared" si="0"/>
        <v>-0.65309684567380932</v>
      </c>
      <c r="F24" s="107">
        <f t="shared" si="2"/>
        <v>4.9954737924389134E-3</v>
      </c>
      <c r="G24" s="80">
        <v>96.351831856424127</v>
      </c>
      <c r="H24" s="24">
        <v>45.9567368421053</v>
      </c>
      <c r="I24" s="86"/>
      <c r="J24" s="164">
        <v>0.24429530999999999</v>
      </c>
      <c r="K24" s="128">
        <v>1.2201597399999999</v>
      </c>
      <c r="L24" s="129">
        <f t="shared" si="1"/>
        <v>-0.79978415776937539</v>
      </c>
      <c r="M24" s="107">
        <f t="shared" si="3"/>
        <v>0.11545659109434786</v>
      </c>
    </row>
    <row r="25" spans="1:13" ht="12.75" customHeight="1" x14ac:dyDescent="0.2">
      <c r="A25" s="79" t="s">
        <v>1599</v>
      </c>
      <c r="B25" s="79" t="s">
        <v>1431</v>
      </c>
      <c r="C25" s="128">
        <v>2.1054348599999999</v>
      </c>
      <c r="D25" s="128">
        <v>2.3489197000000002</v>
      </c>
      <c r="E25" s="129">
        <f t="shared" si="0"/>
        <v>-0.10365822211802311</v>
      </c>
      <c r="F25" s="107">
        <f t="shared" si="2"/>
        <v>4.9707519941396315E-3</v>
      </c>
      <c r="G25" s="80">
        <v>203.58242578222576</v>
      </c>
      <c r="H25" s="24">
        <v>38.227947368421098</v>
      </c>
      <c r="I25" s="86"/>
      <c r="J25" s="164">
        <v>0.47835442</v>
      </c>
      <c r="K25" s="128">
        <v>0.49994473</v>
      </c>
      <c r="L25" s="129">
        <f t="shared" si="1"/>
        <v>-4.3185393713421116E-2</v>
      </c>
      <c r="M25" s="107">
        <f t="shared" si="3"/>
        <v>0.22719981942352754</v>
      </c>
    </row>
    <row r="26" spans="1:13" ht="12.75" customHeight="1" x14ac:dyDescent="0.2">
      <c r="A26" s="79" t="s">
        <v>1577</v>
      </c>
      <c r="B26" s="79" t="s">
        <v>1401</v>
      </c>
      <c r="C26" s="128">
        <v>1.980986798</v>
      </c>
      <c r="D26" s="128">
        <v>1.4483354960000001</v>
      </c>
      <c r="E26" s="129">
        <f t="shared" si="0"/>
        <v>0.36776789871619631</v>
      </c>
      <c r="F26" s="107">
        <f t="shared" si="2"/>
        <v>4.6769407420768098E-3</v>
      </c>
      <c r="G26" s="80">
        <v>131.47255889077897</v>
      </c>
      <c r="H26" s="24">
        <v>173.42394736842101</v>
      </c>
      <c r="I26" s="86"/>
      <c r="J26" s="164">
        <v>2.3857084999999998</v>
      </c>
      <c r="K26" s="128">
        <v>0.46625401</v>
      </c>
      <c r="L26" s="129">
        <f t="shared" si="1"/>
        <v>4.1167570655317256</v>
      </c>
      <c r="M26" s="107">
        <f t="shared" si="3"/>
        <v>1.2043030788537339</v>
      </c>
    </row>
    <row r="27" spans="1:13" ht="12.75" customHeight="1" x14ac:dyDescent="0.2">
      <c r="A27" s="79" t="s">
        <v>1588</v>
      </c>
      <c r="B27" s="79" t="s">
        <v>1420</v>
      </c>
      <c r="C27" s="128">
        <v>1.9794242099999999</v>
      </c>
      <c r="D27" s="128">
        <v>10.2319715</v>
      </c>
      <c r="E27" s="129">
        <f t="shared" si="0"/>
        <v>-0.8065451794896028</v>
      </c>
      <c r="F27" s="107">
        <f t="shared" si="2"/>
        <v>4.6732516051841968E-3</v>
      </c>
      <c r="G27" s="80">
        <v>95.978823284722893</v>
      </c>
      <c r="H27" s="24">
        <v>68.487789473684202</v>
      </c>
      <c r="I27" s="86"/>
      <c r="J27" s="164">
        <v>0.26281086999999997</v>
      </c>
      <c r="K27" s="128">
        <v>0.46579524</v>
      </c>
      <c r="L27" s="129">
        <f t="shared" si="1"/>
        <v>-0.43578025829546907</v>
      </c>
      <c r="M27" s="107">
        <f t="shared" si="3"/>
        <v>0.13277137294385219</v>
      </c>
    </row>
    <row r="28" spans="1:13" ht="12.75" customHeight="1" x14ac:dyDescent="0.2">
      <c r="A28" s="79" t="s">
        <v>1580</v>
      </c>
      <c r="B28" s="79" t="s">
        <v>1412</v>
      </c>
      <c r="C28" s="128">
        <v>1.89013057</v>
      </c>
      <c r="D28" s="128">
        <v>2.89537121</v>
      </c>
      <c r="E28" s="129">
        <f t="shared" si="0"/>
        <v>-0.34718886356544243</v>
      </c>
      <c r="F28" s="107">
        <f t="shared" si="2"/>
        <v>4.4624369428421925E-3</v>
      </c>
      <c r="G28" s="80">
        <v>455.55090619067914</v>
      </c>
      <c r="H28" s="24">
        <v>33.542421052631603</v>
      </c>
      <c r="I28" s="86"/>
      <c r="J28" s="164">
        <v>0.50148609999999993</v>
      </c>
      <c r="K28" s="128">
        <v>0.73766509999999996</v>
      </c>
      <c r="L28" s="129">
        <f t="shared" si="1"/>
        <v>-0.32017103696514859</v>
      </c>
      <c r="M28" s="107">
        <f t="shared" si="3"/>
        <v>0.26531823142778965</v>
      </c>
    </row>
    <row r="29" spans="1:13" ht="12.75" customHeight="1" x14ac:dyDescent="0.2">
      <c r="A29" s="79" t="s">
        <v>2541</v>
      </c>
      <c r="B29" s="79" t="s">
        <v>2540</v>
      </c>
      <c r="C29" s="128">
        <v>1.85762249</v>
      </c>
      <c r="D29" s="128">
        <v>0</v>
      </c>
      <c r="E29" s="129" t="str">
        <f t="shared" si="0"/>
        <v/>
      </c>
      <c r="F29" s="107">
        <f t="shared" si="2"/>
        <v>4.3856881407036878E-3</v>
      </c>
      <c r="G29" s="80">
        <v>2.0359733309469998</v>
      </c>
      <c r="H29" s="24">
        <v>37.7828421052632</v>
      </c>
      <c r="I29" s="86"/>
      <c r="J29" s="164">
        <v>1.18698821</v>
      </c>
      <c r="K29" s="128">
        <v>1.7051E-2</v>
      </c>
      <c r="L29" s="129">
        <f t="shared" si="1"/>
        <v>68.613993900650982</v>
      </c>
      <c r="M29" s="107">
        <f t="shared" si="3"/>
        <v>0.63898247162156185</v>
      </c>
    </row>
    <row r="30" spans="1:13" ht="12.75" customHeight="1" x14ac:dyDescent="0.2">
      <c r="A30" s="79" t="s">
        <v>1586</v>
      </c>
      <c r="B30" s="79" t="s">
        <v>1418</v>
      </c>
      <c r="C30" s="128">
        <v>1.85640275</v>
      </c>
      <c r="D30" s="128">
        <v>1.1515269399999999</v>
      </c>
      <c r="E30" s="129">
        <f t="shared" si="0"/>
        <v>0.61212272636886822</v>
      </c>
      <c r="F30" s="107">
        <f t="shared" si="2"/>
        <v>4.3828084386751329E-3</v>
      </c>
      <c r="G30" s="80">
        <v>50.241863913392727</v>
      </c>
      <c r="H30" s="24">
        <v>23.748000000000001</v>
      </c>
      <c r="I30" s="86"/>
      <c r="J30" s="164">
        <v>0.41427334999999998</v>
      </c>
      <c r="K30" s="128">
        <v>0.15770014999999998</v>
      </c>
      <c r="L30" s="129">
        <f t="shared" si="1"/>
        <v>1.6269686490469413</v>
      </c>
      <c r="M30" s="107">
        <f t="shared" si="3"/>
        <v>0.22315919861678721</v>
      </c>
    </row>
    <row r="31" spans="1:13" ht="12.75" customHeight="1" x14ac:dyDescent="0.2">
      <c r="A31" s="79" t="s">
        <v>2675</v>
      </c>
      <c r="B31" s="79" t="s">
        <v>2683</v>
      </c>
      <c r="C31" s="128">
        <v>1.7295532499999999</v>
      </c>
      <c r="D31" s="128">
        <v>2.3470349599999998</v>
      </c>
      <c r="E31" s="129">
        <f t="shared" si="0"/>
        <v>-0.26309012031077705</v>
      </c>
      <c r="F31" s="107">
        <f t="shared" si="2"/>
        <v>4.0833275964701097E-3</v>
      </c>
      <c r="G31" s="80">
        <v>1.3043099999999999E-3</v>
      </c>
      <c r="H31" s="24">
        <v>174.667789473684</v>
      </c>
      <c r="I31" s="86"/>
      <c r="J31" s="164">
        <v>2.4515000000000002E-4</v>
      </c>
      <c r="K31" s="128">
        <v>0</v>
      </c>
      <c r="L31" s="129" t="str">
        <f t="shared" si="1"/>
        <v/>
      </c>
      <c r="M31" s="107">
        <f t="shared" si="3"/>
        <v>1.4174180528989209E-4</v>
      </c>
    </row>
    <row r="32" spans="1:13" ht="12.75" customHeight="1" x14ac:dyDescent="0.2">
      <c r="A32" s="79" t="s">
        <v>1591</v>
      </c>
      <c r="B32" s="79" t="s">
        <v>1423</v>
      </c>
      <c r="C32" s="128">
        <v>1.6119648500000001</v>
      </c>
      <c r="D32" s="128">
        <v>0.14975857999999997</v>
      </c>
      <c r="E32" s="129">
        <f t="shared" si="0"/>
        <v>9.7637562402100802</v>
      </c>
      <c r="F32" s="107">
        <f t="shared" si="2"/>
        <v>3.8057114208798148E-3</v>
      </c>
      <c r="G32" s="80">
        <v>149.56798776671971</v>
      </c>
      <c r="H32" s="24">
        <v>30.401684210526302</v>
      </c>
      <c r="I32" s="86"/>
      <c r="J32" s="164">
        <v>2.4002119999999998E-2</v>
      </c>
      <c r="K32" s="128">
        <v>2.1194279999999999E-2</v>
      </c>
      <c r="L32" s="129">
        <f t="shared" si="1"/>
        <v>0.13248102789998062</v>
      </c>
      <c r="M32" s="107">
        <f t="shared" si="3"/>
        <v>1.4889977284554311E-2</v>
      </c>
    </row>
    <row r="33" spans="1:13" ht="12.75" customHeight="1" x14ac:dyDescent="0.2">
      <c r="A33" s="79" t="s">
        <v>1585</v>
      </c>
      <c r="B33" s="79" t="s">
        <v>1417</v>
      </c>
      <c r="C33" s="128">
        <v>1.42215844</v>
      </c>
      <c r="D33" s="128">
        <v>4.9660754450000004</v>
      </c>
      <c r="E33" s="129">
        <f t="shared" si="0"/>
        <v>-0.71362528504638933</v>
      </c>
      <c r="F33" s="107">
        <f t="shared" si="2"/>
        <v>3.3575946878795903E-3</v>
      </c>
      <c r="G33" s="80">
        <v>472.81416882424821</v>
      </c>
      <c r="H33" s="24">
        <v>48.027999999999999</v>
      </c>
      <c r="I33" s="86"/>
      <c r="J33" s="164">
        <v>1.3955570400000001</v>
      </c>
      <c r="K33" s="128">
        <v>4.3109800700000003</v>
      </c>
      <c r="L33" s="129">
        <f t="shared" si="1"/>
        <v>-0.6762784755810759</v>
      </c>
      <c r="M33" s="107">
        <f t="shared" si="3"/>
        <v>0.98129505176652476</v>
      </c>
    </row>
    <row r="34" spans="1:13" ht="12.75" customHeight="1" x14ac:dyDescent="0.2">
      <c r="A34" s="79" t="s">
        <v>1597</v>
      </c>
      <c r="B34" s="79" t="s">
        <v>1429</v>
      </c>
      <c r="C34" s="128">
        <v>1.3834073099999999</v>
      </c>
      <c r="D34" s="128">
        <v>1.3136713100000001</v>
      </c>
      <c r="E34" s="129">
        <f t="shared" si="0"/>
        <v>5.3084816170644533E-2</v>
      </c>
      <c r="F34" s="107">
        <f t="shared" si="2"/>
        <v>3.266106577569369E-3</v>
      </c>
      <c r="G34" s="80">
        <v>40.14535125873379</v>
      </c>
      <c r="H34" s="24">
        <v>44.232526315789499</v>
      </c>
      <c r="I34" s="86"/>
      <c r="J34" s="164">
        <v>7.9898419999999998E-2</v>
      </c>
      <c r="K34" s="128">
        <v>0.32529712999999999</v>
      </c>
      <c r="L34" s="129">
        <f t="shared" si="1"/>
        <v>-0.7543832618504811</v>
      </c>
      <c r="M34" s="107">
        <f t="shared" si="3"/>
        <v>5.7754805415911818E-2</v>
      </c>
    </row>
    <row r="35" spans="1:13" ht="12.75" customHeight="1" x14ac:dyDescent="0.2">
      <c r="A35" s="79" t="s">
        <v>1582</v>
      </c>
      <c r="B35" s="79" t="s">
        <v>1414</v>
      </c>
      <c r="C35" s="128">
        <v>1.2865028700000001</v>
      </c>
      <c r="D35" s="128">
        <v>2.4973559000000001</v>
      </c>
      <c r="E35" s="129">
        <f t="shared" si="0"/>
        <v>-0.48485401299830755</v>
      </c>
      <c r="F35" s="107">
        <f t="shared" si="2"/>
        <v>3.0373234660505529E-3</v>
      </c>
      <c r="G35" s="80">
        <v>281.43787424287547</v>
      </c>
      <c r="H35" s="24">
        <v>24.841736842105298</v>
      </c>
      <c r="I35" s="86"/>
      <c r="J35" s="164">
        <v>0.43178608000000002</v>
      </c>
      <c r="K35" s="128">
        <v>1.1190960599999999</v>
      </c>
      <c r="L35" s="129">
        <f t="shared" si="1"/>
        <v>-0.61416531124236107</v>
      </c>
      <c r="M35" s="107">
        <f t="shared" si="3"/>
        <v>0.33562776272702755</v>
      </c>
    </row>
    <row r="36" spans="1:13" ht="12.75" customHeight="1" x14ac:dyDescent="0.2">
      <c r="A36" s="79" t="s">
        <v>2344</v>
      </c>
      <c r="B36" s="79" t="s">
        <v>1126</v>
      </c>
      <c r="C36" s="128">
        <v>1.1745387</v>
      </c>
      <c r="D36" s="128">
        <v>1.32410294</v>
      </c>
      <c r="E36" s="129">
        <f t="shared" si="0"/>
        <v>-0.11295514531521234</v>
      </c>
      <c r="F36" s="107">
        <f t="shared" si="2"/>
        <v>2.772985617431627E-3</v>
      </c>
      <c r="G36" s="80">
        <v>13.63333797472</v>
      </c>
      <c r="H36" s="24">
        <v>61.576210526315798</v>
      </c>
      <c r="I36" s="86"/>
      <c r="J36" s="164">
        <v>0.72446229000000006</v>
      </c>
      <c r="K36" s="128">
        <v>6.0880850300000002</v>
      </c>
      <c r="L36" s="129">
        <f t="shared" si="1"/>
        <v>-0.88100325694695492</v>
      </c>
      <c r="M36" s="107">
        <f t="shared" si="3"/>
        <v>0.61680580639871641</v>
      </c>
    </row>
    <row r="37" spans="1:13" ht="12.75" customHeight="1" x14ac:dyDescent="0.2">
      <c r="A37" s="79" t="s">
        <v>1598</v>
      </c>
      <c r="B37" s="79" t="s">
        <v>1430</v>
      </c>
      <c r="C37" s="128">
        <v>1.16608084</v>
      </c>
      <c r="D37" s="128">
        <v>3.0892868300000003</v>
      </c>
      <c r="E37" s="129">
        <f t="shared" si="0"/>
        <v>-0.62254044244897777</v>
      </c>
      <c r="F37" s="107">
        <f t="shared" si="2"/>
        <v>2.7530173318959946E-3</v>
      </c>
      <c r="G37" s="80">
        <v>50.616103217838457</v>
      </c>
      <c r="H37" s="24">
        <v>59.387526315789501</v>
      </c>
      <c r="I37" s="86"/>
      <c r="J37" s="164">
        <v>0.27963653999999999</v>
      </c>
      <c r="K37" s="128">
        <v>0.19035513000000001</v>
      </c>
      <c r="L37" s="129">
        <f t="shared" si="1"/>
        <v>0.46902549986438502</v>
      </c>
      <c r="M37" s="107">
        <f t="shared" si="3"/>
        <v>0.23980887980287885</v>
      </c>
    </row>
    <row r="38" spans="1:13" ht="12.75" customHeight="1" x14ac:dyDescent="0.2">
      <c r="A38" s="79" t="s">
        <v>1612</v>
      </c>
      <c r="B38" s="79" t="s">
        <v>1444</v>
      </c>
      <c r="C38" s="128">
        <v>1.15422677</v>
      </c>
      <c r="D38" s="128">
        <v>0.47118188999999999</v>
      </c>
      <c r="E38" s="129">
        <f t="shared" si="0"/>
        <v>1.4496416235352338</v>
      </c>
      <c r="F38" s="107">
        <f t="shared" si="2"/>
        <v>2.7250308844353637E-3</v>
      </c>
      <c r="G38" s="80">
        <v>8.0250052876581801</v>
      </c>
      <c r="H38" s="24">
        <v>49.287473684210497</v>
      </c>
      <c r="I38" s="86"/>
      <c r="J38" s="164">
        <v>1.7254259999999997E-2</v>
      </c>
      <c r="K38" s="128">
        <v>8.4732099999999984E-3</v>
      </c>
      <c r="L38" s="129">
        <f t="shared" si="1"/>
        <v>1.0363309772801572</v>
      </c>
      <c r="M38" s="107">
        <f t="shared" si="3"/>
        <v>1.4948760892107881E-2</v>
      </c>
    </row>
    <row r="39" spans="1:13" ht="12.75" customHeight="1" x14ac:dyDescent="0.2">
      <c r="A39" s="79" t="s">
        <v>2145</v>
      </c>
      <c r="B39" s="79" t="s">
        <v>2146</v>
      </c>
      <c r="C39" s="128">
        <v>1.1107801499999999</v>
      </c>
      <c r="D39" s="128">
        <v>0.60079604000000009</v>
      </c>
      <c r="E39" s="129">
        <f t="shared" si="0"/>
        <v>0.84884732262882379</v>
      </c>
      <c r="F39" s="107">
        <f t="shared" si="2"/>
        <v>2.622457123020761E-3</v>
      </c>
      <c r="G39" s="80">
        <v>42.273153632404551</v>
      </c>
      <c r="H39" s="24">
        <v>92.117947368421099</v>
      </c>
      <c r="I39" s="86"/>
      <c r="J39" s="164">
        <v>0.20291754000000001</v>
      </c>
      <c r="K39" s="128">
        <v>0.22240289000000002</v>
      </c>
      <c r="L39" s="129">
        <f t="shared" si="1"/>
        <v>-8.7612845318691734E-2</v>
      </c>
      <c r="M39" s="107">
        <f t="shared" si="3"/>
        <v>0.18268020003778429</v>
      </c>
    </row>
    <row r="40" spans="1:13" ht="12.75" customHeight="1" x14ac:dyDescent="0.2">
      <c r="A40" s="79" t="s">
        <v>1595</v>
      </c>
      <c r="B40" s="79" t="s">
        <v>1427</v>
      </c>
      <c r="C40" s="128">
        <v>1.0775236000000001</v>
      </c>
      <c r="D40" s="128">
        <v>1.43785272</v>
      </c>
      <c r="E40" s="129">
        <f t="shared" si="0"/>
        <v>-0.25060224527029429</v>
      </c>
      <c r="F40" s="107">
        <f t="shared" si="2"/>
        <v>2.5439412470982434E-3</v>
      </c>
      <c r="G40" s="80">
        <v>229.42815004128121</v>
      </c>
      <c r="H40" s="24">
        <v>25.782368421052599</v>
      </c>
      <c r="I40" s="86"/>
      <c r="J40" s="164">
        <v>0.33904009000000002</v>
      </c>
      <c r="K40" s="128">
        <v>2.6211669100000003</v>
      </c>
      <c r="L40" s="129">
        <f t="shared" si="1"/>
        <v>-0.87065299477628466</v>
      </c>
      <c r="M40" s="107">
        <f t="shared" si="3"/>
        <v>0.31464748428711908</v>
      </c>
    </row>
    <row r="41" spans="1:13" ht="12.75" customHeight="1" x14ac:dyDescent="0.2">
      <c r="A41" s="79" t="s">
        <v>1765</v>
      </c>
      <c r="B41" s="79" t="s">
        <v>1494</v>
      </c>
      <c r="C41" s="128">
        <v>1.06551324</v>
      </c>
      <c r="D41" s="128">
        <v>0</v>
      </c>
      <c r="E41" s="129" t="str">
        <f t="shared" si="0"/>
        <v/>
      </c>
      <c r="F41" s="107">
        <f t="shared" si="2"/>
        <v>2.5155858122878141E-3</v>
      </c>
      <c r="G41" s="80">
        <v>0.52849157906699995</v>
      </c>
      <c r="H41" s="24">
        <v>81.430999999999997</v>
      </c>
      <c r="I41" s="86"/>
      <c r="J41" s="164">
        <v>0</v>
      </c>
      <c r="K41" s="128">
        <v>0</v>
      </c>
      <c r="L41" s="129" t="str">
        <f t="shared" si="1"/>
        <v/>
      </c>
      <c r="M41" s="107">
        <f t="shared" si="3"/>
        <v>0</v>
      </c>
    </row>
    <row r="42" spans="1:13" ht="12.75" customHeight="1" x14ac:dyDescent="0.2">
      <c r="A42" s="79" t="s">
        <v>2535</v>
      </c>
      <c r="B42" s="79" t="s">
        <v>2534</v>
      </c>
      <c r="C42" s="128">
        <v>1.03325855</v>
      </c>
      <c r="D42" s="128">
        <v>1.38201375</v>
      </c>
      <c r="E42" s="129">
        <f t="shared" si="0"/>
        <v>-0.25235291617033484</v>
      </c>
      <c r="F42" s="107">
        <f t="shared" si="2"/>
        <v>2.4394352423110941E-3</v>
      </c>
      <c r="G42" s="80">
        <v>1.2998765233730001</v>
      </c>
      <c r="H42" s="24">
        <v>57.123789473684198</v>
      </c>
      <c r="I42" s="86"/>
      <c r="J42" s="164">
        <v>1.16428855</v>
      </c>
      <c r="K42" s="128">
        <v>1.39966875</v>
      </c>
      <c r="L42" s="129">
        <f t="shared" si="1"/>
        <v>-0.16816850415500095</v>
      </c>
      <c r="M42" s="107">
        <f t="shared" si="3"/>
        <v>1.1268124033428033</v>
      </c>
    </row>
    <row r="43" spans="1:13" ht="12.75" customHeight="1" x14ac:dyDescent="0.2">
      <c r="A43" s="79" t="s">
        <v>1741</v>
      </c>
      <c r="B43" s="79" t="s">
        <v>1470</v>
      </c>
      <c r="C43" s="128">
        <v>1.02058899</v>
      </c>
      <c r="D43" s="128">
        <v>4.6904499999999997E-3</v>
      </c>
      <c r="E43" s="129" t="str">
        <f t="shared" si="0"/>
        <v/>
      </c>
      <c r="F43" s="107">
        <f t="shared" si="2"/>
        <v>2.4095234925669718E-3</v>
      </c>
      <c r="G43" s="80">
        <v>1.3660806032709245</v>
      </c>
      <c r="H43" s="24">
        <v>111.094052631579</v>
      </c>
      <c r="I43" s="86"/>
      <c r="J43" s="164">
        <v>0</v>
      </c>
      <c r="K43" s="128">
        <v>0</v>
      </c>
      <c r="L43" s="129" t="str">
        <f t="shared" si="1"/>
        <v/>
      </c>
      <c r="M43" s="107">
        <f t="shared" si="3"/>
        <v>0</v>
      </c>
    </row>
    <row r="44" spans="1:13" ht="12.75" customHeight="1" x14ac:dyDescent="0.2">
      <c r="A44" s="79" t="s">
        <v>1603</v>
      </c>
      <c r="B44" s="79" t="s">
        <v>1435</v>
      </c>
      <c r="C44" s="128">
        <v>0.954909063</v>
      </c>
      <c r="D44" s="128">
        <v>1.2342927830000001</v>
      </c>
      <c r="E44" s="129">
        <f t="shared" si="0"/>
        <v>-0.22635125461962624</v>
      </c>
      <c r="F44" s="107">
        <f t="shared" si="2"/>
        <v>2.2544587910590867E-3</v>
      </c>
      <c r="G44" s="80">
        <v>104.01389298259734</v>
      </c>
      <c r="H44" s="24">
        <v>73.078631578947395</v>
      </c>
      <c r="I44" s="86"/>
      <c r="J44" s="164">
        <v>0.53565551</v>
      </c>
      <c r="K44" s="128">
        <v>9.2893299999999998E-2</v>
      </c>
      <c r="L44" s="129">
        <f t="shared" si="1"/>
        <v>4.766352471060884</v>
      </c>
      <c r="M44" s="107">
        <f t="shared" si="3"/>
        <v>0.56094923669187124</v>
      </c>
    </row>
    <row r="45" spans="1:13" ht="12.75" customHeight="1" x14ac:dyDescent="0.2">
      <c r="A45" s="79" t="s">
        <v>1615</v>
      </c>
      <c r="B45" s="79" t="s">
        <v>1447</v>
      </c>
      <c r="C45" s="128">
        <v>0.94793541000000003</v>
      </c>
      <c r="D45" s="128">
        <v>1.03670168</v>
      </c>
      <c r="E45" s="129">
        <f t="shared" si="0"/>
        <v>-8.5623735074876972E-2</v>
      </c>
      <c r="F45" s="107">
        <f t="shared" si="2"/>
        <v>2.237994591565312E-3</v>
      </c>
      <c r="G45" s="80">
        <v>17.462419534418</v>
      </c>
      <c r="H45" s="24">
        <v>70.174684210526294</v>
      </c>
      <c r="I45" s="86"/>
      <c r="J45" s="164">
        <v>11.150500469661901</v>
      </c>
      <c r="K45" s="128">
        <v>2.5228271335981898</v>
      </c>
      <c r="L45" s="129">
        <f t="shared" si="1"/>
        <v>3.4198432469522659</v>
      </c>
      <c r="M45" s="107">
        <f t="shared" si="3"/>
        <v>11.762932739965796</v>
      </c>
    </row>
    <row r="46" spans="1:13" ht="12.75" customHeight="1" x14ac:dyDescent="0.2">
      <c r="A46" s="79" t="s">
        <v>1617</v>
      </c>
      <c r="B46" s="79" t="s">
        <v>1449</v>
      </c>
      <c r="C46" s="128">
        <v>0.92353977099999995</v>
      </c>
      <c r="D46" s="128">
        <v>1.703174368</v>
      </c>
      <c r="E46" s="129">
        <f t="shared" si="0"/>
        <v>-0.45775383404548753</v>
      </c>
      <c r="F46" s="107">
        <f t="shared" si="2"/>
        <v>2.1803985701868301E-3</v>
      </c>
      <c r="G46" s="80">
        <v>37.137593936387034</v>
      </c>
      <c r="H46" s="24">
        <v>255.06942105263201</v>
      </c>
      <c r="I46" s="86"/>
      <c r="J46" s="164">
        <v>0.43683893000000001</v>
      </c>
      <c r="K46" s="128">
        <v>0.15896974</v>
      </c>
      <c r="L46" s="129">
        <f t="shared" si="1"/>
        <v>1.7479376263683895</v>
      </c>
      <c r="M46" s="107">
        <f t="shared" si="3"/>
        <v>0.4730050006693215</v>
      </c>
    </row>
    <row r="47" spans="1:13" ht="12.75" customHeight="1" x14ac:dyDescent="0.2">
      <c r="A47" s="79" t="s">
        <v>2527</v>
      </c>
      <c r="B47" s="79" t="s">
        <v>2526</v>
      </c>
      <c r="C47" s="128">
        <v>0.86648540000000007</v>
      </c>
      <c r="D47" s="128">
        <v>0.68663590000000008</v>
      </c>
      <c r="E47" s="129">
        <f t="shared" si="0"/>
        <v>0.26192848349467313</v>
      </c>
      <c r="F47" s="107">
        <f t="shared" si="2"/>
        <v>2.0456980701568117E-3</v>
      </c>
      <c r="G47" s="80">
        <v>1.2569281003270001</v>
      </c>
      <c r="H47" s="24">
        <v>56.768578947368397</v>
      </c>
      <c r="I47" s="86"/>
      <c r="J47" s="164">
        <v>0.91245313000000006</v>
      </c>
      <c r="K47" s="128">
        <v>0.84236860999999996</v>
      </c>
      <c r="L47" s="129">
        <f t="shared" si="1"/>
        <v>8.3199349035572467E-2</v>
      </c>
      <c r="M47" s="107">
        <f t="shared" si="3"/>
        <v>1.0530507842371031</v>
      </c>
    </row>
    <row r="48" spans="1:13" ht="12.75" customHeight="1" x14ac:dyDescent="0.2">
      <c r="A48" s="79" t="s">
        <v>1579</v>
      </c>
      <c r="B48" s="79" t="s">
        <v>1411</v>
      </c>
      <c r="C48" s="128">
        <v>0.82175027300000003</v>
      </c>
      <c r="D48" s="128">
        <v>3.1150210920000001</v>
      </c>
      <c r="E48" s="129">
        <f t="shared" si="0"/>
        <v>-0.73619752523974236</v>
      </c>
      <c r="F48" s="107">
        <f t="shared" si="2"/>
        <v>1.9400822536962921E-3</v>
      </c>
      <c r="G48" s="80">
        <v>52.985744761817045</v>
      </c>
      <c r="H48" s="24">
        <v>27.854105263157901</v>
      </c>
      <c r="I48" s="86"/>
      <c r="J48" s="164">
        <v>0.35367073999999998</v>
      </c>
      <c r="K48" s="128">
        <v>1.07077946</v>
      </c>
      <c r="L48" s="129">
        <f t="shared" si="1"/>
        <v>-0.66970720562757147</v>
      </c>
      <c r="M48" s="107">
        <f t="shared" si="3"/>
        <v>0.43038712808556617</v>
      </c>
    </row>
    <row r="49" spans="1:13" ht="12.75" customHeight="1" x14ac:dyDescent="0.2">
      <c r="A49" s="79" t="s">
        <v>1607</v>
      </c>
      <c r="B49" s="79" t="s">
        <v>1439</v>
      </c>
      <c r="C49" s="128">
        <v>0.81801999999999997</v>
      </c>
      <c r="D49" s="128">
        <v>0</v>
      </c>
      <c r="E49" s="129" t="str">
        <f t="shared" si="0"/>
        <v/>
      </c>
      <c r="F49" s="107">
        <f t="shared" si="2"/>
        <v>1.9312753975423878E-3</v>
      </c>
      <c r="G49" s="80">
        <v>0.57749693100139998</v>
      </c>
      <c r="H49" s="24">
        <v>72.700999999999993</v>
      </c>
      <c r="I49" s="86"/>
      <c r="J49" s="164">
        <v>0.245136234864062</v>
      </c>
      <c r="K49" s="128">
        <v>0</v>
      </c>
      <c r="L49" s="129" t="str">
        <f t="shared" si="1"/>
        <v/>
      </c>
      <c r="M49" s="107">
        <f t="shared" si="3"/>
        <v>0.29967022183328279</v>
      </c>
    </row>
    <row r="50" spans="1:13" ht="12.75" customHeight="1" x14ac:dyDescent="0.2">
      <c r="A50" s="79" t="s">
        <v>1578</v>
      </c>
      <c r="B50" s="79" t="s">
        <v>1410</v>
      </c>
      <c r="C50" s="128">
        <v>0.80217702700000004</v>
      </c>
      <c r="D50" s="128">
        <v>2.1235844429999999</v>
      </c>
      <c r="E50" s="129">
        <f t="shared" si="0"/>
        <v>-0.62225329459149736</v>
      </c>
      <c r="F50" s="107">
        <f t="shared" si="2"/>
        <v>1.8938714905733305E-3</v>
      </c>
      <c r="G50" s="80">
        <v>85.547900365020951</v>
      </c>
      <c r="H50" s="24">
        <v>452.59568421052597</v>
      </c>
      <c r="I50" s="86"/>
      <c r="J50" s="164">
        <v>0.39253521000000002</v>
      </c>
      <c r="K50" s="128">
        <v>0.33511542999999999</v>
      </c>
      <c r="L50" s="129">
        <f t="shared" si="1"/>
        <v>0.17134328908698726</v>
      </c>
      <c r="M50" s="107">
        <f t="shared" si="3"/>
        <v>0.48933738662151938</v>
      </c>
    </row>
    <row r="51" spans="1:13" ht="12.75" customHeight="1" x14ac:dyDescent="0.2">
      <c r="A51" s="79" t="s">
        <v>1614</v>
      </c>
      <c r="B51" s="79" t="s">
        <v>1446</v>
      </c>
      <c r="C51" s="128">
        <v>0.75527772999999998</v>
      </c>
      <c r="D51" s="128">
        <v>1.3189700200000001</v>
      </c>
      <c r="E51" s="129">
        <f t="shared" si="0"/>
        <v>-0.4273730876763977</v>
      </c>
      <c r="F51" s="107">
        <f t="shared" si="2"/>
        <v>1.783146253466495E-3</v>
      </c>
      <c r="G51" s="80">
        <v>30.156391042564998</v>
      </c>
      <c r="H51" s="24">
        <v>78.504052631578901</v>
      </c>
      <c r="I51" s="86"/>
      <c r="J51" s="164">
        <v>4.6179870000000005E-2</v>
      </c>
      <c r="K51" s="128">
        <v>0.60078783904163002</v>
      </c>
      <c r="L51" s="129">
        <f t="shared" si="1"/>
        <v>-0.9231344794301003</v>
      </c>
      <c r="M51" s="107">
        <f t="shared" si="3"/>
        <v>6.1142899049863426E-2</v>
      </c>
    </row>
    <row r="52" spans="1:13" ht="12.75" customHeight="1" x14ac:dyDescent="0.2">
      <c r="A52" s="79" t="s">
        <v>1604</v>
      </c>
      <c r="B52" s="79" t="s">
        <v>1436</v>
      </c>
      <c r="C52" s="128">
        <v>0.73251206999999996</v>
      </c>
      <c r="D52" s="128">
        <v>2.027818925</v>
      </c>
      <c r="E52" s="129">
        <f t="shared" si="0"/>
        <v>-0.63876850098930804</v>
      </c>
      <c r="F52" s="107">
        <f t="shared" si="2"/>
        <v>1.7293984733794375E-3</v>
      </c>
      <c r="G52" s="80">
        <v>24.68984582889853</v>
      </c>
      <c r="H52" s="24">
        <v>67.374789473684203</v>
      </c>
      <c r="I52" s="86"/>
      <c r="J52" s="164">
        <v>1.470635E-2</v>
      </c>
      <c r="K52" s="128">
        <v>1.8301112500000001</v>
      </c>
      <c r="L52" s="129">
        <f t="shared" si="1"/>
        <v>-0.99196423168263681</v>
      </c>
      <c r="M52" s="107">
        <f t="shared" si="3"/>
        <v>2.0076597509171418E-2</v>
      </c>
    </row>
    <row r="53" spans="1:13" ht="12.75" customHeight="1" x14ac:dyDescent="0.2">
      <c r="A53" s="79" t="s">
        <v>2347</v>
      </c>
      <c r="B53" s="79" t="s">
        <v>1130</v>
      </c>
      <c r="C53" s="128">
        <v>0.72001268000000007</v>
      </c>
      <c r="D53" s="128">
        <v>0.20475921</v>
      </c>
      <c r="E53" s="129">
        <f t="shared" si="0"/>
        <v>2.5163872726408747</v>
      </c>
      <c r="F53" s="107">
        <f t="shared" si="2"/>
        <v>1.6998884804803798E-3</v>
      </c>
      <c r="G53" s="80">
        <v>33.335982819999998</v>
      </c>
      <c r="H53" s="24">
        <v>46.802578947368403</v>
      </c>
      <c r="I53" s="86"/>
      <c r="J53" s="164">
        <v>0</v>
      </c>
      <c r="K53" s="128">
        <v>0.12823999999999999</v>
      </c>
      <c r="L53" s="129">
        <f t="shared" si="1"/>
        <v>-1</v>
      </c>
      <c r="M53" s="107">
        <f t="shared" si="3"/>
        <v>0</v>
      </c>
    </row>
    <row r="54" spans="1:13" ht="12.75" customHeight="1" x14ac:dyDescent="0.2">
      <c r="A54" s="79" t="s">
        <v>1774</v>
      </c>
      <c r="B54" s="79" t="s">
        <v>1503</v>
      </c>
      <c r="C54" s="128">
        <v>0.701291895</v>
      </c>
      <c r="D54" s="128">
        <v>1.065666E-2</v>
      </c>
      <c r="E54" s="129">
        <f t="shared" si="0"/>
        <v>64.807851146606907</v>
      </c>
      <c r="F54" s="107">
        <f t="shared" si="2"/>
        <v>1.6556903050162339E-3</v>
      </c>
      <c r="G54" s="80">
        <v>3.7403916990072119</v>
      </c>
      <c r="H54" s="24">
        <v>60.7467368421053</v>
      </c>
      <c r="I54" s="86"/>
      <c r="J54" s="164">
        <v>0</v>
      </c>
      <c r="K54" s="128">
        <v>4.8650239999999997E-2</v>
      </c>
      <c r="L54" s="129">
        <f t="shared" si="1"/>
        <v>-1</v>
      </c>
      <c r="M54" s="107">
        <f t="shared" si="3"/>
        <v>0</v>
      </c>
    </row>
    <row r="55" spans="1:13" ht="12.75" customHeight="1" x14ac:dyDescent="0.2">
      <c r="A55" s="79" t="s">
        <v>1773</v>
      </c>
      <c r="B55" s="79" t="s">
        <v>1502</v>
      </c>
      <c r="C55" s="128">
        <v>0.69003256000000002</v>
      </c>
      <c r="D55" s="128">
        <v>0.36019215000000004</v>
      </c>
      <c r="E55" s="129">
        <f t="shared" si="0"/>
        <v>0.91573458777488614</v>
      </c>
      <c r="F55" s="107">
        <f t="shared" si="2"/>
        <v>1.6291079761267349E-3</v>
      </c>
      <c r="G55" s="80">
        <v>28.080955130646938</v>
      </c>
      <c r="H55" s="24">
        <v>55.437947368421</v>
      </c>
      <c r="I55" s="86"/>
      <c r="J55" s="164">
        <v>9.047717999999999E-2</v>
      </c>
      <c r="K55" s="128">
        <v>0</v>
      </c>
      <c r="L55" s="129" t="str">
        <f t="shared" si="1"/>
        <v/>
      </c>
      <c r="M55" s="107">
        <f t="shared" si="3"/>
        <v>0.13112016047474628</v>
      </c>
    </row>
    <row r="56" spans="1:13" ht="12.75" customHeight="1" x14ac:dyDescent="0.2">
      <c r="A56" s="79" t="s">
        <v>1619</v>
      </c>
      <c r="B56" s="79" t="s">
        <v>1451</v>
      </c>
      <c r="C56" s="128">
        <v>0.68541823000000002</v>
      </c>
      <c r="D56" s="128">
        <v>7.5431499999999993E-3</v>
      </c>
      <c r="E56" s="129">
        <f t="shared" si="0"/>
        <v>89.866313145038887</v>
      </c>
      <c r="F56" s="107">
        <f t="shared" si="2"/>
        <v>1.6182139368549056E-3</v>
      </c>
      <c r="G56" s="80">
        <v>1.5325079020220618</v>
      </c>
      <c r="H56" s="24">
        <v>101.09647368421101</v>
      </c>
      <c r="I56" s="86"/>
      <c r="J56" s="164">
        <v>3.7212500000000002E-3</v>
      </c>
      <c r="K56" s="128">
        <v>9.5164999999999996E-4</v>
      </c>
      <c r="L56" s="129">
        <f t="shared" si="1"/>
        <v>2.9103136657384545</v>
      </c>
      <c r="M56" s="107">
        <f t="shared" si="3"/>
        <v>5.4291669481857817E-3</v>
      </c>
    </row>
    <row r="57" spans="1:13" ht="12.75" customHeight="1" x14ac:dyDescent="0.2">
      <c r="A57" s="79" t="s">
        <v>1602</v>
      </c>
      <c r="B57" s="79" t="s">
        <v>1434</v>
      </c>
      <c r="C57" s="128">
        <v>0.66876781000000007</v>
      </c>
      <c r="D57" s="128">
        <v>1.61460257</v>
      </c>
      <c r="E57" s="129">
        <f t="shared" si="0"/>
        <v>-0.58580035581139933</v>
      </c>
      <c r="F57" s="107">
        <f t="shared" si="2"/>
        <v>1.5789037164388429E-3</v>
      </c>
      <c r="G57" s="80">
        <v>247.53294508648233</v>
      </c>
      <c r="H57" s="24">
        <v>44.928526315789497</v>
      </c>
      <c r="I57" s="86"/>
      <c r="J57" s="164">
        <v>0.12696164999999998</v>
      </c>
      <c r="K57" s="128">
        <v>0.1020764</v>
      </c>
      <c r="L57" s="129">
        <f t="shared" si="1"/>
        <v>0.2437904353993674</v>
      </c>
      <c r="M57" s="107">
        <f t="shared" si="3"/>
        <v>0.1898441403751176</v>
      </c>
    </row>
    <row r="58" spans="1:13" ht="12.75" customHeight="1" x14ac:dyDescent="0.2">
      <c r="A58" s="79" t="s">
        <v>1593</v>
      </c>
      <c r="B58" s="79" t="s">
        <v>1425</v>
      </c>
      <c r="C58" s="128">
        <v>0.64632095999999994</v>
      </c>
      <c r="D58" s="128">
        <v>1.59827629</v>
      </c>
      <c r="E58" s="129">
        <f t="shared" si="0"/>
        <v>-0.59561374710751669</v>
      </c>
      <c r="F58" s="107">
        <f t="shared" si="2"/>
        <v>1.525908619549617E-3</v>
      </c>
      <c r="G58" s="80">
        <v>21.194623242681203</v>
      </c>
      <c r="H58" s="24">
        <v>59.956947368421098</v>
      </c>
      <c r="I58" s="86"/>
      <c r="J58" s="164">
        <v>0.65083665000000002</v>
      </c>
      <c r="K58" s="128">
        <v>2.9275131587465402</v>
      </c>
      <c r="L58" s="129">
        <f t="shared" si="1"/>
        <v>-0.77768275846839718</v>
      </c>
      <c r="M58" s="107">
        <f t="shared" si="3"/>
        <v>1.0069867608811574</v>
      </c>
    </row>
    <row r="59" spans="1:13" ht="12.75" customHeight="1" x14ac:dyDescent="0.2">
      <c r="A59" s="79" t="s">
        <v>1746</v>
      </c>
      <c r="B59" s="79" t="s">
        <v>1475</v>
      </c>
      <c r="C59" s="128">
        <v>0.60468847999999997</v>
      </c>
      <c r="D59" s="128">
        <v>0.31270617000000001</v>
      </c>
      <c r="E59" s="129">
        <f t="shared" si="0"/>
        <v>0.93372737096936698</v>
      </c>
      <c r="F59" s="107">
        <f t="shared" si="2"/>
        <v>1.4276178878282954E-3</v>
      </c>
      <c r="G59" s="80">
        <v>8.0494448709451998</v>
      </c>
      <c r="H59" s="24">
        <v>92.895789473684204</v>
      </c>
      <c r="I59" s="86"/>
      <c r="J59" s="164">
        <v>1.24629236462404</v>
      </c>
      <c r="K59" s="128">
        <v>1.198826183055975</v>
      </c>
      <c r="L59" s="129">
        <f t="shared" si="1"/>
        <v>3.9593881280659993E-2</v>
      </c>
      <c r="M59" s="107">
        <f t="shared" si="3"/>
        <v>2.0610486322214046</v>
      </c>
    </row>
    <row r="60" spans="1:13" ht="12.75" customHeight="1" x14ac:dyDescent="0.2">
      <c r="A60" s="79" t="s">
        <v>1621</v>
      </c>
      <c r="B60" s="79" t="s">
        <v>1453</v>
      </c>
      <c r="C60" s="128">
        <v>0.57371240000000001</v>
      </c>
      <c r="D60" s="128">
        <v>0</v>
      </c>
      <c r="E60" s="129" t="str">
        <f t="shared" si="0"/>
        <v/>
      </c>
      <c r="F60" s="107">
        <f t="shared" si="2"/>
        <v>1.3544860069252555E-3</v>
      </c>
      <c r="G60" s="80">
        <v>1.1054802280888001</v>
      </c>
      <c r="H60" s="24">
        <v>85.538631578947403</v>
      </c>
      <c r="I60" s="86"/>
      <c r="J60" s="164">
        <v>0.49968407848544999</v>
      </c>
      <c r="K60" s="128">
        <v>0</v>
      </c>
      <c r="L60" s="129" t="str">
        <f t="shared" si="1"/>
        <v/>
      </c>
      <c r="M60" s="107">
        <f t="shared" si="3"/>
        <v>0.87096614695002228</v>
      </c>
    </row>
    <row r="61" spans="1:13" ht="12.75" customHeight="1" x14ac:dyDescent="0.2">
      <c r="A61" s="79" t="s">
        <v>1584</v>
      </c>
      <c r="B61" s="79" t="s">
        <v>1416</v>
      </c>
      <c r="C61" s="128">
        <v>0.54367949000000004</v>
      </c>
      <c r="D61" s="128">
        <v>0.76459844999999993</v>
      </c>
      <c r="E61" s="129">
        <f t="shared" si="0"/>
        <v>-0.28893461659515518</v>
      </c>
      <c r="F61" s="107">
        <f t="shared" si="2"/>
        <v>1.2835808698875245E-3</v>
      </c>
      <c r="G61" s="80">
        <v>115.32197498449841</v>
      </c>
      <c r="H61" s="24">
        <v>45.120631578947403</v>
      </c>
      <c r="I61" s="86"/>
      <c r="J61" s="164">
        <v>2.3678237200000001</v>
      </c>
      <c r="K61" s="128">
        <v>0.87859056000000002</v>
      </c>
      <c r="L61" s="129">
        <f t="shared" si="1"/>
        <v>1.695025223125548</v>
      </c>
      <c r="M61" s="107">
        <f t="shared" si="3"/>
        <v>4.35518308774164</v>
      </c>
    </row>
    <row r="62" spans="1:13" ht="12.75" customHeight="1" x14ac:dyDescent="0.2">
      <c r="A62" s="79" t="s">
        <v>1745</v>
      </c>
      <c r="B62" s="79" t="s">
        <v>1474</v>
      </c>
      <c r="C62" s="128">
        <v>0.54068262499999997</v>
      </c>
      <c r="D62" s="128">
        <v>1.2746968870000002</v>
      </c>
      <c r="E62" s="129">
        <f t="shared" si="0"/>
        <v>-0.57583435676814365</v>
      </c>
      <c r="F62" s="107">
        <f t="shared" si="2"/>
        <v>1.2765055274212571E-3</v>
      </c>
      <c r="G62" s="80">
        <v>23.555086148135185</v>
      </c>
      <c r="H62" s="24">
        <v>45.881473684210498</v>
      </c>
      <c r="I62" s="86"/>
      <c r="J62" s="164">
        <v>1.0572551200000002</v>
      </c>
      <c r="K62" s="128">
        <v>0.44208354</v>
      </c>
      <c r="L62" s="129">
        <f t="shared" si="1"/>
        <v>1.3915278999077874</v>
      </c>
      <c r="M62" s="107">
        <f t="shared" si="3"/>
        <v>1.9554079807909497</v>
      </c>
    </row>
    <row r="63" spans="1:13" ht="12.75" customHeight="1" x14ac:dyDescent="0.2">
      <c r="A63" s="79" t="s">
        <v>2539</v>
      </c>
      <c r="B63" s="79" t="s">
        <v>2538</v>
      </c>
      <c r="C63" s="128">
        <v>0.52411304000000003</v>
      </c>
      <c r="D63" s="128">
        <v>0.22152239999999998</v>
      </c>
      <c r="E63" s="129">
        <f t="shared" si="0"/>
        <v>1.3659595598458671</v>
      </c>
      <c r="F63" s="107">
        <f t="shared" si="2"/>
        <v>1.2373861515404874E-3</v>
      </c>
      <c r="G63" s="80">
        <v>2.0470860137620002</v>
      </c>
      <c r="H63" s="24">
        <v>30.375368421052599</v>
      </c>
      <c r="I63" s="86"/>
      <c r="J63" s="164">
        <v>1.7344540100000001</v>
      </c>
      <c r="K63" s="128">
        <v>0.22152239999999998</v>
      </c>
      <c r="L63" s="129">
        <f t="shared" si="1"/>
        <v>6.8297003373022331</v>
      </c>
      <c r="M63" s="107">
        <f t="shared" si="3"/>
        <v>3.309312834498451</v>
      </c>
    </row>
    <row r="64" spans="1:13" ht="12.75" customHeight="1" x14ac:dyDescent="0.2">
      <c r="A64" s="79" t="s">
        <v>2345</v>
      </c>
      <c r="B64" s="79" t="s">
        <v>1128</v>
      </c>
      <c r="C64" s="128">
        <v>0.48421265999999996</v>
      </c>
      <c r="D64" s="128">
        <v>0.45455245</v>
      </c>
      <c r="E64" s="129">
        <f t="shared" si="0"/>
        <v>6.5251457780064692E-2</v>
      </c>
      <c r="F64" s="107">
        <f t="shared" si="2"/>
        <v>1.1431847600750068E-3</v>
      </c>
      <c r="G64" s="80">
        <v>19.273846062736002</v>
      </c>
      <c r="H64" s="24">
        <v>83.284263157894699</v>
      </c>
      <c r="I64" s="86"/>
      <c r="J64" s="164">
        <v>0.41469655999999999</v>
      </c>
      <c r="K64" s="128">
        <v>15.591851210000002</v>
      </c>
      <c r="L64" s="129">
        <f t="shared" si="1"/>
        <v>-0.97340299401176755</v>
      </c>
      <c r="M64" s="107">
        <f t="shared" si="3"/>
        <v>0.85643477392763756</v>
      </c>
    </row>
    <row r="65" spans="1:13" ht="12.75" customHeight="1" x14ac:dyDescent="0.2">
      <c r="A65" s="79" t="s">
        <v>1793</v>
      </c>
      <c r="B65" s="79" t="s">
        <v>1532</v>
      </c>
      <c r="C65" s="128">
        <v>0.47482632499999999</v>
      </c>
      <c r="D65" s="128">
        <v>0.36581280999999999</v>
      </c>
      <c r="E65" s="129">
        <f t="shared" si="0"/>
        <v>0.29800354722405697</v>
      </c>
      <c r="F65" s="107">
        <f t="shared" si="2"/>
        <v>1.1210244243147675E-3</v>
      </c>
      <c r="G65" s="80">
        <v>4.3075124452005031</v>
      </c>
      <c r="H65" s="24">
        <v>208.99100000000001</v>
      </c>
      <c r="I65" s="86"/>
      <c r="J65" s="164">
        <v>6.6243820000000009E-2</v>
      </c>
      <c r="K65" s="128">
        <v>4.5350699999999994E-2</v>
      </c>
      <c r="L65" s="129">
        <f t="shared" si="1"/>
        <v>0.46070115786525934</v>
      </c>
      <c r="M65" s="107">
        <f t="shared" si="3"/>
        <v>0.13951168356135268</v>
      </c>
    </row>
    <row r="66" spans="1:13" ht="12.75" customHeight="1" x14ac:dyDescent="0.2">
      <c r="A66" s="79" t="s">
        <v>2348</v>
      </c>
      <c r="B66" s="79" t="s">
        <v>383</v>
      </c>
      <c r="C66" s="128">
        <v>0.46395271999999999</v>
      </c>
      <c r="D66" s="128">
        <v>1.3165901299999998</v>
      </c>
      <c r="E66" s="129">
        <f t="shared" si="0"/>
        <v>-0.64761036147217665</v>
      </c>
      <c r="F66" s="107">
        <f t="shared" si="2"/>
        <v>1.0953527710311143E-3</v>
      </c>
      <c r="G66" s="80">
        <v>11.930286756696001</v>
      </c>
      <c r="H66" s="24">
        <v>121.504210526316</v>
      </c>
      <c r="I66" s="86"/>
      <c r="J66" s="164">
        <v>0.43608173</v>
      </c>
      <c r="K66" s="128">
        <v>4.1159173300000003</v>
      </c>
      <c r="L66" s="129">
        <f t="shared" si="1"/>
        <v>-0.89404992981236575</v>
      </c>
      <c r="M66" s="107">
        <f t="shared" si="3"/>
        <v>0.93992708998451402</v>
      </c>
    </row>
    <row r="67" spans="1:13" ht="12.75" customHeight="1" x14ac:dyDescent="0.2">
      <c r="A67" s="79" t="s">
        <v>1770</v>
      </c>
      <c r="B67" s="79" t="s">
        <v>1499</v>
      </c>
      <c r="C67" s="128">
        <v>0.46341525</v>
      </c>
      <c r="D67" s="128">
        <v>0.79576078000000006</v>
      </c>
      <c r="E67" s="129">
        <f t="shared" si="0"/>
        <v>-0.41764502392289304</v>
      </c>
      <c r="F67" s="107">
        <f t="shared" si="2"/>
        <v>1.0940838502371032E-3</v>
      </c>
      <c r="G67" s="80">
        <v>5.3644456664462394</v>
      </c>
      <c r="H67" s="24">
        <v>75.573368421052606</v>
      </c>
      <c r="I67" s="86"/>
      <c r="J67" s="164">
        <v>0</v>
      </c>
      <c r="K67" s="128">
        <v>7.1561460000000007E-2</v>
      </c>
      <c r="L67" s="129">
        <f t="shared" si="1"/>
        <v>-1</v>
      </c>
      <c r="M67" s="107">
        <f t="shared" si="3"/>
        <v>0</v>
      </c>
    </row>
    <row r="68" spans="1:13" ht="12.75" customHeight="1" x14ac:dyDescent="0.2">
      <c r="A68" s="79" t="s">
        <v>1600</v>
      </c>
      <c r="B68" s="79" t="s">
        <v>1432</v>
      </c>
      <c r="C68" s="128">
        <v>0.46251590999999997</v>
      </c>
      <c r="D68" s="128">
        <v>1.3832991399999999</v>
      </c>
      <c r="E68" s="129">
        <f t="shared" si="0"/>
        <v>-0.66564288473424482</v>
      </c>
      <c r="F68" s="107">
        <f t="shared" si="2"/>
        <v>1.0919605852606651E-3</v>
      </c>
      <c r="G68" s="80">
        <v>45.157950968108423</v>
      </c>
      <c r="H68" s="24">
        <v>20.541947368421098</v>
      </c>
      <c r="I68" s="86"/>
      <c r="J68" s="164">
        <v>8.8101490000000005E-2</v>
      </c>
      <c r="K68" s="128">
        <v>0.2927437</v>
      </c>
      <c r="L68" s="129">
        <f t="shared" si="1"/>
        <v>-0.69904906578689818</v>
      </c>
      <c r="M68" s="107">
        <f t="shared" si="3"/>
        <v>0.19048315548755937</v>
      </c>
    </row>
    <row r="69" spans="1:13" ht="12.75" customHeight="1" x14ac:dyDescent="0.2">
      <c r="A69" s="79" t="s">
        <v>1748</v>
      </c>
      <c r="B69" s="79" t="s">
        <v>1477</v>
      </c>
      <c r="C69" s="128">
        <v>0.44045344000000003</v>
      </c>
      <c r="D69" s="128">
        <v>6.760215E-2</v>
      </c>
      <c r="E69" s="129">
        <f t="shared" si="0"/>
        <v>5.5153762121470997</v>
      </c>
      <c r="F69" s="107">
        <f t="shared" si="2"/>
        <v>1.0398729767425153E-3</v>
      </c>
      <c r="G69" s="80">
        <v>0.70812598877182531</v>
      </c>
      <c r="H69" s="24">
        <v>23.4116315789474</v>
      </c>
      <c r="I69" s="86"/>
      <c r="J69" s="164">
        <v>0</v>
      </c>
      <c r="K69" s="128">
        <v>6.7602389999999998E-2</v>
      </c>
      <c r="L69" s="129">
        <f t="shared" si="1"/>
        <v>-1</v>
      </c>
      <c r="M69" s="107">
        <f t="shared" si="3"/>
        <v>0</v>
      </c>
    </row>
    <row r="70" spans="1:13" ht="12.75" customHeight="1" x14ac:dyDescent="0.2">
      <c r="A70" s="79" t="s">
        <v>1623</v>
      </c>
      <c r="B70" s="79" t="s">
        <v>1455</v>
      </c>
      <c r="C70" s="128">
        <v>0.41823784000000003</v>
      </c>
      <c r="D70" s="128">
        <v>0.38682804999999998</v>
      </c>
      <c r="E70" s="129">
        <f t="shared" si="0"/>
        <v>8.1198325716038466E-2</v>
      </c>
      <c r="F70" s="107">
        <f t="shared" si="2"/>
        <v>9.8742384136484397E-4</v>
      </c>
      <c r="G70" s="80">
        <v>319.25276166312312</v>
      </c>
      <c r="H70" s="24">
        <v>28.8222631578947</v>
      </c>
      <c r="I70" s="86"/>
      <c r="J70" s="164">
        <v>0.68752879</v>
      </c>
      <c r="K70" s="128">
        <v>4.9331872499999996</v>
      </c>
      <c r="L70" s="129">
        <f t="shared" si="1"/>
        <v>-0.86063192918533549</v>
      </c>
      <c r="M70" s="107">
        <f t="shared" si="3"/>
        <v>1.6438703633320217</v>
      </c>
    </row>
    <row r="71" spans="1:13" ht="12.75" customHeight="1" x14ac:dyDescent="0.2">
      <c r="A71" s="79" t="s">
        <v>1738</v>
      </c>
      <c r="B71" s="79" t="s">
        <v>1467</v>
      </c>
      <c r="C71" s="128">
        <v>0.41778136999999999</v>
      </c>
      <c r="D71" s="128">
        <v>0.11584282000000001</v>
      </c>
      <c r="E71" s="129">
        <f t="shared" ref="E71:E134" si="4">IF(ISERROR(C71/D71-1),"",IF((C71/D71-1)&gt;10000%,"",C71/D71-1))</f>
        <v>2.6064502746048475</v>
      </c>
      <c r="F71" s="107">
        <f t="shared" si="2"/>
        <v>9.8634615465704187E-4</v>
      </c>
      <c r="G71" s="80">
        <v>14.738465714905946</v>
      </c>
      <c r="H71" s="24">
        <v>134.268789473684</v>
      </c>
      <c r="I71" s="86"/>
      <c r="J71" s="164">
        <v>0</v>
      </c>
      <c r="K71" s="128">
        <v>1.8807419999999998E-2</v>
      </c>
      <c r="L71" s="129">
        <f t="shared" ref="L71:L134" si="5">IF(ISERROR(J71/K71-1),"",IF((J71/K71-1)&gt;10000%,"",J71/K71-1))</f>
        <v>-1</v>
      </c>
      <c r="M71" s="107">
        <f t="shared" si="3"/>
        <v>0</v>
      </c>
    </row>
    <row r="72" spans="1:13" ht="12.75" customHeight="1" x14ac:dyDescent="0.2">
      <c r="A72" s="79" t="s">
        <v>1806</v>
      </c>
      <c r="B72" s="79" t="s">
        <v>1808</v>
      </c>
      <c r="C72" s="128">
        <v>0.40417692999999999</v>
      </c>
      <c r="D72" s="128">
        <v>0.93682906999999993</v>
      </c>
      <c r="E72" s="129">
        <f t="shared" si="4"/>
        <v>-0.56856918413088953</v>
      </c>
      <c r="F72" s="107">
        <f t="shared" ref="F72:F135" si="6">C72/$C$283</f>
        <v>9.5422723303001378E-4</v>
      </c>
      <c r="G72" s="80">
        <v>11.383463393796999</v>
      </c>
      <c r="H72" s="24">
        <v>850.39400000000001</v>
      </c>
      <c r="I72" s="86"/>
      <c r="J72" s="164">
        <v>0.53948410000000002</v>
      </c>
      <c r="K72" s="128">
        <v>1.2547048999999999</v>
      </c>
      <c r="L72" s="129">
        <f t="shared" si="5"/>
        <v>-0.57003108858505291</v>
      </c>
      <c r="M72" s="107">
        <f t="shared" si="3"/>
        <v>1.3347721256628873</v>
      </c>
    </row>
    <row r="73" spans="1:13" ht="12.75" customHeight="1" x14ac:dyDescent="0.2">
      <c r="A73" s="79" t="s">
        <v>2669</v>
      </c>
      <c r="B73" s="79" t="s">
        <v>2677</v>
      </c>
      <c r="C73" s="128">
        <v>0.35994999999999999</v>
      </c>
      <c r="D73" s="128">
        <v>4.6810000000000005E-4</v>
      </c>
      <c r="E73" s="129" t="str">
        <f t="shared" si="4"/>
        <v/>
      </c>
      <c r="F73" s="107">
        <f t="shared" si="6"/>
        <v>8.4981122630911534E-4</v>
      </c>
      <c r="G73" s="80">
        <v>0.12791159699999999</v>
      </c>
      <c r="H73" s="24">
        <v>29.996368421052601</v>
      </c>
      <c r="I73" s="86"/>
      <c r="J73" s="164">
        <v>0</v>
      </c>
      <c r="K73" s="128">
        <v>0</v>
      </c>
      <c r="L73" s="129" t="str">
        <f t="shared" si="5"/>
        <v/>
      </c>
      <c r="M73" s="107">
        <f t="shared" ref="M73:M136" si="7">IF(ISERROR(J73/C73),"",(J73/C73))</f>
        <v>0</v>
      </c>
    </row>
    <row r="74" spans="1:13" ht="12.75" customHeight="1" x14ac:dyDescent="0.2">
      <c r="A74" s="79" t="s">
        <v>1769</v>
      </c>
      <c r="B74" s="79" t="s">
        <v>1498</v>
      </c>
      <c r="C74" s="128">
        <v>0.35275424999999999</v>
      </c>
      <c r="D74" s="128">
        <v>7.0980420000000002E-2</v>
      </c>
      <c r="E74" s="129">
        <f t="shared" si="4"/>
        <v>3.9697402466764773</v>
      </c>
      <c r="F74" s="107">
        <f t="shared" si="6"/>
        <v>8.3282267475552781E-4</v>
      </c>
      <c r="G74" s="80">
        <v>1.500132440067935</v>
      </c>
      <c r="H74" s="24">
        <v>532.51505263157901</v>
      </c>
      <c r="I74" s="86"/>
      <c r="J74" s="164">
        <v>0.33335081999999999</v>
      </c>
      <c r="K74" s="128">
        <v>0.32973711</v>
      </c>
      <c r="L74" s="129">
        <f t="shared" si="5"/>
        <v>1.0959366993906094E-2</v>
      </c>
      <c r="M74" s="107">
        <f t="shared" si="7"/>
        <v>0.94499448270290154</v>
      </c>
    </row>
    <row r="75" spans="1:13" ht="12.75" customHeight="1" x14ac:dyDescent="0.2">
      <c r="A75" s="79" t="s">
        <v>2355</v>
      </c>
      <c r="B75" s="79" t="s">
        <v>246</v>
      </c>
      <c r="C75" s="128">
        <v>0.34696388</v>
      </c>
      <c r="D75" s="128">
        <v>0.71965645999999994</v>
      </c>
      <c r="E75" s="129">
        <f t="shared" si="4"/>
        <v>-0.51787568196080658</v>
      </c>
      <c r="F75" s="107">
        <f t="shared" si="6"/>
        <v>8.191521054251111E-4</v>
      </c>
      <c r="G75" s="80">
        <v>2.1003961738518</v>
      </c>
      <c r="H75" s="24">
        <v>36.549157894736801</v>
      </c>
      <c r="I75" s="86"/>
      <c r="J75" s="164">
        <v>0.64978499999999995</v>
      </c>
      <c r="K75" s="128">
        <v>1.2666999999999999E-2</v>
      </c>
      <c r="L75" s="129">
        <f t="shared" si="5"/>
        <v>50.297465856161679</v>
      </c>
      <c r="M75" s="107">
        <f t="shared" si="7"/>
        <v>1.8727741919418239</v>
      </c>
    </row>
    <row r="76" spans="1:13" ht="12.75" customHeight="1" x14ac:dyDescent="0.2">
      <c r="A76" s="79" t="s">
        <v>2079</v>
      </c>
      <c r="B76" s="79" t="s">
        <v>1558</v>
      </c>
      <c r="C76" s="128">
        <v>0.34484566</v>
      </c>
      <c r="D76" s="128">
        <v>0.16112034</v>
      </c>
      <c r="E76" s="129">
        <f t="shared" si="4"/>
        <v>1.1402987357151804</v>
      </c>
      <c r="F76" s="107">
        <f t="shared" si="6"/>
        <v>8.1415116880671269E-4</v>
      </c>
      <c r="G76" s="80">
        <v>1.9297289363864365</v>
      </c>
      <c r="H76" s="24">
        <v>77.993736842105307</v>
      </c>
      <c r="I76" s="86"/>
      <c r="J76" s="164">
        <v>0</v>
      </c>
      <c r="K76" s="128">
        <v>0</v>
      </c>
      <c r="L76" s="129" t="str">
        <f t="shared" si="5"/>
        <v/>
      </c>
      <c r="M76" s="107">
        <f t="shared" si="7"/>
        <v>0</v>
      </c>
    </row>
    <row r="77" spans="1:13" ht="12.75" customHeight="1" x14ac:dyDescent="0.2">
      <c r="A77" s="79" t="s">
        <v>1753</v>
      </c>
      <c r="B77" s="79" t="s">
        <v>1482</v>
      </c>
      <c r="C77" s="128">
        <v>0.34159082199999996</v>
      </c>
      <c r="D77" s="128">
        <v>0.24453677600000001</v>
      </c>
      <c r="E77" s="129">
        <f t="shared" si="4"/>
        <v>0.39688936603956848</v>
      </c>
      <c r="F77" s="107">
        <f t="shared" si="6"/>
        <v>8.0646677410684453E-4</v>
      </c>
      <c r="G77" s="80">
        <v>3.9523903975549768</v>
      </c>
      <c r="H77" s="24">
        <v>167.211578947368</v>
      </c>
      <c r="I77" s="86"/>
      <c r="J77" s="164">
        <v>0.29556921000000003</v>
      </c>
      <c r="K77" s="128">
        <v>2.7400000000000001E-2</v>
      </c>
      <c r="L77" s="129">
        <f t="shared" si="5"/>
        <v>9.787197445255476</v>
      </c>
      <c r="M77" s="107">
        <f t="shared" si="7"/>
        <v>0.86527269166500043</v>
      </c>
    </row>
    <row r="78" spans="1:13" ht="12.75" customHeight="1" x14ac:dyDescent="0.2">
      <c r="A78" s="79" t="s">
        <v>1784</v>
      </c>
      <c r="B78" s="79" t="s">
        <v>1523</v>
      </c>
      <c r="C78" s="128">
        <v>0.31992646000000002</v>
      </c>
      <c r="D78" s="128">
        <v>0.52587169999999994</v>
      </c>
      <c r="E78" s="129">
        <f t="shared" si="4"/>
        <v>-0.39162639860635196</v>
      </c>
      <c r="F78" s="107">
        <f t="shared" si="6"/>
        <v>7.55319064596011E-4</v>
      </c>
      <c r="G78" s="80">
        <v>9.8875251442258012</v>
      </c>
      <c r="H78" s="24">
        <v>93.186999999999998</v>
      </c>
      <c r="I78" s="86"/>
      <c r="J78" s="164">
        <v>2.0863915344851001</v>
      </c>
      <c r="K78" s="128">
        <v>2.4677478167919049</v>
      </c>
      <c r="L78" s="129">
        <f t="shared" si="5"/>
        <v>-0.15453616439728901</v>
      </c>
      <c r="M78" s="107">
        <f t="shared" si="7"/>
        <v>6.5214722611099436</v>
      </c>
    </row>
    <row r="79" spans="1:13" ht="12.75" customHeight="1" x14ac:dyDescent="0.2">
      <c r="A79" s="79" t="s">
        <v>2674</v>
      </c>
      <c r="B79" s="79" t="s">
        <v>2682</v>
      </c>
      <c r="C79" s="128">
        <v>0.30540655</v>
      </c>
      <c r="D79" s="128">
        <v>0.87765325000000005</v>
      </c>
      <c r="E79" s="129">
        <f t="shared" si="4"/>
        <v>-0.65201912030747911</v>
      </c>
      <c r="F79" s="107">
        <f t="shared" si="6"/>
        <v>7.2103879643932813E-4</v>
      </c>
      <c r="G79" s="80">
        <v>0.14342633400000002</v>
      </c>
      <c r="H79" s="24">
        <v>174.53336842105301</v>
      </c>
      <c r="I79" s="86"/>
      <c r="J79" s="164">
        <v>0</v>
      </c>
      <c r="K79" s="128">
        <v>0</v>
      </c>
      <c r="L79" s="129" t="str">
        <f t="shared" si="5"/>
        <v/>
      </c>
      <c r="M79" s="107">
        <f t="shared" si="7"/>
        <v>0</v>
      </c>
    </row>
    <row r="80" spans="1:13" ht="12.75" customHeight="1" x14ac:dyDescent="0.2">
      <c r="A80" s="79" t="s">
        <v>2843</v>
      </c>
      <c r="B80" s="79" t="s">
        <v>2844</v>
      </c>
      <c r="C80" s="128">
        <v>0.30453328000000002</v>
      </c>
      <c r="D80" s="128">
        <v>4.0955000000000001E-4</v>
      </c>
      <c r="E80" s="129" t="str">
        <f t="shared" si="4"/>
        <v/>
      </c>
      <c r="F80" s="107">
        <f t="shared" si="6"/>
        <v>7.1897708050767386E-4</v>
      </c>
      <c r="G80" s="80">
        <v>0.20685196900000002</v>
      </c>
      <c r="H80" s="24">
        <v>174.992894736842</v>
      </c>
      <c r="I80" s="86"/>
      <c r="J80" s="164">
        <v>0</v>
      </c>
      <c r="K80" s="128">
        <v>0</v>
      </c>
      <c r="L80" s="129" t="str">
        <f t="shared" si="5"/>
        <v/>
      </c>
      <c r="M80" s="107">
        <f t="shared" si="7"/>
        <v>0</v>
      </c>
    </row>
    <row r="81" spans="1:13" ht="12.75" customHeight="1" x14ac:dyDescent="0.2">
      <c r="A81" s="79" t="s">
        <v>2529</v>
      </c>
      <c r="B81" s="79" t="s">
        <v>2528</v>
      </c>
      <c r="C81" s="128">
        <v>0.3019</v>
      </c>
      <c r="D81" s="128">
        <v>0.10331</v>
      </c>
      <c r="E81" s="129">
        <f t="shared" si="4"/>
        <v>1.922272771270932</v>
      </c>
      <c r="F81" s="107">
        <f t="shared" si="6"/>
        <v>7.1276013119244872E-4</v>
      </c>
      <c r="G81" s="80">
        <v>1.019538531302</v>
      </c>
      <c r="H81" s="24">
        <v>60.29</v>
      </c>
      <c r="I81" s="86"/>
      <c r="J81" s="164">
        <v>0.2006</v>
      </c>
      <c r="K81" s="128">
        <v>0.10331</v>
      </c>
      <c r="L81" s="129">
        <f t="shared" si="5"/>
        <v>0.94172877746587935</v>
      </c>
      <c r="M81" s="107">
        <f t="shared" si="7"/>
        <v>0.66445842994368998</v>
      </c>
    </row>
    <row r="82" spans="1:13" ht="12.75" customHeight="1" x14ac:dyDescent="0.2">
      <c r="A82" s="79" t="s">
        <v>1811</v>
      </c>
      <c r="B82" s="79" t="s">
        <v>1546</v>
      </c>
      <c r="C82" s="128">
        <v>0.29721797</v>
      </c>
      <c r="D82" s="128">
        <v>0.21308632</v>
      </c>
      <c r="E82" s="129">
        <f t="shared" si="4"/>
        <v>0.39482426652259983</v>
      </c>
      <c r="F82" s="107">
        <f t="shared" si="6"/>
        <v>7.0170625799918286E-4</v>
      </c>
      <c r="G82" s="80">
        <v>26.698772231265714</v>
      </c>
      <c r="H82" s="24">
        <v>63.853421052631603</v>
      </c>
      <c r="I82" s="86"/>
      <c r="J82" s="164">
        <v>0</v>
      </c>
      <c r="K82" s="128">
        <v>0</v>
      </c>
      <c r="L82" s="129" t="str">
        <f t="shared" si="5"/>
        <v/>
      </c>
      <c r="M82" s="107">
        <f t="shared" si="7"/>
        <v>0</v>
      </c>
    </row>
    <row r="83" spans="1:13" ht="12.75" customHeight="1" x14ac:dyDescent="0.2">
      <c r="A83" s="79" t="s">
        <v>1778</v>
      </c>
      <c r="B83" s="79" t="s">
        <v>1517</v>
      </c>
      <c r="C83" s="128">
        <v>0.29220180000000001</v>
      </c>
      <c r="D83" s="128">
        <v>0.60142848999999998</v>
      </c>
      <c r="E83" s="129">
        <f t="shared" si="4"/>
        <v>-0.51415371094242635</v>
      </c>
      <c r="F83" s="107">
        <f t="shared" si="6"/>
        <v>6.8986350878658391E-4</v>
      </c>
      <c r="G83" s="80">
        <v>2.7264357580829306</v>
      </c>
      <c r="H83" s="24">
        <v>108.449526315789</v>
      </c>
      <c r="I83" s="86"/>
      <c r="J83" s="164">
        <v>0</v>
      </c>
      <c r="K83" s="128">
        <v>1.7943890000000001E-2</v>
      </c>
      <c r="L83" s="129">
        <f t="shared" si="5"/>
        <v>-1</v>
      </c>
      <c r="M83" s="107">
        <f t="shared" si="7"/>
        <v>0</v>
      </c>
    </row>
    <row r="84" spans="1:13" ht="12.75" customHeight="1" x14ac:dyDescent="0.2">
      <c r="A84" s="79" t="s">
        <v>2715</v>
      </c>
      <c r="B84" s="79" t="s">
        <v>2714</v>
      </c>
      <c r="C84" s="128">
        <v>0.28102274999999999</v>
      </c>
      <c r="D84" s="128">
        <v>9.0461449999999999E-2</v>
      </c>
      <c r="E84" s="129">
        <f t="shared" si="4"/>
        <v>2.1065470429669211</v>
      </c>
      <c r="F84" s="107">
        <f t="shared" si="6"/>
        <v>6.6347072592932337E-4</v>
      </c>
      <c r="G84" s="80">
        <v>0.24925709800000001</v>
      </c>
      <c r="H84" s="24">
        <v>96.672631578947403</v>
      </c>
      <c r="I84" s="86"/>
      <c r="J84" s="164">
        <v>0</v>
      </c>
      <c r="K84" s="128">
        <v>0</v>
      </c>
      <c r="L84" s="129" t="str">
        <f t="shared" si="5"/>
        <v/>
      </c>
      <c r="M84" s="107">
        <f t="shared" si="7"/>
        <v>0</v>
      </c>
    </row>
    <row r="85" spans="1:13" ht="12.75" customHeight="1" x14ac:dyDescent="0.2">
      <c r="A85" s="79" t="s">
        <v>1605</v>
      </c>
      <c r="B85" s="79" t="s">
        <v>1437</v>
      </c>
      <c r="C85" s="128">
        <v>0.27748436999999998</v>
      </c>
      <c r="D85" s="128">
        <v>2.54394008</v>
      </c>
      <c r="E85" s="129">
        <f t="shared" si="4"/>
        <v>-0.89092338605711185</v>
      </c>
      <c r="F85" s="107">
        <f t="shared" si="6"/>
        <v>6.5511691276930759E-4</v>
      </c>
      <c r="G85" s="80">
        <v>140.50174467808895</v>
      </c>
      <c r="H85" s="24">
        <v>40.986789473684198</v>
      </c>
      <c r="I85" s="86"/>
      <c r="J85" s="164">
        <v>2.5736211899999999</v>
      </c>
      <c r="K85" s="128">
        <v>0.97981675000000001</v>
      </c>
      <c r="L85" s="129">
        <f t="shared" si="5"/>
        <v>1.6266352254133234</v>
      </c>
      <c r="M85" s="107">
        <f t="shared" si="7"/>
        <v>9.2748329932961635</v>
      </c>
    </row>
    <row r="86" spans="1:13" ht="12.75" customHeight="1" x14ac:dyDescent="0.2">
      <c r="A86" s="79" t="s">
        <v>1626</v>
      </c>
      <c r="B86" s="79" t="s">
        <v>1458</v>
      </c>
      <c r="C86" s="128">
        <v>0.27598232</v>
      </c>
      <c r="D86" s="128">
        <v>1.8955975700000001</v>
      </c>
      <c r="E86" s="129">
        <f t="shared" si="4"/>
        <v>-0.85440880260254815</v>
      </c>
      <c r="F86" s="107">
        <f t="shared" si="6"/>
        <v>6.5157070092744735E-4</v>
      </c>
      <c r="G86" s="80">
        <v>2.5057304471235509</v>
      </c>
      <c r="H86" s="24">
        <v>55.231263157894702</v>
      </c>
      <c r="I86" s="86"/>
      <c r="J86" s="164">
        <v>0</v>
      </c>
      <c r="K86" s="128">
        <v>8.1525609999999998E-2</v>
      </c>
      <c r="L86" s="129">
        <f t="shared" si="5"/>
        <v>-1</v>
      </c>
      <c r="M86" s="107">
        <f t="shared" si="7"/>
        <v>0</v>
      </c>
    </row>
    <row r="87" spans="1:13" ht="12.75" customHeight="1" x14ac:dyDescent="0.2">
      <c r="A87" s="79" t="s">
        <v>1747</v>
      </c>
      <c r="B87" s="79" t="s">
        <v>1476</v>
      </c>
      <c r="C87" s="128">
        <v>0.27370204999999997</v>
      </c>
      <c r="D87" s="128">
        <v>0.14611210999999999</v>
      </c>
      <c r="E87" s="129">
        <f t="shared" si="4"/>
        <v>0.87323316321966749</v>
      </c>
      <c r="F87" s="107">
        <f t="shared" si="6"/>
        <v>6.4618717809089815E-4</v>
      </c>
      <c r="G87" s="80">
        <v>2.7917004142509407</v>
      </c>
      <c r="H87" s="24">
        <v>124.045526315789</v>
      </c>
      <c r="I87" s="86"/>
      <c r="J87" s="164">
        <v>0</v>
      </c>
      <c r="K87" s="128">
        <v>9.9459200000000005E-3</v>
      </c>
      <c r="L87" s="129">
        <f t="shared" si="5"/>
        <v>-1</v>
      </c>
      <c r="M87" s="107">
        <f t="shared" si="7"/>
        <v>0</v>
      </c>
    </row>
    <row r="88" spans="1:13" ht="12.75" customHeight="1" x14ac:dyDescent="0.2">
      <c r="A88" s="79" t="s">
        <v>1609</v>
      </c>
      <c r="B88" s="79" t="s">
        <v>1441</v>
      </c>
      <c r="C88" s="128">
        <v>0.27327309999999999</v>
      </c>
      <c r="D88" s="128">
        <v>0.68003305000000003</v>
      </c>
      <c r="E88" s="129">
        <f t="shared" si="4"/>
        <v>-0.59814732533955528</v>
      </c>
      <c r="F88" s="107">
        <f t="shared" si="6"/>
        <v>6.4517446375411442E-4</v>
      </c>
      <c r="G88" s="80">
        <v>13.210197010111527</v>
      </c>
      <c r="H88" s="24">
        <v>48.721368421052603</v>
      </c>
      <c r="I88" s="86"/>
      <c r="J88" s="164">
        <v>5.4836400000000006E-3</v>
      </c>
      <c r="K88" s="128">
        <v>6.5268320000000005E-2</v>
      </c>
      <c r="L88" s="129">
        <f t="shared" si="5"/>
        <v>-0.91598312933441517</v>
      </c>
      <c r="M88" s="107">
        <f t="shared" si="7"/>
        <v>2.0066519536683269E-2</v>
      </c>
    </row>
    <row r="89" spans="1:13" ht="12.75" customHeight="1" x14ac:dyDescent="0.2">
      <c r="A89" s="79" t="s">
        <v>2391</v>
      </c>
      <c r="B89" s="79" t="s">
        <v>2392</v>
      </c>
      <c r="C89" s="128">
        <v>0.26574500000000001</v>
      </c>
      <c r="D89" s="128">
        <v>7.5035299999999999E-2</v>
      </c>
      <c r="E89" s="129">
        <f t="shared" si="4"/>
        <v>2.5415997537159178</v>
      </c>
      <c r="F89" s="107">
        <f t="shared" si="6"/>
        <v>6.2740126221840777E-4</v>
      </c>
      <c r="G89" s="80">
        <v>0.48861933899999999</v>
      </c>
      <c r="H89" s="24">
        <v>48.674947368421101</v>
      </c>
      <c r="I89" s="86"/>
      <c r="J89" s="164">
        <v>0</v>
      </c>
      <c r="K89" s="128">
        <v>0</v>
      </c>
      <c r="L89" s="129" t="str">
        <f t="shared" si="5"/>
        <v/>
      </c>
      <c r="M89" s="107">
        <f t="shared" si="7"/>
        <v>0</v>
      </c>
    </row>
    <row r="90" spans="1:13" ht="12.75" customHeight="1" x14ac:dyDescent="0.2">
      <c r="A90" s="79" t="s">
        <v>2352</v>
      </c>
      <c r="B90" s="79" t="s">
        <v>247</v>
      </c>
      <c r="C90" s="128">
        <v>0.26501242999999997</v>
      </c>
      <c r="D90" s="128">
        <v>0.79602254000000006</v>
      </c>
      <c r="E90" s="129">
        <f t="shared" si="4"/>
        <v>-0.66707923873612929</v>
      </c>
      <c r="F90" s="107">
        <f t="shared" si="6"/>
        <v>6.2567172697724279E-4</v>
      </c>
      <c r="G90" s="80">
        <v>27.70890712548</v>
      </c>
      <c r="H90" s="24">
        <v>54.460999999999999</v>
      </c>
      <c r="I90" s="86"/>
      <c r="J90" s="164">
        <v>0.54967348999999999</v>
      </c>
      <c r="K90" s="128">
        <v>49.472722040000001</v>
      </c>
      <c r="L90" s="129">
        <f t="shared" si="5"/>
        <v>-0.9888893623125169</v>
      </c>
      <c r="M90" s="107">
        <f t="shared" si="7"/>
        <v>2.0741422958915554</v>
      </c>
    </row>
    <row r="91" spans="1:13" ht="12.75" customHeight="1" x14ac:dyDescent="0.2">
      <c r="A91" s="79" t="s">
        <v>1766</v>
      </c>
      <c r="B91" s="79" t="s">
        <v>1495</v>
      </c>
      <c r="C91" s="128">
        <v>0.26423000000000002</v>
      </c>
      <c r="D91" s="128">
        <v>7.6939740000000006E-2</v>
      </c>
      <c r="E91" s="129">
        <f t="shared" si="4"/>
        <v>2.4342460736155336</v>
      </c>
      <c r="F91" s="107">
        <f t="shared" si="6"/>
        <v>6.2382447653190046E-4</v>
      </c>
      <c r="G91" s="80">
        <v>15.783903622949826</v>
      </c>
      <c r="H91" s="24">
        <v>56.974210526315801</v>
      </c>
      <c r="I91" s="86"/>
      <c r="J91" s="164">
        <v>0</v>
      </c>
      <c r="K91" s="128">
        <v>0</v>
      </c>
      <c r="L91" s="129" t="str">
        <f t="shared" si="5"/>
        <v/>
      </c>
      <c r="M91" s="107">
        <f t="shared" si="7"/>
        <v>0</v>
      </c>
    </row>
    <row r="92" spans="1:13" ht="12.75" customHeight="1" x14ac:dyDescent="0.2">
      <c r="A92" s="79" t="s">
        <v>1618</v>
      </c>
      <c r="B92" s="79" t="s">
        <v>1450</v>
      </c>
      <c r="C92" s="128">
        <v>0.25611444999999999</v>
      </c>
      <c r="D92" s="128">
        <v>0.14417737999999999</v>
      </c>
      <c r="E92" s="129">
        <f t="shared" si="4"/>
        <v>0.77638440926031538</v>
      </c>
      <c r="F92" s="107">
        <f t="shared" si="6"/>
        <v>6.0466435568824728E-4</v>
      </c>
      <c r="G92" s="80">
        <v>34.463723552233283</v>
      </c>
      <c r="H92" s="24">
        <v>97.6594210526316</v>
      </c>
      <c r="I92" s="86"/>
      <c r="J92" s="164">
        <v>1.22495E-3</v>
      </c>
      <c r="K92" s="128">
        <v>0.10506402000000001</v>
      </c>
      <c r="L92" s="129">
        <f t="shared" si="5"/>
        <v>-0.98834091823252146</v>
      </c>
      <c r="M92" s="107">
        <f t="shared" si="7"/>
        <v>4.7828226794700574E-3</v>
      </c>
    </row>
    <row r="93" spans="1:13" ht="12.75" customHeight="1" x14ac:dyDescent="0.2">
      <c r="A93" s="79" t="s">
        <v>2389</v>
      </c>
      <c r="B93" s="79" t="s">
        <v>2390</v>
      </c>
      <c r="C93" s="128">
        <v>0.24206060000000001</v>
      </c>
      <c r="D93" s="128">
        <v>2.2627816000000003</v>
      </c>
      <c r="E93" s="129">
        <f t="shared" si="4"/>
        <v>-0.89302520402322527</v>
      </c>
      <c r="F93" s="107">
        <f t="shared" si="6"/>
        <v>5.7148441541080778E-4</v>
      </c>
      <c r="G93" s="80">
        <v>0.21559089200000001</v>
      </c>
      <c r="H93" s="24">
        <v>59.759631578947399</v>
      </c>
      <c r="I93" s="86"/>
      <c r="J93" s="164">
        <v>0</v>
      </c>
      <c r="K93" s="128">
        <v>0</v>
      </c>
      <c r="L93" s="129" t="str">
        <f t="shared" si="5"/>
        <v/>
      </c>
      <c r="M93" s="107">
        <f t="shared" si="7"/>
        <v>0</v>
      </c>
    </row>
    <row r="94" spans="1:13" ht="12.75" customHeight="1" x14ac:dyDescent="0.2">
      <c r="A94" s="79" t="s">
        <v>3128</v>
      </c>
      <c r="B94" s="79" t="s">
        <v>3129</v>
      </c>
      <c r="C94" s="128">
        <v>0.23428499999999999</v>
      </c>
      <c r="D94" s="128"/>
      <c r="E94" s="129" t="str">
        <f t="shared" si="4"/>
        <v/>
      </c>
      <c r="F94" s="107">
        <f t="shared" si="6"/>
        <v>5.5312688750057252E-4</v>
      </c>
      <c r="G94" s="80">
        <v>0.23002026199999998</v>
      </c>
      <c r="H94" s="80">
        <v>10.0640526315789</v>
      </c>
      <c r="I94" s="86"/>
      <c r="J94" s="164">
        <v>0</v>
      </c>
      <c r="K94" s="128"/>
      <c r="L94" s="129" t="str">
        <f t="shared" si="5"/>
        <v/>
      </c>
      <c r="M94" s="107">
        <f t="shared" si="7"/>
        <v>0</v>
      </c>
    </row>
    <row r="95" spans="1:13" ht="12.75" customHeight="1" x14ac:dyDescent="0.2">
      <c r="A95" s="79" t="s">
        <v>1754</v>
      </c>
      <c r="B95" s="79" t="s">
        <v>1483</v>
      </c>
      <c r="C95" s="128">
        <v>0.2323452</v>
      </c>
      <c r="D95" s="128">
        <v>3.8304850000000001E-2</v>
      </c>
      <c r="E95" s="129">
        <f t="shared" si="4"/>
        <v>5.065686199006131</v>
      </c>
      <c r="F95" s="107">
        <f t="shared" si="6"/>
        <v>5.4854718527305648E-4</v>
      </c>
      <c r="G95" s="80">
        <v>1.4988230203937059</v>
      </c>
      <c r="H95" s="24">
        <v>149.08678947368401</v>
      </c>
      <c r="I95" s="86"/>
      <c r="J95" s="164">
        <v>0</v>
      </c>
      <c r="K95" s="128">
        <v>0</v>
      </c>
      <c r="L95" s="129" t="str">
        <f t="shared" si="5"/>
        <v/>
      </c>
      <c r="M95" s="107">
        <f t="shared" si="7"/>
        <v>0</v>
      </c>
    </row>
    <row r="96" spans="1:13" ht="12.75" customHeight="1" x14ac:dyDescent="0.2">
      <c r="A96" s="79" t="s">
        <v>1763</v>
      </c>
      <c r="B96" s="79" t="s">
        <v>1492</v>
      </c>
      <c r="C96" s="128">
        <v>0.21256765</v>
      </c>
      <c r="D96" s="128">
        <v>0.16086257999999998</v>
      </c>
      <c r="E96" s="129">
        <f t="shared" si="4"/>
        <v>0.32142385133944784</v>
      </c>
      <c r="F96" s="107">
        <f t="shared" si="6"/>
        <v>5.0185407784455289E-4</v>
      </c>
      <c r="G96" s="80">
        <v>14.635124514057194</v>
      </c>
      <c r="H96" s="24">
        <v>38.321526315789498</v>
      </c>
      <c r="I96" s="86"/>
      <c r="J96" s="164">
        <v>0</v>
      </c>
      <c r="K96" s="128">
        <v>5.5011809999999994E-2</v>
      </c>
      <c r="L96" s="129">
        <f t="shared" si="5"/>
        <v>-1</v>
      </c>
      <c r="M96" s="107">
        <f t="shared" si="7"/>
        <v>0</v>
      </c>
    </row>
    <row r="97" spans="1:13" ht="12.75" customHeight="1" x14ac:dyDescent="0.2">
      <c r="A97" s="79" t="s">
        <v>2543</v>
      </c>
      <c r="B97" s="79" t="s">
        <v>2542</v>
      </c>
      <c r="C97" s="128">
        <v>0.20582</v>
      </c>
      <c r="D97" s="128">
        <v>0.19585</v>
      </c>
      <c r="E97" s="129">
        <f t="shared" si="4"/>
        <v>5.0906305846311062E-2</v>
      </c>
      <c r="F97" s="107">
        <f t="shared" si="6"/>
        <v>4.8592345214319244E-4</v>
      </c>
      <c r="G97" s="80">
        <v>1.019214480859</v>
      </c>
      <c r="H97" s="24">
        <v>50.508105263157901</v>
      </c>
      <c r="I97" s="86"/>
      <c r="J97" s="164">
        <v>0.20582</v>
      </c>
      <c r="K97" s="128">
        <v>0.37167</v>
      </c>
      <c r="L97" s="129">
        <f t="shared" si="5"/>
        <v>-0.44622918180106008</v>
      </c>
      <c r="M97" s="107">
        <f t="shared" si="7"/>
        <v>1</v>
      </c>
    </row>
    <row r="98" spans="1:13" ht="12.75" customHeight="1" x14ac:dyDescent="0.2">
      <c r="A98" s="79" t="s">
        <v>1764</v>
      </c>
      <c r="B98" s="79" t="s">
        <v>1493</v>
      </c>
      <c r="C98" s="128">
        <v>0.2004715</v>
      </c>
      <c r="D98" s="128">
        <v>1.70718382</v>
      </c>
      <c r="E98" s="129">
        <f t="shared" si="4"/>
        <v>-0.88257181350277791</v>
      </c>
      <c r="F98" s="107">
        <f t="shared" si="6"/>
        <v>4.7329610016676708E-4</v>
      </c>
      <c r="G98" s="80">
        <v>10.638644022683231</v>
      </c>
      <c r="H98" s="24">
        <v>28.474368421052599</v>
      </c>
      <c r="I98" s="86"/>
      <c r="J98" s="164">
        <v>0</v>
      </c>
      <c r="K98" s="128">
        <v>0</v>
      </c>
      <c r="L98" s="129" t="str">
        <f t="shared" si="5"/>
        <v/>
      </c>
      <c r="M98" s="107">
        <f t="shared" si="7"/>
        <v>0</v>
      </c>
    </row>
    <row r="99" spans="1:13" ht="12.75" customHeight="1" x14ac:dyDescent="0.2">
      <c r="A99" s="79" t="s">
        <v>1608</v>
      </c>
      <c r="B99" s="79" t="s">
        <v>1440</v>
      </c>
      <c r="C99" s="128">
        <v>0.20022160999999999</v>
      </c>
      <c r="D99" s="128">
        <v>1.91793177</v>
      </c>
      <c r="E99" s="129">
        <f t="shared" si="4"/>
        <v>-0.89560545733073704</v>
      </c>
      <c r="F99" s="107">
        <f t="shared" si="6"/>
        <v>4.7270613120623819E-4</v>
      </c>
      <c r="G99" s="80">
        <v>128.31972648446839</v>
      </c>
      <c r="H99" s="24">
        <v>39.589894736842098</v>
      </c>
      <c r="I99" s="86"/>
      <c r="J99" s="164">
        <v>5.8069379999999997E-2</v>
      </c>
      <c r="K99" s="128">
        <v>2.1650356400000001</v>
      </c>
      <c r="L99" s="129">
        <f t="shared" si="5"/>
        <v>-0.9731785570051863</v>
      </c>
      <c r="M99" s="107">
        <f t="shared" si="7"/>
        <v>0.29002553720350166</v>
      </c>
    </row>
    <row r="100" spans="1:13" ht="12.75" customHeight="1" x14ac:dyDescent="0.2">
      <c r="A100" s="79" t="s">
        <v>1756</v>
      </c>
      <c r="B100" s="79" t="s">
        <v>1485</v>
      </c>
      <c r="C100" s="128">
        <v>0.18898405600000001</v>
      </c>
      <c r="D100" s="128">
        <v>2.8262500000000002E-3</v>
      </c>
      <c r="E100" s="129">
        <f t="shared" si="4"/>
        <v>65.867423617868198</v>
      </c>
      <c r="F100" s="107">
        <f t="shared" si="6"/>
        <v>4.4617522539861242E-4</v>
      </c>
      <c r="G100" s="80">
        <v>0.99165878265041207</v>
      </c>
      <c r="H100" s="24">
        <v>67.3714736842105</v>
      </c>
      <c r="I100" s="86"/>
      <c r="J100" s="164">
        <v>1.9970000000000001E-3</v>
      </c>
      <c r="K100" s="128">
        <v>0</v>
      </c>
      <c r="L100" s="129" t="str">
        <f t="shared" si="5"/>
        <v/>
      </c>
      <c r="M100" s="107">
        <f t="shared" si="7"/>
        <v>1.0567028998467468E-2</v>
      </c>
    </row>
    <row r="101" spans="1:13" ht="12.75" customHeight="1" x14ac:dyDescent="0.2">
      <c r="A101" s="79" t="s">
        <v>1790</v>
      </c>
      <c r="B101" s="79" t="s">
        <v>1529</v>
      </c>
      <c r="C101" s="128">
        <v>0.1847985</v>
      </c>
      <c r="D101" s="128">
        <v>0.32678463000000002</v>
      </c>
      <c r="E101" s="129">
        <f t="shared" si="4"/>
        <v>-0.43449451707688946</v>
      </c>
      <c r="F101" s="107">
        <f t="shared" si="6"/>
        <v>4.3629348494258943E-4</v>
      </c>
      <c r="G101" s="80">
        <v>1.7294380987100433</v>
      </c>
      <c r="H101" s="24">
        <v>61.102473684210501</v>
      </c>
      <c r="I101" s="86"/>
      <c r="J101" s="164">
        <v>0</v>
      </c>
      <c r="K101" s="128">
        <v>0.13410016</v>
      </c>
      <c r="L101" s="129">
        <f t="shared" si="5"/>
        <v>-1</v>
      </c>
      <c r="M101" s="107">
        <f t="shared" si="7"/>
        <v>0</v>
      </c>
    </row>
    <row r="102" spans="1:13" ht="12.75" customHeight="1" x14ac:dyDescent="0.2">
      <c r="A102" s="79" t="s">
        <v>1624</v>
      </c>
      <c r="B102" s="79" t="s">
        <v>1456</v>
      </c>
      <c r="C102" s="128">
        <v>0.17583437200000002</v>
      </c>
      <c r="D102" s="128">
        <v>2.5135103119999997</v>
      </c>
      <c r="E102" s="129">
        <f t="shared" si="4"/>
        <v>-0.93004430053040499</v>
      </c>
      <c r="F102" s="107">
        <f t="shared" si="6"/>
        <v>4.1512994387168548E-4</v>
      </c>
      <c r="G102" s="80">
        <v>53.135129235928524</v>
      </c>
      <c r="H102" s="24">
        <v>63.694684210526297</v>
      </c>
      <c r="I102" s="86"/>
      <c r="J102" s="164">
        <v>8.4861359999999997E-2</v>
      </c>
      <c r="K102" s="128">
        <v>3.1509929999999998E-2</v>
      </c>
      <c r="L102" s="129">
        <f t="shared" si="5"/>
        <v>1.6931624411733064</v>
      </c>
      <c r="M102" s="107">
        <f t="shared" si="7"/>
        <v>0.48262099744639225</v>
      </c>
    </row>
    <row r="103" spans="1:13" ht="12.75" customHeight="1" x14ac:dyDescent="0.2">
      <c r="A103" s="79" t="s">
        <v>2353</v>
      </c>
      <c r="B103" s="79" t="s">
        <v>1125</v>
      </c>
      <c r="C103" s="128">
        <v>0.17195223000000001</v>
      </c>
      <c r="D103" s="128">
        <v>0.19403192000000002</v>
      </c>
      <c r="E103" s="129">
        <f t="shared" si="4"/>
        <v>-0.11379411181417987</v>
      </c>
      <c r="F103" s="107">
        <f t="shared" si="6"/>
        <v>4.059645379716268E-4</v>
      </c>
      <c r="G103" s="80">
        <v>1.2981639415359998</v>
      </c>
      <c r="H103" s="24">
        <v>289.21457894736801</v>
      </c>
      <c r="I103" s="86"/>
      <c r="J103" s="164">
        <v>0.45367715000000003</v>
      </c>
      <c r="K103" s="128">
        <v>0.14525809000000001</v>
      </c>
      <c r="L103" s="129">
        <f t="shared" si="5"/>
        <v>2.1232487636316848</v>
      </c>
      <c r="M103" s="107">
        <f t="shared" si="7"/>
        <v>2.6383906158123103</v>
      </c>
    </row>
    <row r="104" spans="1:13" ht="12.75" customHeight="1" x14ac:dyDescent="0.2">
      <c r="A104" s="79" t="s">
        <v>1693</v>
      </c>
      <c r="B104" s="79" t="s">
        <v>1462</v>
      </c>
      <c r="C104" s="128">
        <v>0.16289420999999998</v>
      </c>
      <c r="D104" s="128">
        <v>0.79461848999999996</v>
      </c>
      <c r="E104" s="129">
        <f t="shared" si="4"/>
        <v>-0.79500324740744455</v>
      </c>
      <c r="F104" s="107">
        <f t="shared" si="6"/>
        <v>3.8457932590291578E-4</v>
      </c>
      <c r="G104" s="80">
        <v>14.546190721470541</v>
      </c>
      <c r="H104" s="24">
        <v>78.640842105263204</v>
      </c>
      <c r="I104" s="86"/>
      <c r="J104" s="164">
        <v>6.6989729999999997E-2</v>
      </c>
      <c r="K104" s="128">
        <v>2.573054E-2</v>
      </c>
      <c r="L104" s="129">
        <f t="shared" si="5"/>
        <v>1.6035104587777793</v>
      </c>
      <c r="M104" s="107">
        <f t="shared" si="7"/>
        <v>0.41124684542194595</v>
      </c>
    </row>
    <row r="105" spans="1:13" ht="12.75" customHeight="1" x14ac:dyDescent="0.2">
      <c r="A105" s="79" t="s">
        <v>1795</v>
      </c>
      <c r="B105" s="79" t="s">
        <v>1534</v>
      </c>
      <c r="C105" s="128">
        <v>0.16055845999999999</v>
      </c>
      <c r="D105" s="128">
        <v>0.14800932</v>
      </c>
      <c r="E105" s="129">
        <f t="shared" si="4"/>
        <v>8.4786147250727195E-2</v>
      </c>
      <c r="F105" s="107">
        <f t="shared" si="6"/>
        <v>3.7906481952188647E-4</v>
      </c>
      <c r="G105" s="80">
        <v>1.1417648510996372</v>
      </c>
      <c r="H105" s="24">
        <v>68.046999999999997</v>
      </c>
      <c r="I105" s="86"/>
      <c r="J105" s="164">
        <v>0</v>
      </c>
      <c r="K105" s="128">
        <v>0</v>
      </c>
      <c r="L105" s="129" t="str">
        <f t="shared" si="5"/>
        <v/>
      </c>
      <c r="M105" s="107">
        <f t="shared" si="7"/>
        <v>0</v>
      </c>
    </row>
    <row r="106" spans="1:13" ht="12.75" customHeight="1" x14ac:dyDescent="0.2">
      <c r="A106" s="79" t="s">
        <v>1771</v>
      </c>
      <c r="B106" s="79" t="s">
        <v>1500</v>
      </c>
      <c r="C106" s="128">
        <v>0.1560896</v>
      </c>
      <c r="D106" s="128">
        <v>0.1660808</v>
      </c>
      <c r="E106" s="129">
        <f t="shared" si="4"/>
        <v>-6.0158669755926097E-2</v>
      </c>
      <c r="F106" s="107">
        <f t="shared" si="6"/>
        <v>3.6851422250340124E-4</v>
      </c>
      <c r="G106" s="80">
        <v>2.4431710573867895</v>
      </c>
      <c r="H106" s="24">
        <v>88.504736842105302</v>
      </c>
      <c r="I106" s="86"/>
      <c r="J106" s="164">
        <v>0</v>
      </c>
      <c r="K106" s="128">
        <v>0</v>
      </c>
      <c r="L106" s="129" t="str">
        <f t="shared" si="5"/>
        <v/>
      </c>
      <c r="M106" s="107">
        <f t="shared" si="7"/>
        <v>0</v>
      </c>
    </row>
    <row r="107" spans="1:13" ht="12.75" customHeight="1" x14ac:dyDescent="0.2">
      <c r="A107" s="79" t="s">
        <v>1744</v>
      </c>
      <c r="B107" s="79" t="s">
        <v>1473</v>
      </c>
      <c r="C107" s="128">
        <v>0.15203013500000001</v>
      </c>
      <c r="D107" s="128">
        <v>0.3092182</v>
      </c>
      <c r="E107" s="129">
        <f t="shared" si="4"/>
        <v>-0.50834027557239514</v>
      </c>
      <c r="F107" s="107">
        <f t="shared" si="6"/>
        <v>3.5893017213582543E-4</v>
      </c>
      <c r="G107" s="80">
        <v>6.2115860222145916</v>
      </c>
      <c r="H107" s="24">
        <v>53.012473684210498</v>
      </c>
      <c r="I107" s="86"/>
      <c r="J107" s="164">
        <v>6.5670299999999997E-3</v>
      </c>
      <c r="K107" s="128">
        <v>7.2410639999999998E-2</v>
      </c>
      <c r="L107" s="129">
        <f t="shared" si="5"/>
        <v>-0.90930849388984825</v>
      </c>
      <c r="M107" s="107">
        <f t="shared" si="7"/>
        <v>4.3195580928741525E-2</v>
      </c>
    </row>
    <row r="108" spans="1:13" ht="12.75" customHeight="1" x14ac:dyDescent="0.2">
      <c r="A108" s="79" t="s">
        <v>1749</v>
      </c>
      <c r="B108" s="79" t="s">
        <v>1478</v>
      </c>
      <c r="C108" s="128">
        <v>0.14780699999999999</v>
      </c>
      <c r="D108" s="128">
        <v>1.7502480600000001</v>
      </c>
      <c r="E108" s="129">
        <f t="shared" si="4"/>
        <v>-0.91555082769239005</v>
      </c>
      <c r="F108" s="107">
        <f t="shared" si="6"/>
        <v>3.489597108683745E-4</v>
      </c>
      <c r="G108" s="80">
        <v>0.73199863021797384</v>
      </c>
      <c r="H108" s="24">
        <v>45.829473684210498</v>
      </c>
      <c r="I108" s="86"/>
      <c r="J108" s="164">
        <v>0</v>
      </c>
      <c r="K108" s="128">
        <v>0</v>
      </c>
      <c r="L108" s="129" t="str">
        <f t="shared" si="5"/>
        <v/>
      </c>
      <c r="M108" s="107">
        <f t="shared" si="7"/>
        <v>0</v>
      </c>
    </row>
    <row r="109" spans="1:13" ht="12.75" customHeight="1" x14ac:dyDescent="0.2">
      <c r="A109" s="79" t="s">
        <v>2839</v>
      </c>
      <c r="B109" s="79" t="s">
        <v>2840</v>
      </c>
      <c r="C109" s="128">
        <v>0.13422882999999999</v>
      </c>
      <c r="D109" s="128">
        <v>3.705717E-2</v>
      </c>
      <c r="E109" s="129">
        <f t="shared" si="4"/>
        <v>2.6222094131850864</v>
      </c>
      <c r="F109" s="107">
        <f t="shared" si="6"/>
        <v>3.1690281046905893E-4</v>
      </c>
      <c r="G109" s="80">
        <v>0.31523329700000002</v>
      </c>
      <c r="H109" s="24">
        <v>176.464909090909</v>
      </c>
      <c r="I109" s="86"/>
      <c r="J109" s="164">
        <v>0.13330881</v>
      </c>
      <c r="K109" s="128">
        <v>4.169312E-2</v>
      </c>
      <c r="L109" s="129">
        <f t="shared" si="5"/>
        <v>2.1973814864418877</v>
      </c>
      <c r="M109" s="107">
        <f t="shared" si="7"/>
        <v>0.99314588378666491</v>
      </c>
    </row>
    <row r="110" spans="1:13" ht="12.75" customHeight="1" x14ac:dyDescent="0.2">
      <c r="A110" s="79" t="s">
        <v>1791</v>
      </c>
      <c r="B110" s="79" t="s">
        <v>1530</v>
      </c>
      <c r="C110" s="128">
        <v>0.13007632</v>
      </c>
      <c r="D110" s="128">
        <v>0.31320999999999999</v>
      </c>
      <c r="E110" s="129">
        <f t="shared" si="4"/>
        <v>-0.58469933910156124</v>
      </c>
      <c r="F110" s="107">
        <f t="shared" si="6"/>
        <v>3.0709908879838008E-4</v>
      </c>
      <c r="G110" s="80">
        <v>1.9892225418264455</v>
      </c>
      <c r="H110" s="24">
        <v>167.088315789474</v>
      </c>
      <c r="I110" s="86"/>
      <c r="J110" s="164">
        <v>0</v>
      </c>
      <c r="K110" s="128">
        <v>1.1022959999999998E-2</v>
      </c>
      <c r="L110" s="129">
        <f t="shared" si="5"/>
        <v>-1</v>
      </c>
      <c r="M110" s="107">
        <f t="shared" si="7"/>
        <v>0</v>
      </c>
    </row>
    <row r="111" spans="1:13" ht="12.75" customHeight="1" x14ac:dyDescent="0.2">
      <c r="A111" s="79" t="s">
        <v>2999</v>
      </c>
      <c r="B111" s="79" t="s">
        <v>3000</v>
      </c>
      <c r="C111" s="128">
        <v>0.12917000000000001</v>
      </c>
      <c r="D111" s="128">
        <v>6.1820000000000001E-5</v>
      </c>
      <c r="E111" s="129" t="str">
        <f t="shared" si="4"/>
        <v/>
      </c>
      <c r="F111" s="107">
        <f t="shared" si="6"/>
        <v>3.0495934463772314E-4</v>
      </c>
      <c r="G111" s="80">
        <v>0.19752510340570001</v>
      </c>
      <c r="H111" s="24">
        <v>80.081157894736805</v>
      </c>
      <c r="I111" s="86"/>
      <c r="J111" s="164">
        <v>0</v>
      </c>
      <c r="K111" s="128">
        <v>0</v>
      </c>
      <c r="L111" s="129" t="str">
        <f t="shared" si="5"/>
        <v/>
      </c>
      <c r="M111" s="107">
        <f t="shared" si="7"/>
        <v>0</v>
      </c>
    </row>
    <row r="112" spans="1:13" ht="12.75" customHeight="1" x14ac:dyDescent="0.2">
      <c r="A112" s="79" t="s">
        <v>1594</v>
      </c>
      <c r="B112" s="79" t="s">
        <v>1426</v>
      </c>
      <c r="C112" s="128">
        <v>0.122006395</v>
      </c>
      <c r="D112" s="128">
        <v>1.0554018000000001</v>
      </c>
      <c r="E112" s="129">
        <f t="shared" si="4"/>
        <v>-0.88439815528076604</v>
      </c>
      <c r="F112" s="107">
        <f t="shared" si="6"/>
        <v>2.8804668468538497E-4</v>
      </c>
      <c r="G112" s="80">
        <v>133.47630849421125</v>
      </c>
      <c r="H112" s="24">
        <v>23.875631578947399</v>
      </c>
      <c r="I112" s="86"/>
      <c r="J112" s="164">
        <v>1.0727988500000001</v>
      </c>
      <c r="K112" s="128">
        <v>4.8767175099999998</v>
      </c>
      <c r="L112" s="129">
        <f t="shared" si="5"/>
        <v>-0.78001619987211435</v>
      </c>
      <c r="M112" s="107">
        <f t="shared" si="7"/>
        <v>8.7929722864117092</v>
      </c>
    </row>
    <row r="113" spans="1:13" ht="12.75" customHeight="1" x14ac:dyDescent="0.2">
      <c r="A113" s="79" t="s">
        <v>1616</v>
      </c>
      <c r="B113" s="79" t="s">
        <v>1448</v>
      </c>
      <c r="C113" s="128">
        <v>0.120836312</v>
      </c>
      <c r="D113" s="128">
        <v>0.52630643799999999</v>
      </c>
      <c r="E113" s="129">
        <f t="shared" si="4"/>
        <v>-0.77040692783621245</v>
      </c>
      <c r="F113" s="107">
        <f t="shared" si="6"/>
        <v>2.852842185953351E-4</v>
      </c>
      <c r="G113" s="80">
        <v>30.912114923165685</v>
      </c>
      <c r="H113" s="24">
        <v>59.624368421052601</v>
      </c>
      <c r="I113" s="86"/>
      <c r="J113" s="164">
        <v>4.2557200000000002E-3</v>
      </c>
      <c r="K113" s="128">
        <v>0.26939716999999996</v>
      </c>
      <c r="L113" s="129">
        <f t="shared" si="5"/>
        <v>-0.98420280361519763</v>
      </c>
      <c r="M113" s="107">
        <f t="shared" si="7"/>
        <v>3.5218883542225285E-2</v>
      </c>
    </row>
    <row r="114" spans="1:13" ht="12.75" customHeight="1" x14ac:dyDescent="0.2">
      <c r="A114" s="79" t="s">
        <v>1777</v>
      </c>
      <c r="B114" s="79" t="s">
        <v>1516</v>
      </c>
      <c r="C114" s="128">
        <v>0.11397658000000001</v>
      </c>
      <c r="D114" s="128">
        <v>5.4572099999999997E-3</v>
      </c>
      <c r="E114" s="129">
        <f t="shared" si="4"/>
        <v>19.885503764744257</v>
      </c>
      <c r="F114" s="107">
        <f t="shared" si="6"/>
        <v>2.6908897685878316E-4</v>
      </c>
      <c r="G114" s="80">
        <v>0.81875205911176885</v>
      </c>
      <c r="H114" s="24">
        <v>88.766736842105303</v>
      </c>
      <c r="I114" s="86"/>
      <c r="J114" s="164">
        <v>0</v>
      </c>
      <c r="K114" s="128">
        <v>5.4546799999999999E-3</v>
      </c>
      <c r="L114" s="129">
        <f t="shared" si="5"/>
        <v>-1</v>
      </c>
      <c r="M114" s="107">
        <f t="shared" si="7"/>
        <v>0</v>
      </c>
    </row>
    <row r="115" spans="1:13" ht="12.75" customHeight="1" x14ac:dyDescent="0.2">
      <c r="A115" s="79" t="s">
        <v>1779</v>
      </c>
      <c r="B115" s="79" t="s">
        <v>1518</v>
      </c>
      <c r="C115" s="128">
        <v>0.11353545</v>
      </c>
      <c r="D115" s="128">
        <v>0.81334739</v>
      </c>
      <c r="E115" s="129">
        <f t="shared" si="4"/>
        <v>-0.86040964611689474</v>
      </c>
      <c r="F115" s="107">
        <f t="shared" si="6"/>
        <v>2.6804750658162869E-4</v>
      </c>
      <c r="G115" s="80">
        <v>1.0321929976970401</v>
      </c>
      <c r="H115" s="24">
        <v>77.046842105263195</v>
      </c>
      <c r="I115" s="86"/>
      <c r="J115" s="164">
        <v>0</v>
      </c>
      <c r="K115" s="128">
        <v>4.9450000000000001E-2</v>
      </c>
      <c r="L115" s="129">
        <f t="shared" si="5"/>
        <v>-1</v>
      </c>
      <c r="M115" s="107">
        <f t="shared" si="7"/>
        <v>0</v>
      </c>
    </row>
    <row r="116" spans="1:13" ht="12.75" customHeight="1" x14ac:dyDescent="0.2">
      <c r="A116" s="79" t="s">
        <v>2387</v>
      </c>
      <c r="B116" s="79" t="s">
        <v>2388</v>
      </c>
      <c r="C116" s="128">
        <v>0.10976585000000001</v>
      </c>
      <c r="D116" s="128">
        <v>5.6260820000000003E-2</v>
      </c>
      <c r="E116" s="129">
        <f t="shared" si="4"/>
        <v>0.95101759981457801</v>
      </c>
      <c r="F116" s="107">
        <f t="shared" si="6"/>
        <v>2.5914780273749805E-4</v>
      </c>
      <c r="G116" s="80">
        <v>0.121190966</v>
      </c>
      <c r="H116" s="24">
        <v>63.4975263157895</v>
      </c>
      <c r="I116" s="86"/>
      <c r="J116" s="164">
        <v>0</v>
      </c>
      <c r="K116" s="128">
        <v>5.9212200000000005E-3</v>
      </c>
      <c r="L116" s="129">
        <f t="shared" si="5"/>
        <v>-1</v>
      </c>
      <c r="M116" s="107">
        <f t="shared" si="7"/>
        <v>0</v>
      </c>
    </row>
    <row r="117" spans="1:13" ht="12.75" customHeight="1" x14ac:dyDescent="0.2">
      <c r="A117" s="79" t="s">
        <v>1611</v>
      </c>
      <c r="B117" s="79" t="s">
        <v>1443</v>
      </c>
      <c r="C117" s="128">
        <v>0.108205</v>
      </c>
      <c r="D117" s="128">
        <v>3.5294367E-2</v>
      </c>
      <c r="E117" s="129">
        <f t="shared" si="4"/>
        <v>2.0657866735504844</v>
      </c>
      <c r="F117" s="107">
        <f t="shared" si="6"/>
        <v>2.5546276911453766E-4</v>
      </c>
      <c r="G117" s="80">
        <v>0.44832448604440001</v>
      </c>
      <c r="H117" s="24">
        <v>78.374052631578905</v>
      </c>
      <c r="I117" s="86"/>
      <c r="J117" s="164">
        <v>0</v>
      </c>
      <c r="K117" s="128">
        <v>1.1679549999999999E-2</v>
      </c>
      <c r="L117" s="129">
        <f t="shared" si="5"/>
        <v>-1</v>
      </c>
      <c r="M117" s="107">
        <f t="shared" si="7"/>
        <v>0</v>
      </c>
    </row>
    <row r="118" spans="1:13" ht="12.75" customHeight="1" x14ac:dyDescent="0.2">
      <c r="A118" s="79" t="s">
        <v>2381</v>
      </c>
      <c r="B118" s="79" t="s">
        <v>2382</v>
      </c>
      <c r="C118" s="128">
        <v>0.10480585000000001</v>
      </c>
      <c r="D118" s="128">
        <v>3.9720000000000001E-4</v>
      </c>
      <c r="E118" s="129" t="str">
        <f t="shared" si="4"/>
        <v/>
      </c>
      <c r="F118" s="107">
        <f t="shared" si="6"/>
        <v>2.4743766610048394E-4</v>
      </c>
      <c r="G118" s="80">
        <v>7.9280832999999995E-2</v>
      </c>
      <c r="H118" s="24">
        <v>55.204999999999998</v>
      </c>
      <c r="I118" s="86"/>
      <c r="J118" s="164">
        <v>0</v>
      </c>
      <c r="K118" s="128">
        <v>0</v>
      </c>
      <c r="L118" s="129" t="str">
        <f t="shared" si="5"/>
        <v/>
      </c>
      <c r="M118" s="107">
        <f t="shared" si="7"/>
        <v>0</v>
      </c>
    </row>
    <row r="119" spans="1:13" ht="12.75" customHeight="1" x14ac:dyDescent="0.2">
      <c r="A119" s="79" t="s">
        <v>1761</v>
      </c>
      <c r="B119" s="79" t="s">
        <v>1490</v>
      </c>
      <c r="C119" s="128">
        <v>0.10096619999999999</v>
      </c>
      <c r="D119" s="128">
        <v>4.8055839999999996E-2</v>
      </c>
      <c r="E119" s="129">
        <f t="shared" si="4"/>
        <v>1.1010183153597981</v>
      </c>
      <c r="F119" s="107">
        <f t="shared" si="6"/>
        <v>2.3837258018550187E-4</v>
      </c>
      <c r="G119" s="80">
        <v>1.3832309129868996</v>
      </c>
      <c r="H119" s="24">
        <v>89.422631578947403</v>
      </c>
      <c r="I119" s="86"/>
      <c r="J119" s="164">
        <v>9.9380100000000006E-3</v>
      </c>
      <c r="K119" s="128">
        <v>0</v>
      </c>
      <c r="L119" s="129" t="str">
        <f t="shared" si="5"/>
        <v/>
      </c>
      <c r="M119" s="107">
        <f t="shared" si="7"/>
        <v>9.8429078245987289E-2</v>
      </c>
    </row>
    <row r="120" spans="1:13" ht="12.75" customHeight="1" x14ac:dyDescent="0.2">
      <c r="A120" s="79" t="s">
        <v>3005</v>
      </c>
      <c r="B120" s="79" t="s">
        <v>3006</v>
      </c>
      <c r="C120" s="128">
        <v>9.7219440000000004E-2</v>
      </c>
      <c r="D120" s="128">
        <v>4.9320000000000002E-5</v>
      </c>
      <c r="E120" s="129" t="str">
        <f t="shared" si="4"/>
        <v/>
      </c>
      <c r="F120" s="107">
        <f t="shared" si="6"/>
        <v>2.2952679963185294E-4</v>
      </c>
      <c r="G120" s="80">
        <v>7.4449171499999994E-2</v>
      </c>
      <c r="H120" s="24">
        <v>66.440052631578894</v>
      </c>
      <c r="I120" s="86"/>
      <c r="J120" s="164">
        <v>0</v>
      </c>
      <c r="K120" s="128">
        <v>0</v>
      </c>
      <c r="L120" s="129" t="str">
        <f t="shared" si="5"/>
        <v/>
      </c>
      <c r="M120" s="107">
        <f t="shared" si="7"/>
        <v>0</v>
      </c>
    </row>
    <row r="121" spans="1:13" ht="12.75" customHeight="1" x14ac:dyDescent="0.2">
      <c r="A121" s="79" t="s">
        <v>1760</v>
      </c>
      <c r="B121" s="79" t="s">
        <v>1489</v>
      </c>
      <c r="C121" s="128">
        <v>9.6376080000000003E-2</v>
      </c>
      <c r="D121" s="128">
        <v>0.41149581000000002</v>
      </c>
      <c r="E121" s="129">
        <f t="shared" si="4"/>
        <v>-0.76579085945006342</v>
      </c>
      <c r="F121" s="107">
        <f t="shared" si="6"/>
        <v>2.275356986572174E-4</v>
      </c>
      <c r="G121" s="80">
        <v>3.094116479824379</v>
      </c>
      <c r="H121" s="24">
        <v>156.58321052631601</v>
      </c>
      <c r="I121" s="86"/>
      <c r="J121" s="164">
        <v>1.4183620000000001E-2</v>
      </c>
      <c r="K121" s="128">
        <v>8.5875000000000003E-4</v>
      </c>
      <c r="L121" s="129">
        <f t="shared" si="5"/>
        <v>15.51658806404658</v>
      </c>
      <c r="M121" s="107">
        <f t="shared" si="7"/>
        <v>0.14716950513031865</v>
      </c>
    </row>
    <row r="122" spans="1:13" ht="12.75" customHeight="1" x14ac:dyDescent="0.2">
      <c r="A122" s="79" t="s">
        <v>1780</v>
      </c>
      <c r="B122" s="79" t="s">
        <v>1519</v>
      </c>
      <c r="C122" s="128">
        <v>9.6190200000000003E-2</v>
      </c>
      <c r="D122" s="128">
        <v>0.14388479000000001</v>
      </c>
      <c r="E122" s="129">
        <f t="shared" si="4"/>
        <v>-0.33147763568338251</v>
      </c>
      <c r="F122" s="107">
        <f t="shared" si="6"/>
        <v>2.2709685184308675E-4</v>
      </c>
      <c r="G122" s="80">
        <v>39.470758047067349</v>
      </c>
      <c r="H122" s="24">
        <v>84.474894736842103</v>
      </c>
      <c r="I122" s="86"/>
      <c r="J122" s="164">
        <v>0</v>
      </c>
      <c r="K122" s="128">
        <v>0</v>
      </c>
      <c r="L122" s="129" t="str">
        <f t="shared" si="5"/>
        <v/>
      </c>
      <c r="M122" s="107">
        <f t="shared" si="7"/>
        <v>0</v>
      </c>
    </row>
    <row r="123" spans="1:13" ht="12.75" customHeight="1" x14ac:dyDescent="0.2">
      <c r="A123" s="79" t="s">
        <v>1736</v>
      </c>
      <c r="B123" s="79" t="s">
        <v>1465</v>
      </c>
      <c r="C123" s="128">
        <v>9.6189215999999994E-2</v>
      </c>
      <c r="D123" s="128">
        <v>0.21099499999999999</v>
      </c>
      <c r="E123" s="129">
        <f t="shared" si="4"/>
        <v>-0.54411613545344673</v>
      </c>
      <c r="F123" s="107">
        <f t="shared" si="6"/>
        <v>2.2709452870307647E-4</v>
      </c>
      <c r="G123" s="80">
        <v>2.762463234785304</v>
      </c>
      <c r="H123" s="24">
        <v>345.71300000000002</v>
      </c>
      <c r="I123" s="86"/>
      <c r="J123" s="164">
        <v>6.9191999999999995E-4</v>
      </c>
      <c r="K123" s="128">
        <v>1.0865420000000001E-2</v>
      </c>
      <c r="L123" s="129">
        <f t="shared" si="5"/>
        <v>-0.93631907464230557</v>
      </c>
      <c r="M123" s="107">
        <f t="shared" si="7"/>
        <v>7.1933219624120857E-3</v>
      </c>
    </row>
    <row r="124" spans="1:13" ht="12.75" customHeight="1" x14ac:dyDescent="0.2">
      <c r="A124" s="79" t="s">
        <v>2672</v>
      </c>
      <c r="B124" s="79" t="s">
        <v>2680</v>
      </c>
      <c r="C124" s="128">
        <v>9.2528050000000001E-2</v>
      </c>
      <c r="D124" s="128">
        <v>4.2519999999999998E-4</v>
      </c>
      <c r="E124" s="129" t="str">
        <f t="shared" si="4"/>
        <v/>
      </c>
      <c r="F124" s="107">
        <f t="shared" si="6"/>
        <v>2.1845082827751393E-4</v>
      </c>
      <c r="G124" s="80">
        <v>0.104194572</v>
      </c>
      <c r="H124" s="24">
        <v>174.512277777778</v>
      </c>
      <c r="I124" s="86"/>
      <c r="J124" s="164">
        <v>0</v>
      </c>
      <c r="K124" s="128">
        <v>0</v>
      </c>
      <c r="L124" s="129" t="str">
        <f t="shared" si="5"/>
        <v/>
      </c>
      <c r="M124" s="107">
        <f t="shared" si="7"/>
        <v>0</v>
      </c>
    </row>
    <row r="125" spans="1:13" ht="12.75" customHeight="1" x14ac:dyDescent="0.2">
      <c r="A125" s="79" t="s">
        <v>1785</v>
      </c>
      <c r="B125" s="79" t="s">
        <v>1524</v>
      </c>
      <c r="C125" s="128">
        <v>8.8324340000000001E-2</v>
      </c>
      <c r="D125" s="128">
        <v>0.46609523999999997</v>
      </c>
      <c r="E125" s="129">
        <f t="shared" si="4"/>
        <v>-0.81050151895994471</v>
      </c>
      <c r="F125" s="107">
        <f t="shared" si="6"/>
        <v>2.0852622777703362E-4</v>
      </c>
      <c r="G125" s="80">
        <v>16.284204218169904</v>
      </c>
      <c r="H125" s="24">
        <v>34.182789473684203</v>
      </c>
      <c r="I125" s="86"/>
      <c r="J125" s="164">
        <v>2.5984000000000003E-3</v>
      </c>
      <c r="K125" s="128">
        <v>0.17994816</v>
      </c>
      <c r="L125" s="129">
        <f t="shared" si="5"/>
        <v>-0.98556028580675681</v>
      </c>
      <c r="M125" s="107">
        <f t="shared" si="7"/>
        <v>2.9418844227989707E-2</v>
      </c>
    </row>
    <row r="126" spans="1:13" ht="12.75" customHeight="1" x14ac:dyDescent="0.2">
      <c r="A126" s="79" t="s">
        <v>2707</v>
      </c>
      <c r="B126" s="79" t="s">
        <v>2706</v>
      </c>
      <c r="C126" s="128">
        <v>8.4739999999999996E-2</v>
      </c>
      <c r="D126" s="128">
        <v>0.16263549999999999</v>
      </c>
      <c r="E126" s="129">
        <f t="shared" si="4"/>
        <v>-0.47895754616919428</v>
      </c>
      <c r="F126" s="107">
        <f t="shared" si="6"/>
        <v>2.0006390697995398E-4</v>
      </c>
      <c r="G126" s="80">
        <v>0.24287663300000001</v>
      </c>
      <c r="H126" s="24">
        <v>71.675105263157903</v>
      </c>
      <c r="I126" s="86"/>
      <c r="J126" s="164">
        <v>0</v>
      </c>
      <c r="K126" s="128">
        <v>0</v>
      </c>
      <c r="L126" s="129" t="str">
        <f t="shared" si="5"/>
        <v/>
      </c>
      <c r="M126" s="107">
        <f t="shared" si="7"/>
        <v>0</v>
      </c>
    </row>
    <row r="127" spans="1:13" ht="12.75" customHeight="1" x14ac:dyDescent="0.2">
      <c r="A127" s="79" t="s">
        <v>2717</v>
      </c>
      <c r="B127" s="79" t="s">
        <v>2716</v>
      </c>
      <c r="C127" s="128">
        <v>8.3829219999999996E-2</v>
      </c>
      <c r="D127" s="128">
        <v>3.2507368999999997</v>
      </c>
      <c r="E127" s="129">
        <f t="shared" si="4"/>
        <v>-0.97421224092297354</v>
      </c>
      <c r="F127" s="107">
        <f t="shared" si="6"/>
        <v>1.9791363313998226E-4</v>
      </c>
      <c r="G127" s="80">
        <v>0.61123615899999995</v>
      </c>
      <c r="H127" s="24">
        <v>96.674526315789507</v>
      </c>
      <c r="I127" s="86"/>
      <c r="J127" s="164">
        <v>0</v>
      </c>
      <c r="K127" s="128">
        <v>0</v>
      </c>
      <c r="L127" s="129" t="str">
        <f t="shared" si="5"/>
        <v/>
      </c>
      <c r="M127" s="107">
        <f t="shared" si="7"/>
        <v>0</v>
      </c>
    </row>
    <row r="128" spans="1:13" ht="12.75" customHeight="1" x14ac:dyDescent="0.2">
      <c r="A128" s="79" t="s">
        <v>1742</v>
      </c>
      <c r="B128" s="79" t="s">
        <v>1471</v>
      </c>
      <c r="C128" s="128">
        <v>8.0646579999999995E-2</v>
      </c>
      <c r="D128" s="128">
        <v>5.7588669000000002E-2</v>
      </c>
      <c r="E128" s="129">
        <f t="shared" si="4"/>
        <v>0.40038971902615073</v>
      </c>
      <c r="F128" s="107">
        <f t="shared" si="6"/>
        <v>1.9039969175562208E-4</v>
      </c>
      <c r="G128" s="80">
        <v>21.375926887319284</v>
      </c>
      <c r="H128" s="24">
        <v>93.097789473684202</v>
      </c>
      <c r="I128" s="86"/>
      <c r="J128" s="164">
        <v>6.2568689999999996E-2</v>
      </c>
      <c r="K128" s="128">
        <v>0.20600679999999999</v>
      </c>
      <c r="L128" s="129">
        <f t="shared" si="5"/>
        <v>-0.69627852090319342</v>
      </c>
      <c r="M128" s="107">
        <f t="shared" si="7"/>
        <v>0.77583810745601367</v>
      </c>
    </row>
    <row r="129" spans="1:13" ht="12.75" customHeight="1" x14ac:dyDescent="0.2">
      <c r="A129" s="79" t="s">
        <v>2351</v>
      </c>
      <c r="B129" s="79" t="s">
        <v>1127</v>
      </c>
      <c r="C129" s="128">
        <v>8.0553659999999999E-2</v>
      </c>
      <c r="D129" s="128">
        <v>3.9399389</v>
      </c>
      <c r="E129" s="129">
        <f t="shared" si="4"/>
        <v>-0.9795545915699353</v>
      </c>
      <c r="F129" s="107">
        <f t="shared" si="6"/>
        <v>1.9018031556684964E-4</v>
      </c>
      <c r="G129" s="80">
        <v>7.4242687137850005</v>
      </c>
      <c r="H129" s="24">
        <v>29.382947368421</v>
      </c>
      <c r="I129" s="86"/>
      <c r="J129" s="164">
        <v>0.44776002000000004</v>
      </c>
      <c r="K129" s="128">
        <v>2.9533592500000001</v>
      </c>
      <c r="L129" s="129">
        <f t="shared" si="5"/>
        <v>-0.84838958552028509</v>
      </c>
      <c r="M129" s="107">
        <f t="shared" si="7"/>
        <v>5.558531046261586</v>
      </c>
    </row>
    <row r="130" spans="1:13" ht="12.75" customHeight="1" x14ac:dyDescent="0.2">
      <c r="A130" s="79" t="s">
        <v>1583</v>
      </c>
      <c r="B130" s="79" t="s">
        <v>1415</v>
      </c>
      <c r="C130" s="128">
        <v>7.3404149999999987E-2</v>
      </c>
      <c r="D130" s="128">
        <v>0.33806165999999999</v>
      </c>
      <c r="E130" s="129">
        <f t="shared" si="4"/>
        <v>-0.78286756918841371</v>
      </c>
      <c r="F130" s="107">
        <f t="shared" si="6"/>
        <v>1.7330093270642656E-4</v>
      </c>
      <c r="G130" s="80">
        <v>1.0703108308461999</v>
      </c>
      <c r="H130" s="24">
        <v>131.00473684210499</v>
      </c>
      <c r="I130" s="86"/>
      <c r="J130" s="164">
        <v>0.51294227543083504</v>
      </c>
      <c r="K130" s="128">
        <v>0</v>
      </c>
      <c r="L130" s="129" t="str">
        <f t="shared" si="5"/>
        <v/>
      </c>
      <c r="M130" s="107">
        <f t="shared" si="7"/>
        <v>6.9879192856375987</v>
      </c>
    </row>
    <row r="131" spans="1:13" ht="12.75" customHeight="1" x14ac:dyDescent="0.2">
      <c r="A131" s="79" t="s">
        <v>1814</v>
      </c>
      <c r="B131" s="79" t="s">
        <v>1549</v>
      </c>
      <c r="C131" s="128">
        <v>7.2148000000000004E-2</v>
      </c>
      <c r="D131" s="128">
        <v>0.99326499999999995</v>
      </c>
      <c r="E131" s="129">
        <f t="shared" si="4"/>
        <v>-0.92736278837973751</v>
      </c>
      <c r="F131" s="107">
        <f t="shared" si="6"/>
        <v>1.7033526977566345E-4</v>
      </c>
      <c r="G131" s="80">
        <v>20.74382603197455</v>
      </c>
      <c r="H131" s="24">
        <v>83.866315789473703</v>
      </c>
      <c r="I131" s="86"/>
      <c r="J131" s="164">
        <v>0</v>
      </c>
      <c r="K131" s="128">
        <v>0</v>
      </c>
      <c r="L131" s="129" t="str">
        <f t="shared" si="5"/>
        <v/>
      </c>
      <c r="M131" s="107">
        <f t="shared" si="7"/>
        <v>0</v>
      </c>
    </row>
    <row r="132" spans="1:13" ht="12.75" customHeight="1" x14ac:dyDescent="0.2">
      <c r="A132" s="79" t="s">
        <v>2354</v>
      </c>
      <c r="B132" s="79" t="s">
        <v>1129</v>
      </c>
      <c r="C132" s="128">
        <v>7.1248720000000001E-2</v>
      </c>
      <c r="D132" s="128">
        <v>2.9313479999999999E-2</v>
      </c>
      <c r="E132" s="129">
        <f t="shared" si="4"/>
        <v>1.4305786962175766</v>
      </c>
      <c r="F132" s="107">
        <f t="shared" si="6"/>
        <v>1.6821214645410416E-4</v>
      </c>
      <c r="G132" s="80">
        <v>2.1245843967380003</v>
      </c>
      <c r="H132" s="24">
        <v>32.9537368421053</v>
      </c>
      <c r="I132" s="86"/>
      <c r="J132" s="164">
        <v>0.23211510000000002</v>
      </c>
      <c r="K132" s="128">
        <v>6.6036049999999999E-2</v>
      </c>
      <c r="L132" s="129">
        <f t="shared" si="5"/>
        <v>2.5149755323039464</v>
      </c>
      <c r="M132" s="107">
        <f t="shared" si="7"/>
        <v>3.2578143158220949</v>
      </c>
    </row>
    <row r="133" spans="1:13" ht="12.75" customHeight="1" x14ac:dyDescent="0.2">
      <c r="A133" s="79" t="s">
        <v>1757</v>
      </c>
      <c r="B133" s="79" t="s">
        <v>1486</v>
      </c>
      <c r="C133" s="128">
        <v>6.9570000000000007E-2</v>
      </c>
      <c r="D133" s="128">
        <v>1.9919999999999998E-3</v>
      </c>
      <c r="E133" s="129">
        <f t="shared" si="4"/>
        <v>33.924698795180731</v>
      </c>
      <c r="F133" s="107">
        <f t="shared" si="6"/>
        <v>1.642488318219896E-4</v>
      </c>
      <c r="G133" s="80">
        <v>38.657598039589814</v>
      </c>
      <c r="H133" s="24">
        <v>87.203842105263206</v>
      </c>
      <c r="I133" s="86"/>
      <c r="J133" s="164">
        <v>0.34655896000000003</v>
      </c>
      <c r="K133" s="128">
        <v>2.0019999999999999E-3</v>
      </c>
      <c r="L133" s="129" t="str">
        <f t="shared" si="5"/>
        <v/>
      </c>
      <c r="M133" s="107">
        <f t="shared" si="7"/>
        <v>4.9814425758229124</v>
      </c>
    </row>
    <row r="134" spans="1:13" ht="12.75" customHeight="1" x14ac:dyDescent="0.2">
      <c r="A134" s="79" t="s">
        <v>1695</v>
      </c>
      <c r="B134" s="79" t="s">
        <v>1464</v>
      </c>
      <c r="C134" s="128">
        <v>6.9074940000000001E-2</v>
      </c>
      <c r="D134" s="128">
        <v>0.88812175999999998</v>
      </c>
      <c r="E134" s="129">
        <f t="shared" si="4"/>
        <v>-0.92222356988528242</v>
      </c>
      <c r="F134" s="107">
        <f t="shared" si="6"/>
        <v>1.6308003741805408E-4</v>
      </c>
      <c r="G134" s="80">
        <v>2.0718669344721095</v>
      </c>
      <c r="H134" s="24">
        <v>176.891210526316</v>
      </c>
      <c r="I134" s="86"/>
      <c r="J134" s="164">
        <v>0</v>
      </c>
      <c r="K134" s="128">
        <v>9.6160000000000006E-4</v>
      </c>
      <c r="L134" s="129">
        <f t="shared" si="5"/>
        <v>-1</v>
      </c>
      <c r="M134" s="107">
        <f t="shared" si="7"/>
        <v>0</v>
      </c>
    </row>
    <row r="135" spans="1:13" ht="12.75" customHeight="1" x14ac:dyDescent="0.2">
      <c r="A135" s="79" t="s">
        <v>1606</v>
      </c>
      <c r="B135" s="79" t="s">
        <v>1438</v>
      </c>
      <c r="C135" s="128">
        <v>6.7310990000000001E-2</v>
      </c>
      <c r="D135" s="128">
        <v>0.26141681</v>
      </c>
      <c r="E135" s="129">
        <f t="shared" ref="E135:E198" si="8">IF(ISERROR(C135/D135-1),"",IF((C135/D135-1)&gt;10000%,"",C135/D135-1))</f>
        <v>-0.74251468373437812</v>
      </c>
      <c r="F135" s="107">
        <f t="shared" si="6"/>
        <v>1.5891550203078373E-4</v>
      </c>
      <c r="G135" s="80">
        <v>8.2053688326436625</v>
      </c>
      <c r="H135" s="24">
        <v>113.671526315789</v>
      </c>
      <c r="I135" s="86"/>
      <c r="J135" s="164">
        <v>4.7933999999999997E-3</v>
      </c>
      <c r="K135" s="128">
        <v>3.5170599999999996E-2</v>
      </c>
      <c r="L135" s="129">
        <f t="shared" ref="L135:L198" si="9">IF(ISERROR(J135/K135-1),"",IF((J135/K135-1)&gt;10000%,"",J135/K135-1))</f>
        <v>-0.86371003053686879</v>
      </c>
      <c r="M135" s="107">
        <f t="shared" si="7"/>
        <v>7.1212739554120358E-2</v>
      </c>
    </row>
    <row r="136" spans="1:13" ht="12.75" customHeight="1" x14ac:dyDescent="0.2">
      <c r="A136" s="79" t="s">
        <v>2358</v>
      </c>
      <c r="B136" s="79" t="s">
        <v>1135</v>
      </c>
      <c r="C136" s="128">
        <v>6.6041749999999996E-2</v>
      </c>
      <c r="D136" s="128">
        <v>0.2147936</v>
      </c>
      <c r="E136" s="129">
        <f t="shared" si="8"/>
        <v>-0.69253390231366296</v>
      </c>
      <c r="F136" s="107">
        <f t="shared" ref="F136:F199" si="10">C136/$C$283</f>
        <v>1.5591893472732327E-4</v>
      </c>
      <c r="G136" s="80">
        <v>13.08616578</v>
      </c>
      <c r="H136" s="24">
        <v>49.871842105263198</v>
      </c>
      <c r="I136" s="86"/>
      <c r="J136" s="164">
        <v>1.4599299999999999E-2</v>
      </c>
      <c r="K136" s="128">
        <v>0.19051216000000001</v>
      </c>
      <c r="L136" s="129">
        <f t="shared" si="9"/>
        <v>-0.92336814615927931</v>
      </c>
      <c r="M136" s="107">
        <f t="shared" si="7"/>
        <v>0.22106167689378309</v>
      </c>
    </row>
    <row r="137" spans="1:13" ht="12.75" customHeight="1" x14ac:dyDescent="0.2">
      <c r="A137" s="79" t="s">
        <v>2713</v>
      </c>
      <c r="B137" s="79" t="s">
        <v>2712</v>
      </c>
      <c r="C137" s="128">
        <v>6.452782E-2</v>
      </c>
      <c r="D137" s="128">
        <v>1.8216099999999999E-2</v>
      </c>
      <c r="E137" s="129">
        <f t="shared" si="8"/>
        <v>2.5423509971947893</v>
      </c>
      <c r="F137" s="107">
        <f t="shared" si="10"/>
        <v>1.5234467521948566E-4</v>
      </c>
      <c r="G137" s="80">
        <v>0.22267895199999999</v>
      </c>
      <c r="H137" s="24">
        <v>96.682526315789502</v>
      </c>
      <c r="I137" s="86"/>
      <c r="J137" s="164">
        <v>0</v>
      </c>
      <c r="K137" s="128">
        <v>2.2565999999999999E-2</v>
      </c>
      <c r="L137" s="129">
        <f t="shared" si="9"/>
        <v>-1</v>
      </c>
      <c r="M137" s="107">
        <f t="shared" ref="M137:M200" si="11">IF(ISERROR(J137/C137),"",(J137/C137))</f>
        <v>0</v>
      </c>
    </row>
    <row r="138" spans="1:13" ht="12.75" customHeight="1" x14ac:dyDescent="0.2">
      <c r="A138" s="79" t="s">
        <v>1762</v>
      </c>
      <c r="B138" s="124" t="s">
        <v>1491</v>
      </c>
      <c r="C138" s="128">
        <v>6.0379129999999996E-2</v>
      </c>
      <c r="D138" s="128">
        <v>0.14405749200000001</v>
      </c>
      <c r="E138" s="129">
        <f t="shared" si="8"/>
        <v>-0.58086782463212683</v>
      </c>
      <c r="F138" s="107">
        <f t="shared" si="10"/>
        <v>1.4254997224274896E-4</v>
      </c>
      <c r="G138" s="80">
        <v>12.299130780868301</v>
      </c>
      <c r="H138" s="24">
        <v>87.874736842105307</v>
      </c>
      <c r="I138" s="86"/>
      <c r="J138" s="164">
        <v>8.92E-4</v>
      </c>
      <c r="K138" s="128">
        <v>0</v>
      </c>
      <c r="L138" s="129" t="str">
        <f t="shared" si="9"/>
        <v/>
      </c>
      <c r="M138" s="107">
        <f t="shared" si="11"/>
        <v>1.4773316541659346E-2</v>
      </c>
    </row>
    <row r="139" spans="1:13" ht="12.75" customHeight="1" x14ac:dyDescent="0.2">
      <c r="A139" s="79" t="s">
        <v>1628</v>
      </c>
      <c r="B139" s="79" t="s">
        <v>1460</v>
      </c>
      <c r="C139" s="128">
        <v>5.5244000000000001E-2</v>
      </c>
      <c r="D139" s="128">
        <v>4.161952E-2</v>
      </c>
      <c r="E139" s="129">
        <f t="shared" si="8"/>
        <v>0.32735793204727015</v>
      </c>
      <c r="F139" s="107">
        <f t="shared" si="10"/>
        <v>1.3042636862403326E-4</v>
      </c>
      <c r="G139" s="80">
        <v>8.8304507001001138</v>
      </c>
      <c r="H139" s="24">
        <v>89.477947368420999</v>
      </c>
      <c r="I139" s="86"/>
      <c r="J139" s="164">
        <v>4.2863589999999993E-2</v>
      </c>
      <c r="K139" s="128">
        <v>1.5233800000000002E-3</v>
      </c>
      <c r="L139" s="129">
        <f t="shared" si="9"/>
        <v>27.137162100066949</v>
      </c>
      <c r="M139" s="107">
        <f t="shared" si="11"/>
        <v>0.77589584389254929</v>
      </c>
    </row>
    <row r="140" spans="1:13" ht="12.75" customHeight="1" x14ac:dyDescent="0.2">
      <c r="A140" s="79" t="s">
        <v>1798</v>
      </c>
      <c r="B140" s="79" t="s">
        <v>1537</v>
      </c>
      <c r="C140" s="128">
        <v>3.9260000000000003E-2</v>
      </c>
      <c r="D140" s="128">
        <v>0</v>
      </c>
      <c r="E140" s="129" t="str">
        <f t="shared" si="8"/>
        <v/>
      </c>
      <c r="F140" s="107">
        <f t="shared" si="10"/>
        <v>9.2689508945397619E-5</v>
      </c>
      <c r="G140" s="80">
        <v>0.54815584439999998</v>
      </c>
      <c r="H140" s="24">
        <v>86.656263157894699</v>
      </c>
      <c r="I140" s="86"/>
      <c r="J140" s="164">
        <v>0</v>
      </c>
      <c r="K140" s="128">
        <v>0</v>
      </c>
      <c r="L140" s="129" t="str">
        <f t="shared" si="9"/>
        <v/>
      </c>
      <c r="M140" s="107">
        <f t="shared" si="11"/>
        <v>0</v>
      </c>
    </row>
    <row r="141" spans="1:13" ht="12.75" customHeight="1" x14ac:dyDescent="0.2">
      <c r="A141" s="79" t="s">
        <v>1739</v>
      </c>
      <c r="B141" s="79" t="s">
        <v>1468</v>
      </c>
      <c r="C141" s="128">
        <v>3.8960540999999994E-2</v>
      </c>
      <c r="D141" s="128">
        <v>7.0652113000000002E-2</v>
      </c>
      <c r="E141" s="129">
        <f t="shared" si="8"/>
        <v>-0.44855802118756172</v>
      </c>
      <c r="F141" s="107">
        <f t="shared" si="10"/>
        <v>9.1982511806852515E-5</v>
      </c>
      <c r="G141" s="80">
        <v>1.7385102125059062</v>
      </c>
      <c r="H141" s="24">
        <v>299.44684210526299</v>
      </c>
      <c r="I141" s="86"/>
      <c r="J141" s="164">
        <v>4.2074960000000002E-2</v>
      </c>
      <c r="K141" s="128">
        <v>0</v>
      </c>
      <c r="L141" s="129" t="str">
        <f t="shared" si="9"/>
        <v/>
      </c>
      <c r="M141" s="107">
        <f t="shared" si="11"/>
        <v>1.0799377760180489</v>
      </c>
    </row>
    <row r="142" spans="1:13" ht="12.75" customHeight="1" x14ac:dyDescent="0.2">
      <c r="A142" s="79" t="s">
        <v>2837</v>
      </c>
      <c r="B142" s="79" t="s">
        <v>2838</v>
      </c>
      <c r="C142" s="128">
        <v>3.7852300000000005E-2</v>
      </c>
      <c r="D142" s="128">
        <v>1.9210000000000001E-4</v>
      </c>
      <c r="E142" s="129" t="str">
        <f t="shared" si="8"/>
        <v/>
      </c>
      <c r="F142" s="107">
        <f t="shared" si="10"/>
        <v>8.9366049400251506E-5</v>
      </c>
      <c r="G142" s="80">
        <v>5.9678725000000002E-2</v>
      </c>
      <c r="H142" s="24">
        <v>174.340928571429</v>
      </c>
      <c r="I142" s="86"/>
      <c r="J142" s="164">
        <v>0</v>
      </c>
      <c r="K142" s="128">
        <v>0</v>
      </c>
      <c r="L142" s="129" t="str">
        <f t="shared" si="9"/>
        <v/>
      </c>
      <c r="M142" s="107">
        <f t="shared" si="11"/>
        <v>0</v>
      </c>
    </row>
    <row r="143" spans="1:13" ht="12.75" customHeight="1" x14ac:dyDescent="0.2">
      <c r="A143" s="79" t="s">
        <v>2923</v>
      </c>
      <c r="B143" s="79" t="s">
        <v>2924</v>
      </c>
      <c r="C143" s="128">
        <v>3.7766000000000001E-2</v>
      </c>
      <c r="D143" s="128">
        <v>0.39543709999999999</v>
      </c>
      <c r="E143" s="129">
        <f t="shared" si="8"/>
        <v>-0.90449555694192574</v>
      </c>
      <c r="F143" s="107">
        <f t="shared" si="10"/>
        <v>8.9162302466426035E-5</v>
      </c>
      <c r="G143" s="80">
        <v>0</v>
      </c>
      <c r="H143" s="80">
        <v>197.70526315789499</v>
      </c>
      <c r="I143" s="86"/>
      <c r="J143" s="164">
        <v>0</v>
      </c>
      <c r="K143" s="128">
        <v>0</v>
      </c>
      <c r="L143" s="129" t="str">
        <f t="shared" si="9"/>
        <v/>
      </c>
      <c r="M143" s="107">
        <f t="shared" si="11"/>
        <v>0</v>
      </c>
    </row>
    <row r="144" spans="1:13" ht="12.75" customHeight="1" x14ac:dyDescent="0.2">
      <c r="A144" s="79" t="s">
        <v>1740</v>
      </c>
      <c r="B144" s="79" t="s">
        <v>1469</v>
      </c>
      <c r="C144" s="128">
        <v>3.7429800000000006E-2</v>
      </c>
      <c r="D144" s="128">
        <v>0.20332237</v>
      </c>
      <c r="E144" s="129">
        <f t="shared" si="8"/>
        <v>-0.81590909057375238</v>
      </c>
      <c r="F144" s="107">
        <f t="shared" si="10"/>
        <v>8.836856296292521E-5</v>
      </c>
      <c r="G144" s="80">
        <v>22.83968535519811</v>
      </c>
      <c r="H144" s="80">
        <v>83.7759473684211</v>
      </c>
      <c r="I144" s="86"/>
      <c r="J144" s="164">
        <v>2.6499999999999999E-2</v>
      </c>
      <c r="K144" s="128">
        <v>0</v>
      </c>
      <c r="L144" s="129" t="str">
        <f t="shared" si="9"/>
        <v/>
      </c>
      <c r="M144" s="107">
        <f t="shared" si="11"/>
        <v>0.70799202774260073</v>
      </c>
    </row>
    <row r="145" spans="1:13" ht="12.75" customHeight="1" x14ac:dyDescent="0.2">
      <c r="A145" s="79" t="s">
        <v>2545</v>
      </c>
      <c r="B145" s="79" t="s">
        <v>2544</v>
      </c>
      <c r="C145" s="128">
        <v>3.3054699999999999E-2</v>
      </c>
      <c r="D145" s="128">
        <v>0.17846085</v>
      </c>
      <c r="E145" s="129">
        <f t="shared" si="8"/>
        <v>-0.81477898373788982</v>
      </c>
      <c r="F145" s="107">
        <f t="shared" si="10"/>
        <v>7.8039325301513865E-5</v>
      </c>
      <c r="G145" s="80">
        <v>0.90659078750899991</v>
      </c>
      <c r="H145" s="80">
        <v>41.990368421052601</v>
      </c>
      <c r="I145" s="86"/>
      <c r="J145" s="164">
        <v>3.3054699999999999E-2</v>
      </c>
      <c r="K145" s="128">
        <v>0.24464585</v>
      </c>
      <c r="L145" s="129">
        <f t="shared" si="9"/>
        <v>-0.86488755071872259</v>
      </c>
      <c r="M145" s="107">
        <f t="shared" si="11"/>
        <v>1</v>
      </c>
    </row>
    <row r="146" spans="1:13" ht="12.75" customHeight="1" x14ac:dyDescent="0.2">
      <c r="A146" s="79" t="s">
        <v>2991</v>
      </c>
      <c r="B146" s="79" t="s">
        <v>2992</v>
      </c>
      <c r="C146" s="128">
        <v>3.2013930000000003E-2</v>
      </c>
      <c r="D146" s="128">
        <v>9.91E-6</v>
      </c>
      <c r="E146" s="129" t="str">
        <f t="shared" si="8"/>
        <v/>
      </c>
      <c r="F146" s="107">
        <f t="shared" si="10"/>
        <v>7.5582156166895898E-5</v>
      </c>
      <c r="G146" s="80">
        <v>0.105599185484</v>
      </c>
      <c r="H146" s="80">
        <v>133.94046153846199</v>
      </c>
      <c r="I146" s="86"/>
      <c r="J146" s="164">
        <v>6.4037780000000002E-2</v>
      </c>
      <c r="K146" s="128">
        <v>0</v>
      </c>
      <c r="L146" s="129" t="str">
        <f t="shared" si="9"/>
        <v/>
      </c>
      <c r="M146" s="107">
        <f t="shared" si="11"/>
        <v>2.0003098651118436</v>
      </c>
    </row>
    <row r="147" spans="1:13" ht="12.75" customHeight="1" x14ac:dyDescent="0.2">
      <c r="A147" s="79" t="s">
        <v>1625</v>
      </c>
      <c r="B147" s="79" t="s">
        <v>1457</v>
      </c>
      <c r="C147" s="128">
        <v>2.9508599999999999E-2</v>
      </c>
      <c r="D147" s="128">
        <v>0</v>
      </c>
      <c r="E147" s="129" t="str">
        <f t="shared" si="8"/>
        <v/>
      </c>
      <c r="F147" s="107">
        <f t="shared" si="10"/>
        <v>6.9667285880442172E-5</v>
      </c>
      <c r="G147" s="80">
        <v>0.3850266292624</v>
      </c>
      <c r="H147" s="80">
        <v>84.778157894736907</v>
      </c>
      <c r="I147" s="86"/>
      <c r="J147" s="164">
        <v>2.9508599999999999E-2</v>
      </c>
      <c r="K147" s="128">
        <v>0</v>
      </c>
      <c r="L147" s="129" t="str">
        <f t="shared" si="9"/>
        <v/>
      </c>
      <c r="M147" s="107">
        <f t="shared" si="11"/>
        <v>1</v>
      </c>
    </row>
    <row r="148" spans="1:13" ht="12.75" customHeight="1" x14ac:dyDescent="0.2">
      <c r="A148" s="79" t="s">
        <v>2903</v>
      </c>
      <c r="B148" s="79" t="s">
        <v>2904</v>
      </c>
      <c r="C148" s="128">
        <v>2.9002819999999999E-2</v>
      </c>
      <c r="D148" s="128">
        <v>0.41358034999999999</v>
      </c>
      <c r="E148" s="129">
        <f t="shared" si="8"/>
        <v>-0.92987379598668074</v>
      </c>
      <c r="F148" s="107">
        <f t="shared" si="10"/>
        <v>6.8473182471516975E-5</v>
      </c>
      <c r="G148" s="80">
        <v>9.9887325000120004</v>
      </c>
      <c r="H148" s="80">
        <v>41.933421052631601</v>
      </c>
      <c r="I148" s="86"/>
      <c r="J148" s="164">
        <v>0.23492943999999999</v>
      </c>
      <c r="K148" s="128">
        <v>1.71858142</v>
      </c>
      <c r="L148" s="129">
        <f t="shared" si="9"/>
        <v>-0.86330037246649627</v>
      </c>
      <c r="M148" s="107">
        <f t="shared" si="11"/>
        <v>8.1002274951194408</v>
      </c>
    </row>
    <row r="149" spans="1:13" ht="12.75" customHeight="1" x14ac:dyDescent="0.2">
      <c r="A149" s="79" t="s">
        <v>1783</v>
      </c>
      <c r="B149" s="79" t="s">
        <v>1522</v>
      </c>
      <c r="C149" s="128">
        <v>2.8772249999999999E-2</v>
      </c>
      <c r="D149" s="128">
        <v>0.21290120999999998</v>
      </c>
      <c r="E149" s="129">
        <f t="shared" si="8"/>
        <v>-0.86485633407156304</v>
      </c>
      <c r="F149" s="107">
        <f t="shared" si="10"/>
        <v>6.7928826381920946E-5</v>
      </c>
      <c r="G149" s="80">
        <v>0.88349028654157302</v>
      </c>
      <c r="H149" s="80">
        <v>183.33031578947401</v>
      </c>
      <c r="I149" s="86"/>
      <c r="J149" s="164">
        <v>0</v>
      </c>
      <c r="K149" s="128">
        <v>0</v>
      </c>
      <c r="L149" s="129" t="str">
        <f t="shared" si="9"/>
        <v/>
      </c>
      <c r="M149" s="107">
        <f t="shared" si="11"/>
        <v>0</v>
      </c>
    </row>
    <row r="150" spans="1:13" ht="12.75" customHeight="1" x14ac:dyDescent="0.2">
      <c r="A150" s="79" t="s">
        <v>1692</v>
      </c>
      <c r="B150" s="79" t="s">
        <v>1461</v>
      </c>
      <c r="C150" s="128">
        <v>2.521168E-2</v>
      </c>
      <c r="D150" s="128">
        <v>7.7890710000000002E-2</v>
      </c>
      <c r="E150" s="129">
        <f t="shared" si="8"/>
        <v>-0.67631980758680976</v>
      </c>
      <c r="F150" s="107">
        <f t="shared" si="10"/>
        <v>5.9522624525942487E-5</v>
      </c>
      <c r="G150" s="80">
        <v>32.130700816437063</v>
      </c>
      <c r="H150" s="80">
        <v>88.6081111111111</v>
      </c>
      <c r="I150" s="86"/>
      <c r="J150" s="164">
        <v>0</v>
      </c>
      <c r="K150" s="128">
        <v>5.6845849999999996E-2</v>
      </c>
      <c r="L150" s="129">
        <f t="shared" si="9"/>
        <v>-1</v>
      </c>
      <c r="M150" s="107">
        <f t="shared" si="11"/>
        <v>0</v>
      </c>
    </row>
    <row r="151" spans="1:13" ht="12.75" customHeight="1" x14ac:dyDescent="0.2">
      <c r="A151" s="79" t="s">
        <v>2531</v>
      </c>
      <c r="B151" s="79" t="s">
        <v>2530</v>
      </c>
      <c r="C151" s="128">
        <v>2.2588E-2</v>
      </c>
      <c r="D151" s="128">
        <v>6.7614999999999995E-2</v>
      </c>
      <c r="E151" s="129">
        <f t="shared" si="8"/>
        <v>-0.66593211565481036</v>
      </c>
      <c r="F151" s="107">
        <f t="shared" si="10"/>
        <v>5.3328339991305178E-5</v>
      </c>
      <c r="G151" s="80">
        <v>0.24668238956900002</v>
      </c>
      <c r="H151" s="80">
        <v>380.65021052631602</v>
      </c>
      <c r="I151" s="86"/>
      <c r="J151" s="164">
        <v>1.9334599999999997E-2</v>
      </c>
      <c r="K151" s="128">
        <v>7.6698799999999998E-2</v>
      </c>
      <c r="L151" s="129">
        <f t="shared" si="9"/>
        <v>-0.74791522162015578</v>
      </c>
      <c r="M151" s="107">
        <f t="shared" si="11"/>
        <v>0.85596777049760919</v>
      </c>
    </row>
    <row r="152" spans="1:13" ht="12.75" customHeight="1" x14ac:dyDescent="0.2">
      <c r="A152" s="79" t="s">
        <v>1813</v>
      </c>
      <c r="B152" s="79" t="s">
        <v>1548</v>
      </c>
      <c r="C152" s="128">
        <v>2.162E-2</v>
      </c>
      <c r="D152" s="128">
        <v>0</v>
      </c>
      <c r="E152" s="129" t="str">
        <f t="shared" si="8"/>
        <v/>
      </c>
      <c r="F152" s="107">
        <f t="shared" si="10"/>
        <v>5.1042974615371782E-5</v>
      </c>
      <c r="G152" s="80">
        <v>0.94430533979036657</v>
      </c>
      <c r="H152" s="80">
        <v>143.03436842105299</v>
      </c>
      <c r="I152" s="86"/>
      <c r="J152" s="164">
        <v>0</v>
      </c>
      <c r="K152" s="128">
        <v>0</v>
      </c>
      <c r="L152" s="129" t="str">
        <f t="shared" si="9"/>
        <v/>
      </c>
      <c r="M152" s="107">
        <f t="shared" si="11"/>
        <v>0</v>
      </c>
    </row>
    <row r="153" spans="1:13" ht="12.75" customHeight="1" x14ac:dyDescent="0.2">
      <c r="A153" s="79" t="s">
        <v>3013</v>
      </c>
      <c r="B153" s="79" t="s">
        <v>3014</v>
      </c>
      <c r="C153" s="128">
        <v>1.9944E-2</v>
      </c>
      <c r="D153" s="128">
        <v>6.2370000000000004E-4</v>
      </c>
      <c r="E153" s="129">
        <f t="shared" si="8"/>
        <v>30.976911976911975</v>
      </c>
      <c r="F153" s="107">
        <f t="shared" si="10"/>
        <v>4.7086081671090419E-5</v>
      </c>
      <c r="G153" s="80">
        <v>1790.4242496840054</v>
      </c>
      <c r="H153" s="80">
        <v>22.582157894736799</v>
      </c>
      <c r="I153" s="86"/>
      <c r="J153" s="164">
        <v>0</v>
      </c>
      <c r="K153" s="128">
        <v>0</v>
      </c>
      <c r="L153" s="129" t="str">
        <f t="shared" si="9"/>
        <v/>
      </c>
      <c r="M153" s="107">
        <f t="shared" si="11"/>
        <v>0</v>
      </c>
    </row>
    <row r="154" spans="1:13" ht="12.75" customHeight="1" x14ac:dyDescent="0.2">
      <c r="A154" s="79" t="s">
        <v>1590</v>
      </c>
      <c r="B154" s="79" t="s">
        <v>1422</v>
      </c>
      <c r="C154" s="128">
        <v>1.7993599999999998E-2</v>
      </c>
      <c r="D154" s="128">
        <v>0.36964452000000003</v>
      </c>
      <c r="E154" s="129">
        <f t="shared" si="8"/>
        <v>-0.95132188081673708</v>
      </c>
      <c r="F154" s="107">
        <f t="shared" si="10"/>
        <v>4.2481353748341982E-5</v>
      </c>
      <c r="G154" s="80">
        <v>0.55968679057720006</v>
      </c>
      <c r="H154" s="80">
        <v>66.2026842105263</v>
      </c>
      <c r="I154" s="86"/>
      <c r="J154" s="164">
        <v>0.38021509292511801</v>
      </c>
      <c r="K154" s="128">
        <v>0.65019990000000005</v>
      </c>
      <c r="L154" s="129">
        <f t="shared" si="9"/>
        <v>-0.41523354136917279</v>
      </c>
      <c r="M154" s="107">
        <f t="shared" si="11"/>
        <v>21.130573810972681</v>
      </c>
    </row>
    <row r="155" spans="1:13" ht="12.75" customHeight="1" x14ac:dyDescent="0.2">
      <c r="A155" s="79" t="s">
        <v>1613</v>
      </c>
      <c r="B155" s="79" t="s">
        <v>1445</v>
      </c>
      <c r="C155" s="128">
        <v>1.6327703999999998E-2</v>
      </c>
      <c r="D155" s="128">
        <v>1.1113277269999999</v>
      </c>
      <c r="E155" s="129">
        <f t="shared" si="8"/>
        <v>-0.98530793068208944</v>
      </c>
      <c r="F155" s="107">
        <f t="shared" si="10"/>
        <v>3.8548315485629243E-5</v>
      </c>
      <c r="G155" s="80">
        <v>45.395901310283335</v>
      </c>
      <c r="H155" s="80">
        <v>51.759052631578903</v>
      </c>
      <c r="I155" s="86"/>
      <c r="J155" s="164">
        <v>1.6495126200000001</v>
      </c>
      <c r="K155" s="128">
        <v>0.28077796999999999</v>
      </c>
      <c r="L155" s="129">
        <f t="shared" si="9"/>
        <v>4.8747935958081046</v>
      </c>
      <c r="M155" s="107">
        <f t="shared" si="11"/>
        <v>101.02538728041617</v>
      </c>
    </row>
    <row r="156" spans="1:13" ht="12.75" customHeight="1" x14ac:dyDescent="0.2">
      <c r="A156" s="79" t="s">
        <v>1743</v>
      </c>
      <c r="B156" s="79" t="s">
        <v>1472</v>
      </c>
      <c r="C156" s="128">
        <v>1.539281E-2</v>
      </c>
      <c r="D156" s="128">
        <v>0.2258801</v>
      </c>
      <c r="E156" s="129">
        <f t="shared" si="8"/>
        <v>-0.9318540677111441</v>
      </c>
      <c r="F156" s="107">
        <f t="shared" si="10"/>
        <v>3.6341110549918635E-5</v>
      </c>
      <c r="G156" s="80">
        <v>2.2823854439796523</v>
      </c>
      <c r="H156" s="80">
        <v>103.09368421052601</v>
      </c>
      <c r="I156" s="86"/>
      <c r="J156" s="164">
        <v>9.1724999999999999E-4</v>
      </c>
      <c r="K156" s="128">
        <v>5.9063120000000004E-2</v>
      </c>
      <c r="L156" s="129">
        <f t="shared" si="9"/>
        <v>-0.98447000429371156</v>
      </c>
      <c r="M156" s="107">
        <f t="shared" si="11"/>
        <v>5.958950964768616E-2</v>
      </c>
    </row>
    <row r="157" spans="1:13" ht="12.75" customHeight="1" x14ac:dyDescent="0.2">
      <c r="A157" s="79" t="s">
        <v>1752</v>
      </c>
      <c r="B157" s="79" t="s">
        <v>1481</v>
      </c>
      <c r="C157" s="128">
        <v>1.2630000000000001E-2</v>
      </c>
      <c r="D157" s="128">
        <v>4.9766100000000001E-2</v>
      </c>
      <c r="E157" s="129">
        <f t="shared" si="8"/>
        <v>-0.7462127834007487</v>
      </c>
      <c r="F157" s="107">
        <f t="shared" si="10"/>
        <v>2.9818351960783795E-5</v>
      </c>
      <c r="G157" s="80">
        <v>0.84199839262102194</v>
      </c>
      <c r="H157" s="80">
        <v>202.88826315789501</v>
      </c>
      <c r="I157" s="86"/>
      <c r="J157" s="164">
        <v>0</v>
      </c>
      <c r="K157" s="128">
        <v>4.7368999999999996E-3</v>
      </c>
      <c r="L157" s="129">
        <f t="shared" si="9"/>
        <v>-1</v>
      </c>
      <c r="M157" s="107">
        <f t="shared" si="11"/>
        <v>0</v>
      </c>
    </row>
    <row r="158" spans="1:13" ht="12.75" customHeight="1" x14ac:dyDescent="0.2">
      <c r="A158" s="79" t="s">
        <v>1627</v>
      </c>
      <c r="B158" s="79" t="s">
        <v>1459</v>
      </c>
      <c r="C158" s="128">
        <v>1.0666450000000001E-2</v>
      </c>
      <c r="D158" s="128">
        <v>7.8335175000000007E-2</v>
      </c>
      <c r="E158" s="129">
        <f t="shared" si="8"/>
        <v>-0.86383575449981442</v>
      </c>
      <c r="F158" s="107">
        <f t="shared" si="10"/>
        <v>2.5182578010459408E-5</v>
      </c>
      <c r="G158" s="80">
        <v>1.5536334363952242</v>
      </c>
      <c r="H158" s="80">
        <v>322.54752631578901</v>
      </c>
      <c r="I158" s="86"/>
      <c r="J158" s="164">
        <v>1.7959490000000002E-2</v>
      </c>
      <c r="K158" s="128">
        <v>0.21514633999999999</v>
      </c>
      <c r="L158" s="129">
        <f t="shared" si="9"/>
        <v>-0.91652430620014269</v>
      </c>
      <c r="M158" s="107">
        <f t="shared" si="11"/>
        <v>1.6837363883953893</v>
      </c>
    </row>
    <row r="159" spans="1:13" ht="12.75" customHeight="1" x14ac:dyDescent="0.2">
      <c r="A159" s="79" t="s">
        <v>1786</v>
      </c>
      <c r="B159" s="79" t="s">
        <v>1525</v>
      </c>
      <c r="C159" s="128">
        <v>1.0017E-2</v>
      </c>
      <c r="D159" s="128">
        <v>0.31963595</v>
      </c>
      <c r="E159" s="129">
        <f t="shared" si="8"/>
        <v>-0.96866122224361806</v>
      </c>
      <c r="F159" s="107">
        <f t="shared" si="10"/>
        <v>2.3649281994550378E-5</v>
      </c>
      <c r="G159" s="80">
        <v>0.51976924452489881</v>
      </c>
      <c r="H159" s="80">
        <v>241.38157894736801</v>
      </c>
      <c r="I159" s="86"/>
      <c r="J159" s="164">
        <v>0</v>
      </c>
      <c r="K159" s="128">
        <v>0.30175088999999999</v>
      </c>
      <c r="L159" s="129">
        <f t="shared" si="9"/>
        <v>-1</v>
      </c>
      <c r="M159" s="107">
        <f t="shared" si="11"/>
        <v>0</v>
      </c>
    </row>
    <row r="160" spans="1:13" ht="12.75" customHeight="1" x14ac:dyDescent="0.2">
      <c r="A160" s="79" t="s">
        <v>641</v>
      </c>
      <c r="B160" s="79" t="s">
        <v>642</v>
      </c>
      <c r="C160" s="128">
        <v>9.8916500000000001E-3</v>
      </c>
      <c r="D160" s="128">
        <v>3.8876859999999999E-2</v>
      </c>
      <c r="E160" s="129">
        <f t="shared" si="8"/>
        <v>-0.74556458520569824</v>
      </c>
      <c r="F160" s="107">
        <f t="shared" si="10"/>
        <v>2.3353341343854872E-5</v>
      </c>
      <c r="G160" s="80">
        <v>1.023910605885</v>
      </c>
      <c r="H160" s="80">
        <v>48.765210526315798</v>
      </c>
      <c r="I160" s="86"/>
      <c r="J160" s="164">
        <v>2.0065650000000001E-2</v>
      </c>
      <c r="K160" s="128">
        <v>2.8572459999999997E-2</v>
      </c>
      <c r="L160" s="129">
        <f t="shared" si="9"/>
        <v>-0.29772760203356652</v>
      </c>
      <c r="M160" s="107">
        <f t="shared" si="11"/>
        <v>2.0285442772439382</v>
      </c>
    </row>
    <row r="161" spans="1:13" ht="12.75" customHeight="1" x14ac:dyDescent="0.2">
      <c r="A161" s="79" t="s">
        <v>2993</v>
      </c>
      <c r="B161" s="79" t="s">
        <v>2994</v>
      </c>
      <c r="C161" s="128">
        <v>9.8056000000000011E-3</v>
      </c>
      <c r="D161" s="128">
        <v>8.9049999999999996E-5</v>
      </c>
      <c r="E161" s="129" t="str">
        <f t="shared" si="8"/>
        <v/>
      </c>
      <c r="F161" s="107">
        <f t="shared" si="10"/>
        <v>2.3150184638690547E-5</v>
      </c>
      <c r="G161" s="80">
        <v>7.4448624749999984E-2</v>
      </c>
      <c r="H161" s="80">
        <v>49.21</v>
      </c>
      <c r="I161" s="86"/>
      <c r="J161" s="164">
        <v>0</v>
      </c>
      <c r="K161" s="128">
        <v>0</v>
      </c>
      <c r="L161" s="129" t="str">
        <f t="shared" si="9"/>
        <v/>
      </c>
      <c r="M161" s="107">
        <f t="shared" si="11"/>
        <v>0</v>
      </c>
    </row>
    <row r="162" spans="1:13" ht="12.75" customHeight="1" x14ac:dyDescent="0.2">
      <c r="A162" s="79" t="s">
        <v>1797</v>
      </c>
      <c r="B162" s="79" t="s">
        <v>1536</v>
      </c>
      <c r="C162" s="128">
        <v>9.2899999999999996E-3</v>
      </c>
      <c r="D162" s="128">
        <v>5.7974999999999997E-3</v>
      </c>
      <c r="E162" s="129">
        <f t="shared" si="8"/>
        <v>0.60241483398016382</v>
      </c>
      <c r="F162" s="107">
        <f t="shared" si="10"/>
        <v>2.1932897047955776E-5</v>
      </c>
      <c r="G162" s="80">
        <v>0.56965103033207709</v>
      </c>
      <c r="H162" s="80">
        <v>180.25678947368399</v>
      </c>
      <c r="I162" s="86"/>
      <c r="J162" s="164">
        <v>0</v>
      </c>
      <c r="K162" s="128">
        <v>0</v>
      </c>
      <c r="L162" s="129" t="str">
        <f t="shared" si="9"/>
        <v/>
      </c>
      <c r="M162" s="107">
        <f t="shared" si="11"/>
        <v>0</v>
      </c>
    </row>
    <row r="163" spans="1:13" ht="12.75" customHeight="1" x14ac:dyDescent="0.2">
      <c r="A163" s="79" t="s">
        <v>2360</v>
      </c>
      <c r="B163" s="79" t="s">
        <v>1131</v>
      </c>
      <c r="C163" s="128">
        <v>7.9000000000000008E-3</v>
      </c>
      <c r="D163" s="128">
        <v>0</v>
      </c>
      <c r="E163" s="129" t="str">
        <f t="shared" si="8"/>
        <v/>
      </c>
      <c r="F163" s="107">
        <f t="shared" si="10"/>
        <v>1.8651225692018369E-5</v>
      </c>
      <c r="G163" s="80">
        <v>11.835163620000001</v>
      </c>
      <c r="H163" s="80">
        <v>49.662263157894699</v>
      </c>
      <c r="I163" s="86"/>
      <c r="J163" s="164">
        <v>0</v>
      </c>
      <c r="K163" s="128">
        <v>1.6863300000000001</v>
      </c>
      <c r="L163" s="129">
        <f t="shared" si="9"/>
        <v>-1</v>
      </c>
      <c r="M163" s="107">
        <f t="shared" si="11"/>
        <v>0</v>
      </c>
    </row>
    <row r="164" spans="1:13" ht="12.75" customHeight="1" x14ac:dyDescent="0.2">
      <c r="A164" s="79" t="s">
        <v>2537</v>
      </c>
      <c r="B164" s="79" t="s">
        <v>2536</v>
      </c>
      <c r="C164" s="128">
        <v>6.4142600000000006E-3</v>
      </c>
      <c r="D164" s="128">
        <v>3.8215410000000005E-2</v>
      </c>
      <c r="E164" s="129">
        <f t="shared" si="8"/>
        <v>-0.83215514369726762</v>
      </c>
      <c r="F164" s="107">
        <f t="shared" si="10"/>
        <v>1.5143520368010853E-5</v>
      </c>
      <c r="G164" s="80">
        <v>1.8505137426280003</v>
      </c>
      <c r="H164" s="80">
        <v>40.162631578947398</v>
      </c>
      <c r="I164" s="86"/>
      <c r="J164" s="164">
        <v>2.5707799999999999E-2</v>
      </c>
      <c r="K164" s="128">
        <v>1.892187E-2</v>
      </c>
      <c r="L164" s="129">
        <f t="shared" si="9"/>
        <v>0.35862893043869337</v>
      </c>
      <c r="M164" s="107">
        <f t="shared" si="11"/>
        <v>4.0079136174710719</v>
      </c>
    </row>
    <row r="165" spans="1:13" ht="12.75" customHeight="1" x14ac:dyDescent="0.2">
      <c r="A165" s="79" t="s">
        <v>1751</v>
      </c>
      <c r="B165" s="79" t="s">
        <v>1480</v>
      </c>
      <c r="C165" s="128">
        <v>6.4124999999999998E-3</v>
      </c>
      <c r="D165" s="128">
        <v>4.6760099999999999E-2</v>
      </c>
      <c r="E165" s="129">
        <f t="shared" si="8"/>
        <v>-0.86286385187371284</v>
      </c>
      <c r="F165" s="107">
        <f t="shared" si="10"/>
        <v>1.5139365158236428E-5</v>
      </c>
      <c r="G165" s="80">
        <v>2.5790686948634725</v>
      </c>
      <c r="H165" s="80">
        <v>103.786578947368</v>
      </c>
      <c r="I165" s="86"/>
      <c r="J165" s="164">
        <v>0</v>
      </c>
      <c r="K165" s="128">
        <v>0</v>
      </c>
      <c r="L165" s="129" t="str">
        <f t="shared" si="9"/>
        <v/>
      </c>
      <c r="M165" s="107">
        <f t="shared" si="11"/>
        <v>0</v>
      </c>
    </row>
    <row r="166" spans="1:13" ht="12.75" customHeight="1" x14ac:dyDescent="0.2">
      <c r="A166" s="79" t="s">
        <v>1821</v>
      </c>
      <c r="B166" s="79" t="s">
        <v>1556</v>
      </c>
      <c r="C166" s="128">
        <v>6.2560000000000003E-3</v>
      </c>
      <c r="D166" s="128">
        <v>6.5500000000000003E-3</v>
      </c>
      <c r="E166" s="129">
        <f t="shared" si="8"/>
        <v>-4.4885496183206142E-2</v>
      </c>
      <c r="F166" s="107">
        <f t="shared" si="10"/>
        <v>1.4769882016362899E-5</v>
      </c>
      <c r="G166" s="80">
        <v>0.31581001040588474</v>
      </c>
      <c r="H166" s="80">
        <v>70.742842105263193</v>
      </c>
      <c r="I166" s="86"/>
      <c r="J166" s="164">
        <v>0</v>
      </c>
      <c r="K166" s="128">
        <v>0</v>
      </c>
      <c r="L166" s="129" t="str">
        <f t="shared" si="9"/>
        <v/>
      </c>
      <c r="M166" s="107">
        <f t="shared" si="11"/>
        <v>0</v>
      </c>
    </row>
    <row r="167" spans="1:13" ht="12.75" customHeight="1" x14ac:dyDescent="0.2">
      <c r="A167" s="79" t="s">
        <v>1788</v>
      </c>
      <c r="B167" s="79" t="s">
        <v>1527</v>
      </c>
      <c r="C167" s="128">
        <v>6.0560400000000004E-3</v>
      </c>
      <c r="D167" s="128">
        <v>9.7035999999999997E-3</v>
      </c>
      <c r="E167" s="129">
        <f t="shared" si="8"/>
        <v>-0.37589760501257263</v>
      </c>
      <c r="F167" s="107">
        <f t="shared" si="10"/>
        <v>1.4297793524036824E-5</v>
      </c>
      <c r="G167" s="80">
        <v>24.142390877875801</v>
      </c>
      <c r="H167" s="80">
        <v>130.39994736842101</v>
      </c>
      <c r="I167" s="86"/>
      <c r="J167" s="164">
        <v>0</v>
      </c>
      <c r="K167" s="128">
        <v>0.18533595999999999</v>
      </c>
      <c r="L167" s="129">
        <f t="shared" si="9"/>
        <v>-1</v>
      </c>
      <c r="M167" s="107">
        <f t="shared" si="11"/>
        <v>0</v>
      </c>
    </row>
    <row r="168" spans="1:13" ht="12.75" customHeight="1" x14ac:dyDescent="0.2">
      <c r="A168" s="79" t="s">
        <v>1819</v>
      </c>
      <c r="B168" s="79" t="s">
        <v>1554</v>
      </c>
      <c r="C168" s="128">
        <v>4.9745800000000001E-3</v>
      </c>
      <c r="D168" s="128">
        <v>0.11058839999999999</v>
      </c>
      <c r="E168" s="129">
        <f t="shared" si="8"/>
        <v>-0.95501716274039594</v>
      </c>
      <c r="F168" s="107">
        <f t="shared" si="10"/>
        <v>1.1744558772531739E-5</v>
      </c>
      <c r="G168" s="80">
        <v>2.81561690376315</v>
      </c>
      <c r="H168" s="80">
        <v>72.792052631578898</v>
      </c>
      <c r="I168" s="86"/>
      <c r="J168" s="164">
        <v>0</v>
      </c>
      <c r="K168" s="128">
        <v>0</v>
      </c>
      <c r="L168" s="129" t="str">
        <f t="shared" si="9"/>
        <v/>
      </c>
      <c r="M168" s="107">
        <f t="shared" si="11"/>
        <v>0</v>
      </c>
    </row>
    <row r="169" spans="1:13" ht="12.75" customHeight="1" x14ac:dyDescent="0.2">
      <c r="A169" s="79" t="s">
        <v>1622</v>
      </c>
      <c r="B169" s="79" t="s">
        <v>1454</v>
      </c>
      <c r="C169" s="128">
        <v>4.9024999999999997E-3</v>
      </c>
      <c r="D169" s="128">
        <v>5.7630000000000002E-5</v>
      </c>
      <c r="E169" s="129">
        <f t="shared" si="8"/>
        <v>84.068540690612522</v>
      </c>
      <c r="F169" s="107">
        <f t="shared" si="10"/>
        <v>1.1574384044951903E-5</v>
      </c>
      <c r="G169" s="80">
        <v>2.0480413692120276</v>
      </c>
      <c r="H169" s="80">
        <v>47.0134210526316</v>
      </c>
      <c r="I169" s="86"/>
      <c r="J169" s="164">
        <v>0</v>
      </c>
      <c r="K169" s="128">
        <v>0</v>
      </c>
      <c r="L169" s="129" t="str">
        <f t="shared" si="9"/>
        <v/>
      </c>
      <c r="M169" s="107">
        <f t="shared" si="11"/>
        <v>0</v>
      </c>
    </row>
    <row r="170" spans="1:13" ht="12.75" customHeight="1" x14ac:dyDescent="0.2">
      <c r="A170" s="79" t="s">
        <v>1775</v>
      </c>
      <c r="B170" s="79" t="s">
        <v>1504</v>
      </c>
      <c r="C170" s="128">
        <v>4.7625000000000002E-3</v>
      </c>
      <c r="D170" s="128">
        <v>7.6219070000000014E-2</v>
      </c>
      <c r="E170" s="129">
        <f t="shared" si="8"/>
        <v>-0.93751563749072253</v>
      </c>
      <c r="F170" s="107">
        <f t="shared" si="10"/>
        <v>1.1243855994713605E-5</v>
      </c>
      <c r="G170" s="80">
        <v>4.366640752514618</v>
      </c>
      <c r="H170" s="80">
        <v>105.90052631578899</v>
      </c>
      <c r="I170" s="86"/>
      <c r="J170" s="164">
        <v>0</v>
      </c>
      <c r="K170" s="128">
        <v>3.5731499999999999E-2</v>
      </c>
      <c r="L170" s="129">
        <f t="shared" si="9"/>
        <v>-1</v>
      </c>
      <c r="M170" s="107">
        <f t="shared" si="11"/>
        <v>0</v>
      </c>
    </row>
    <row r="171" spans="1:13" ht="12.75" customHeight="1" x14ac:dyDescent="0.2">
      <c r="A171" s="79" t="s">
        <v>5</v>
      </c>
      <c r="B171" s="79" t="s">
        <v>1571</v>
      </c>
      <c r="C171" s="128">
        <v>3.6864699999999999E-3</v>
      </c>
      <c r="D171" s="128">
        <v>0.67692589999999997</v>
      </c>
      <c r="E171" s="129">
        <f t="shared" si="8"/>
        <v>-0.99455410112096465</v>
      </c>
      <c r="F171" s="107">
        <f t="shared" si="10"/>
        <v>8.7034410097284741E-6</v>
      </c>
      <c r="G171" s="80">
        <v>14.874978414805799</v>
      </c>
      <c r="H171" s="80">
        <v>70.894789473684199</v>
      </c>
      <c r="I171" s="86"/>
      <c r="J171" s="164">
        <v>1.1844960099999999</v>
      </c>
      <c r="K171" s="128">
        <v>1.72608838</v>
      </c>
      <c r="L171" s="129">
        <f t="shared" si="9"/>
        <v>-0.31376862058476984</v>
      </c>
      <c r="M171" s="107">
        <f t="shared" si="11"/>
        <v>321.30900563411609</v>
      </c>
    </row>
    <row r="172" spans="1:13" ht="12.75" customHeight="1" x14ac:dyDescent="0.2">
      <c r="A172" s="79" t="s">
        <v>1768</v>
      </c>
      <c r="B172" s="79" t="s">
        <v>1497</v>
      </c>
      <c r="C172" s="128">
        <v>3.6834000000000003E-3</v>
      </c>
      <c r="D172" s="128">
        <v>0</v>
      </c>
      <c r="E172" s="129" t="str">
        <f t="shared" si="8"/>
        <v/>
      </c>
      <c r="F172" s="107">
        <f t="shared" si="10"/>
        <v>8.6961930017696779E-6</v>
      </c>
      <c r="G172" s="80">
        <v>2.462678221671339</v>
      </c>
      <c r="H172" s="80">
        <v>176.49415789473699</v>
      </c>
      <c r="I172" s="86"/>
      <c r="J172" s="164">
        <v>0</v>
      </c>
      <c r="K172" s="128">
        <v>0</v>
      </c>
      <c r="L172" s="129" t="str">
        <f t="shared" si="9"/>
        <v/>
      </c>
      <c r="M172" s="107">
        <f t="shared" si="11"/>
        <v>0</v>
      </c>
    </row>
    <row r="173" spans="1:13" ht="12.75" customHeight="1" x14ac:dyDescent="0.2">
      <c r="A173" s="79" t="s">
        <v>2</v>
      </c>
      <c r="B173" s="79" t="s">
        <v>1561</v>
      </c>
      <c r="C173" s="128">
        <v>3.64E-3</v>
      </c>
      <c r="D173" s="128">
        <v>7.9560000000000004E-4</v>
      </c>
      <c r="E173" s="129">
        <f t="shared" si="8"/>
        <v>3.5751633986928102</v>
      </c>
      <c r="F173" s="107">
        <f t="shared" si="10"/>
        <v>8.593729306195805E-6</v>
      </c>
      <c r="G173" s="80">
        <v>0.29766842740619998</v>
      </c>
      <c r="H173" s="80">
        <v>81.818947368421107</v>
      </c>
      <c r="I173" s="86"/>
      <c r="J173" s="164">
        <v>0</v>
      </c>
      <c r="K173" s="128">
        <v>0</v>
      </c>
      <c r="L173" s="129" t="str">
        <f t="shared" si="9"/>
        <v/>
      </c>
      <c r="M173" s="107">
        <f t="shared" si="11"/>
        <v>0</v>
      </c>
    </row>
    <row r="174" spans="1:13" ht="12.75" customHeight="1" x14ac:dyDescent="0.2">
      <c r="A174" s="79" t="s">
        <v>2859</v>
      </c>
      <c r="B174" s="79" t="s">
        <v>2860</v>
      </c>
      <c r="C174" s="128">
        <v>3.6329600000000002E-3</v>
      </c>
      <c r="D174" s="128">
        <v>2.9485000000000004E-4</v>
      </c>
      <c r="E174" s="129">
        <f t="shared" si="8"/>
        <v>11.321383754451414</v>
      </c>
      <c r="F174" s="107">
        <f t="shared" si="10"/>
        <v>8.5771084670981075E-6</v>
      </c>
      <c r="G174" s="80">
        <v>4.2166119999999998E-3</v>
      </c>
      <c r="H174" s="80">
        <v>149.98715789473701</v>
      </c>
      <c r="I174" s="86"/>
      <c r="J174" s="164">
        <v>0</v>
      </c>
      <c r="K174" s="128">
        <v>0</v>
      </c>
      <c r="L174" s="129" t="str">
        <f t="shared" si="9"/>
        <v/>
      </c>
      <c r="M174" s="107">
        <f t="shared" si="11"/>
        <v>0</v>
      </c>
    </row>
    <row r="175" spans="1:13" ht="12.75" customHeight="1" x14ac:dyDescent="0.2">
      <c r="A175" s="79" t="s">
        <v>2719</v>
      </c>
      <c r="B175" s="79" t="s">
        <v>2718</v>
      </c>
      <c r="C175" s="128">
        <v>3.45182E-3</v>
      </c>
      <c r="D175" s="128">
        <v>1.9939150000000003E-2</v>
      </c>
      <c r="E175" s="129">
        <f t="shared" si="8"/>
        <v>-0.82688228936539421</v>
      </c>
      <c r="F175" s="107">
        <f t="shared" si="10"/>
        <v>8.1494523883826371E-6</v>
      </c>
      <c r="G175" s="80">
        <v>8.2067489000000007E-2</v>
      </c>
      <c r="H175" s="80">
        <v>96.659578947368402</v>
      </c>
      <c r="I175" s="86"/>
      <c r="J175" s="164">
        <v>0</v>
      </c>
      <c r="K175" s="128">
        <v>1.5302600000000001E-3</v>
      </c>
      <c r="L175" s="129">
        <f t="shared" si="9"/>
        <v>-1</v>
      </c>
      <c r="M175" s="107">
        <f t="shared" si="11"/>
        <v>0</v>
      </c>
    </row>
    <row r="176" spans="1:13" ht="12.75" customHeight="1" x14ac:dyDescent="0.2">
      <c r="A176" s="79" t="s">
        <v>2547</v>
      </c>
      <c r="B176" s="79" t="s">
        <v>2546</v>
      </c>
      <c r="C176" s="128">
        <v>2.8644899999999999E-3</v>
      </c>
      <c r="D176" s="128">
        <v>1.14304E-2</v>
      </c>
      <c r="E176" s="129">
        <f t="shared" si="8"/>
        <v>-0.74939722144456888</v>
      </c>
      <c r="F176" s="107">
        <f t="shared" si="10"/>
        <v>6.762816390193632E-6</v>
      </c>
      <c r="G176" s="80">
        <v>0.91059547913200001</v>
      </c>
      <c r="H176" s="80">
        <v>80.602421052631598</v>
      </c>
      <c r="I176" s="86"/>
      <c r="J176" s="164">
        <v>4.7450900000000004E-3</v>
      </c>
      <c r="K176" s="128">
        <v>1.2867100000000001E-2</v>
      </c>
      <c r="L176" s="129">
        <f t="shared" si="9"/>
        <v>-0.6312230417110305</v>
      </c>
      <c r="M176" s="107">
        <f t="shared" si="11"/>
        <v>1.6565217543087951</v>
      </c>
    </row>
    <row r="177" spans="1:13" ht="12.75" customHeight="1" x14ac:dyDescent="0.2">
      <c r="A177" s="79" t="s">
        <v>1776</v>
      </c>
      <c r="B177" s="79" t="s">
        <v>1515</v>
      </c>
      <c r="C177" s="128">
        <v>2.5200000000000001E-3</v>
      </c>
      <c r="D177" s="128">
        <v>0.10547394</v>
      </c>
      <c r="E177" s="129">
        <f t="shared" si="8"/>
        <v>-0.97610784237319659</v>
      </c>
      <c r="F177" s="107">
        <f t="shared" si="10"/>
        <v>5.9495049042894036E-6</v>
      </c>
      <c r="G177" s="80">
        <v>0.47311928399720005</v>
      </c>
      <c r="H177" s="80">
        <v>151.23257894736801</v>
      </c>
      <c r="I177" s="86"/>
      <c r="J177" s="164">
        <v>2.4242399999999998E-3</v>
      </c>
      <c r="K177" s="128">
        <v>3.8389000000000001E-3</v>
      </c>
      <c r="L177" s="129">
        <f t="shared" si="9"/>
        <v>-0.36850660345411457</v>
      </c>
      <c r="M177" s="107">
        <f t="shared" si="11"/>
        <v>0.96199999999999986</v>
      </c>
    </row>
    <row r="178" spans="1:13" ht="12.75" customHeight="1" x14ac:dyDescent="0.2">
      <c r="A178" s="79" t="s">
        <v>2673</v>
      </c>
      <c r="B178" s="79" t="s">
        <v>2681</v>
      </c>
      <c r="C178" s="128">
        <v>2.44735E-3</v>
      </c>
      <c r="D178" s="128">
        <v>1.0725E-4</v>
      </c>
      <c r="E178" s="129">
        <f t="shared" si="8"/>
        <v>21.819114219114219</v>
      </c>
      <c r="F178" s="107">
        <f t="shared" si="10"/>
        <v>5.7779844553621714E-6</v>
      </c>
      <c r="G178" s="80">
        <v>3.6583713000000004E-2</v>
      </c>
      <c r="H178" s="80">
        <v>174.666857142857</v>
      </c>
      <c r="I178" s="86"/>
      <c r="J178" s="164">
        <v>0</v>
      </c>
      <c r="K178" s="128">
        <v>0</v>
      </c>
      <c r="L178" s="129" t="str">
        <f t="shared" si="9"/>
        <v/>
      </c>
      <c r="M178" s="107">
        <f t="shared" si="11"/>
        <v>0</v>
      </c>
    </row>
    <row r="179" spans="1:13" ht="12.75" customHeight="1" x14ac:dyDescent="0.2">
      <c r="A179" s="79" t="s">
        <v>2835</v>
      </c>
      <c r="B179" s="79" t="s">
        <v>2836</v>
      </c>
      <c r="C179" s="128">
        <v>1.5942E-3</v>
      </c>
      <c r="D179" s="128">
        <v>7.6763000000000005E-4</v>
      </c>
      <c r="E179" s="129">
        <f t="shared" si="8"/>
        <v>1.0767817828901944</v>
      </c>
      <c r="F179" s="107">
        <f t="shared" si="10"/>
        <v>3.7637701263564155E-6</v>
      </c>
      <c r="G179" s="80">
        <v>1.0474792E-2</v>
      </c>
      <c r="H179" s="80">
        <v>99.991473684210504</v>
      </c>
      <c r="I179" s="86"/>
      <c r="J179" s="164">
        <v>0</v>
      </c>
      <c r="K179" s="128">
        <v>0</v>
      </c>
      <c r="L179" s="129" t="str">
        <f t="shared" si="9"/>
        <v/>
      </c>
      <c r="M179" s="107">
        <f t="shared" si="11"/>
        <v>0</v>
      </c>
    </row>
    <row r="180" spans="1:13" ht="12.75" customHeight="1" x14ac:dyDescent="0.2">
      <c r="A180" s="79" t="s">
        <v>2935</v>
      </c>
      <c r="B180" s="79" t="s">
        <v>2936</v>
      </c>
      <c r="C180" s="128">
        <v>1.4743199999999999E-3</v>
      </c>
      <c r="D180" s="128">
        <v>0.14493145000000002</v>
      </c>
      <c r="E180" s="129">
        <f t="shared" si="8"/>
        <v>-0.98982746670926147</v>
      </c>
      <c r="F180" s="107">
        <f t="shared" si="10"/>
        <v>3.4807436787666476E-6</v>
      </c>
      <c r="G180" s="80">
        <v>4.3757869999999999E-3</v>
      </c>
      <c r="H180" s="80">
        <v>188.179</v>
      </c>
      <c r="I180" s="86"/>
      <c r="J180" s="164">
        <v>0</v>
      </c>
      <c r="K180" s="128">
        <v>0</v>
      </c>
      <c r="L180" s="129" t="str">
        <f t="shared" si="9"/>
        <v/>
      </c>
      <c r="M180" s="107">
        <f t="shared" si="11"/>
        <v>0</v>
      </c>
    </row>
    <row r="181" spans="1:13" ht="12.75" customHeight="1" x14ac:dyDescent="0.2">
      <c r="A181" s="79" t="s">
        <v>1</v>
      </c>
      <c r="B181" s="79" t="s">
        <v>1560</v>
      </c>
      <c r="C181" s="128">
        <v>1.3804800000000001E-3</v>
      </c>
      <c r="D181" s="128">
        <v>6.1219600000000001E-3</v>
      </c>
      <c r="E181" s="129">
        <f t="shared" si="8"/>
        <v>-0.7745035903534162</v>
      </c>
      <c r="F181" s="107">
        <f t="shared" si="10"/>
        <v>3.2591954485212049E-6</v>
      </c>
      <c r="G181" s="80">
        <v>0.48061440526340082</v>
      </c>
      <c r="H181" s="80">
        <v>121.87842105263201</v>
      </c>
      <c r="I181" s="86"/>
      <c r="J181" s="164">
        <v>0</v>
      </c>
      <c r="K181" s="128">
        <v>6.1275600000000006E-3</v>
      </c>
      <c r="L181" s="129">
        <f t="shared" si="9"/>
        <v>-1</v>
      </c>
      <c r="M181" s="107">
        <f t="shared" si="11"/>
        <v>0</v>
      </c>
    </row>
    <row r="182" spans="1:13" ht="12.75" customHeight="1" x14ac:dyDescent="0.2">
      <c r="A182" s="79" t="s">
        <v>1818</v>
      </c>
      <c r="B182" s="79" t="s">
        <v>1553</v>
      </c>
      <c r="C182" s="128">
        <v>9.2840000000000002E-4</v>
      </c>
      <c r="D182" s="128">
        <v>0.3583131</v>
      </c>
      <c r="E182" s="129">
        <f t="shared" si="8"/>
        <v>-0.99740896997625816</v>
      </c>
      <c r="F182" s="107">
        <f t="shared" si="10"/>
        <v>2.1918731560088419E-6</v>
      </c>
      <c r="G182" s="80">
        <v>0.33700723138660349</v>
      </c>
      <c r="H182" s="80">
        <v>90.989842105263193</v>
      </c>
      <c r="I182" s="86"/>
      <c r="J182" s="164">
        <v>0</v>
      </c>
      <c r="K182" s="128">
        <v>0.36171515999999998</v>
      </c>
      <c r="L182" s="129">
        <f t="shared" si="9"/>
        <v>-1</v>
      </c>
      <c r="M182" s="107">
        <f t="shared" si="11"/>
        <v>0</v>
      </c>
    </row>
    <row r="183" spans="1:13" ht="12.75" customHeight="1" x14ac:dyDescent="0.2">
      <c r="A183" s="79" t="s">
        <v>1737</v>
      </c>
      <c r="B183" s="79" t="s">
        <v>1466</v>
      </c>
      <c r="C183" s="128">
        <v>6.8933999999999998E-4</v>
      </c>
      <c r="D183" s="128">
        <v>3.9870660000000002E-2</v>
      </c>
      <c r="E183" s="129">
        <f t="shared" si="8"/>
        <v>-0.98271059470798827</v>
      </c>
      <c r="F183" s="107">
        <f t="shared" si="10"/>
        <v>1.6274729010804988E-6</v>
      </c>
      <c r="G183" s="80">
        <v>21.469984999010087</v>
      </c>
      <c r="H183" s="80">
        <v>96.562789473684205</v>
      </c>
      <c r="I183" s="86"/>
      <c r="J183" s="164">
        <v>0</v>
      </c>
      <c r="K183" s="128">
        <v>0</v>
      </c>
      <c r="L183" s="129" t="str">
        <f t="shared" si="9"/>
        <v/>
      </c>
      <c r="M183" s="107">
        <f t="shared" si="11"/>
        <v>0</v>
      </c>
    </row>
    <row r="184" spans="1:13" ht="12.75" customHeight="1" x14ac:dyDescent="0.2">
      <c r="A184" s="79" t="s">
        <v>2927</v>
      </c>
      <c r="B184" s="79" t="s">
        <v>2928</v>
      </c>
      <c r="C184" s="128">
        <v>5.5500000000000005E-4</v>
      </c>
      <c r="D184" s="128">
        <v>0.89367399999999997</v>
      </c>
      <c r="E184" s="129">
        <f t="shared" si="8"/>
        <v>-0.99937896816960103</v>
      </c>
      <c r="F184" s="107">
        <f t="shared" si="10"/>
        <v>1.3103076277304044E-6</v>
      </c>
      <c r="G184" s="80">
        <v>5.3856331E-2</v>
      </c>
      <c r="H184" s="80">
        <v>205.38913333333301</v>
      </c>
      <c r="I184" s="86"/>
      <c r="J184" s="164">
        <v>0</v>
      </c>
      <c r="K184" s="128">
        <v>0</v>
      </c>
      <c r="L184" s="129" t="str">
        <f t="shared" si="9"/>
        <v/>
      </c>
      <c r="M184" s="107">
        <f t="shared" si="11"/>
        <v>0</v>
      </c>
    </row>
    <row r="185" spans="1:13" ht="12.75" customHeight="1" x14ac:dyDescent="0.2">
      <c r="A185" s="79" t="s">
        <v>1750</v>
      </c>
      <c r="B185" s="79" t="s">
        <v>1479</v>
      </c>
      <c r="C185" s="128">
        <v>5.0569999999999999E-4</v>
      </c>
      <c r="D185" s="128">
        <v>0.84559255799999999</v>
      </c>
      <c r="E185" s="129">
        <f t="shared" si="8"/>
        <v>-0.99940195783984187</v>
      </c>
      <c r="F185" s="107">
        <f t="shared" si="10"/>
        <v>1.1939145357536315E-6</v>
      </c>
      <c r="G185" s="80">
        <v>9.9197300321859618</v>
      </c>
      <c r="H185" s="80">
        <v>59.719157894736803</v>
      </c>
      <c r="I185" s="86"/>
      <c r="J185" s="164">
        <v>0</v>
      </c>
      <c r="K185" s="128">
        <v>0</v>
      </c>
      <c r="L185" s="129" t="str">
        <f t="shared" si="9"/>
        <v/>
      </c>
      <c r="M185" s="107">
        <f t="shared" si="11"/>
        <v>0</v>
      </c>
    </row>
    <row r="186" spans="1:13" ht="12.75" customHeight="1" x14ac:dyDescent="0.2">
      <c r="A186" s="79" t="s">
        <v>3009</v>
      </c>
      <c r="B186" s="79" t="s">
        <v>3010</v>
      </c>
      <c r="C186" s="128">
        <v>4.9229999999999999E-4</v>
      </c>
      <c r="D186" s="128">
        <v>0</v>
      </c>
      <c r="E186" s="129" t="str">
        <f t="shared" si="8"/>
        <v/>
      </c>
      <c r="F186" s="107">
        <f t="shared" si="10"/>
        <v>1.1622782795165369E-6</v>
      </c>
      <c r="G186" s="80">
        <v>0.86772043762338014</v>
      </c>
      <c r="H186" s="80">
        <v>50.216736842105298</v>
      </c>
      <c r="I186" s="86"/>
      <c r="J186" s="164">
        <v>0</v>
      </c>
      <c r="K186" s="128">
        <v>0</v>
      </c>
      <c r="L186" s="129" t="str">
        <f t="shared" si="9"/>
        <v/>
      </c>
      <c r="M186" s="107">
        <f t="shared" si="11"/>
        <v>0</v>
      </c>
    </row>
    <row r="187" spans="1:13" ht="12.75" customHeight="1" x14ac:dyDescent="0.2">
      <c r="A187" s="79" t="s">
        <v>2347</v>
      </c>
      <c r="B187" s="79" t="s">
        <v>1346</v>
      </c>
      <c r="C187" s="128">
        <v>1.2434999999999999E-4</v>
      </c>
      <c r="D187" s="128">
        <v>0.56100000000000005</v>
      </c>
      <c r="E187" s="129">
        <f t="shared" si="8"/>
        <v>-0.99977834224598927</v>
      </c>
      <c r="F187" s="107">
        <f t="shared" si="10"/>
        <v>2.9357973605094729E-7</v>
      </c>
      <c r="G187" s="80">
        <v>12.996546589999999</v>
      </c>
      <c r="H187" s="80">
        <v>49.249684210526297</v>
      </c>
      <c r="I187" s="86"/>
      <c r="J187" s="164">
        <v>0</v>
      </c>
      <c r="K187" s="128">
        <v>0</v>
      </c>
      <c r="L187" s="129" t="str">
        <f t="shared" si="9"/>
        <v/>
      </c>
      <c r="M187" s="107">
        <f t="shared" si="11"/>
        <v>0</v>
      </c>
    </row>
    <row r="188" spans="1:13" ht="12.75" customHeight="1" x14ac:dyDescent="0.2">
      <c r="A188" s="79" t="s">
        <v>2705</v>
      </c>
      <c r="B188" s="79" t="s">
        <v>2704</v>
      </c>
      <c r="C188" s="128">
        <v>1.1754E-4</v>
      </c>
      <c r="D188" s="128">
        <v>3.0380000000000001E-4</v>
      </c>
      <c r="E188" s="129">
        <f t="shared" si="8"/>
        <v>-0.61310072416063199</v>
      </c>
      <c r="F188" s="107">
        <f t="shared" si="10"/>
        <v>2.7750190732149858E-7</v>
      </c>
      <c r="G188" s="80">
        <v>1.022911E-3</v>
      </c>
      <c r="H188" s="80">
        <v>71.684421052631606</v>
      </c>
      <c r="I188" s="86"/>
      <c r="J188" s="164">
        <v>0</v>
      </c>
      <c r="K188" s="128">
        <v>0</v>
      </c>
      <c r="L188" s="129" t="str">
        <f t="shared" si="9"/>
        <v/>
      </c>
      <c r="M188" s="107">
        <f t="shared" si="11"/>
        <v>0</v>
      </c>
    </row>
    <row r="189" spans="1:13" ht="12.75" customHeight="1" x14ac:dyDescent="0.2">
      <c r="A189" s="79" t="s">
        <v>1596</v>
      </c>
      <c r="B189" s="79" t="s">
        <v>1428</v>
      </c>
      <c r="C189" s="128">
        <v>1.125E-4</v>
      </c>
      <c r="D189" s="128">
        <v>3.4824999999999999E-3</v>
      </c>
      <c r="E189" s="129">
        <f t="shared" si="8"/>
        <v>-0.96769562096195261</v>
      </c>
      <c r="F189" s="107">
        <f t="shared" si="10"/>
        <v>2.6560289751291977E-7</v>
      </c>
      <c r="G189" s="80">
        <v>0.70804628716520002</v>
      </c>
      <c r="H189" s="80">
        <v>53.6468947368421</v>
      </c>
      <c r="I189" s="86"/>
      <c r="J189" s="164">
        <v>0</v>
      </c>
      <c r="K189" s="128">
        <v>0</v>
      </c>
      <c r="L189" s="129" t="str">
        <f t="shared" si="9"/>
        <v/>
      </c>
      <c r="M189" s="107">
        <f t="shared" si="11"/>
        <v>0</v>
      </c>
    </row>
    <row r="190" spans="1:13" ht="12.75" customHeight="1" x14ac:dyDescent="0.2">
      <c r="A190" s="79" t="s">
        <v>2363</v>
      </c>
      <c r="B190" s="79" t="s">
        <v>1138</v>
      </c>
      <c r="C190" s="128">
        <v>9.5089999999999999E-5</v>
      </c>
      <c r="D190" s="128">
        <v>9.6670000000000008E-5</v>
      </c>
      <c r="E190" s="129">
        <f t="shared" si="8"/>
        <v>-1.6344263990896946E-2</v>
      </c>
      <c r="F190" s="107">
        <f t="shared" si="10"/>
        <v>2.2449937355114259E-7</v>
      </c>
      <c r="G190" s="80">
        <v>13.991796540000001</v>
      </c>
      <c r="H190" s="80">
        <v>39.960105263157899</v>
      </c>
      <c r="I190" s="86"/>
      <c r="J190" s="164">
        <v>0</v>
      </c>
      <c r="K190" s="128">
        <v>0</v>
      </c>
      <c r="L190" s="129" t="str">
        <f t="shared" si="9"/>
        <v/>
      </c>
      <c r="M190" s="107">
        <f t="shared" si="11"/>
        <v>0</v>
      </c>
    </row>
    <row r="191" spans="1:13" ht="12.75" customHeight="1" x14ac:dyDescent="0.2">
      <c r="A191" s="79" t="s">
        <v>2845</v>
      </c>
      <c r="B191" s="79" t="s">
        <v>2846</v>
      </c>
      <c r="C191" s="128">
        <v>7.5580000000000005E-5</v>
      </c>
      <c r="D191" s="128">
        <v>3.9744999999999998E-4</v>
      </c>
      <c r="E191" s="129">
        <f t="shared" si="8"/>
        <v>-0.80983771543590388</v>
      </c>
      <c r="F191" s="107">
        <f t="shared" si="10"/>
        <v>1.7843792883579092E-7</v>
      </c>
      <c r="G191" s="80">
        <v>0.177761948</v>
      </c>
      <c r="H191" s="80">
        <v>85.457736842105305</v>
      </c>
      <c r="I191" s="86"/>
      <c r="J191" s="164">
        <v>0</v>
      </c>
      <c r="K191" s="128">
        <v>0.18037279000000001</v>
      </c>
      <c r="L191" s="129">
        <f t="shared" si="9"/>
        <v>-1</v>
      </c>
      <c r="M191" s="107">
        <f t="shared" si="11"/>
        <v>0</v>
      </c>
    </row>
    <row r="192" spans="1:13" ht="12.75" customHeight="1" x14ac:dyDescent="0.2">
      <c r="A192" s="79" t="s">
        <v>1758</v>
      </c>
      <c r="B192" s="79" t="s">
        <v>1487</v>
      </c>
      <c r="C192" s="128">
        <v>3.7389999999999999E-5</v>
      </c>
      <c r="D192" s="128">
        <v>0.14456040000000001</v>
      </c>
      <c r="E192" s="129">
        <f t="shared" si="8"/>
        <v>-0.99974135378706752</v>
      </c>
      <c r="F192" s="107">
        <f t="shared" si="10"/>
        <v>8.8274598560071736E-8</v>
      </c>
      <c r="G192" s="80">
        <v>4.6976937150074001</v>
      </c>
      <c r="H192" s="80">
        <v>111.131894736842</v>
      </c>
      <c r="I192" s="86"/>
      <c r="J192" s="164">
        <v>0.77754918407808504</v>
      </c>
      <c r="K192" s="128">
        <v>0.29486972647503801</v>
      </c>
      <c r="L192" s="129">
        <f t="shared" si="9"/>
        <v>1.6369244254849198</v>
      </c>
      <c r="M192" s="107">
        <f t="shared" si="11"/>
        <v>20795.645468790721</v>
      </c>
    </row>
    <row r="193" spans="1:13" ht="12.75" customHeight="1" x14ac:dyDescent="0.2">
      <c r="A193" s="79" t="s">
        <v>1694</v>
      </c>
      <c r="B193" s="79" t="s">
        <v>1463</v>
      </c>
      <c r="C193" s="128">
        <v>3.0850000000000004E-5</v>
      </c>
      <c r="D193" s="128">
        <v>1.0707399999999999E-2</v>
      </c>
      <c r="E193" s="129">
        <f t="shared" si="8"/>
        <v>-0.99711881502512278</v>
      </c>
      <c r="F193" s="107">
        <f t="shared" si="10"/>
        <v>7.2834216784654018E-8</v>
      </c>
      <c r="G193" s="80">
        <v>0</v>
      </c>
      <c r="H193" s="80">
        <v>147.29525000000001</v>
      </c>
      <c r="I193" s="86"/>
      <c r="J193" s="164">
        <v>0</v>
      </c>
      <c r="K193" s="128">
        <v>0.20104184</v>
      </c>
      <c r="L193" s="129">
        <f t="shared" si="9"/>
        <v>-1</v>
      </c>
      <c r="M193" s="107">
        <f t="shared" si="11"/>
        <v>0</v>
      </c>
    </row>
    <row r="194" spans="1:13" ht="12.75" customHeight="1" x14ac:dyDescent="0.2">
      <c r="A194" s="79" t="s">
        <v>6</v>
      </c>
      <c r="B194" s="79" t="s">
        <v>1572</v>
      </c>
      <c r="C194" s="128">
        <v>2.2760000000000002E-5</v>
      </c>
      <c r="D194" s="128">
        <v>0</v>
      </c>
      <c r="E194" s="129" t="str">
        <f t="shared" si="8"/>
        <v/>
      </c>
      <c r="F194" s="107">
        <f t="shared" si="10"/>
        <v>5.3734417310169377E-8</v>
      </c>
      <c r="G194" s="80">
        <v>0</v>
      </c>
      <c r="H194" s="80">
        <v>84.54325</v>
      </c>
      <c r="I194" s="86"/>
      <c r="J194" s="164">
        <v>0</v>
      </c>
      <c r="K194" s="128">
        <v>0</v>
      </c>
      <c r="L194" s="129" t="str">
        <f t="shared" si="9"/>
        <v/>
      </c>
      <c r="M194" s="107">
        <f t="shared" si="11"/>
        <v>0</v>
      </c>
    </row>
    <row r="195" spans="1:13" ht="12.75" customHeight="1" x14ac:dyDescent="0.2">
      <c r="A195" s="79" t="s">
        <v>4</v>
      </c>
      <c r="B195" s="79" t="s">
        <v>1570</v>
      </c>
      <c r="C195" s="128">
        <v>1.9539999999999999E-5</v>
      </c>
      <c r="D195" s="128">
        <v>0</v>
      </c>
      <c r="E195" s="129" t="str">
        <f t="shared" si="8"/>
        <v/>
      </c>
      <c r="F195" s="107">
        <f t="shared" si="10"/>
        <v>4.6132272154688465E-8</v>
      </c>
      <c r="G195" s="80">
        <v>1.6833666852925999</v>
      </c>
      <c r="H195" s="80">
        <v>74.222947368421103</v>
      </c>
      <c r="I195" s="86"/>
      <c r="J195" s="164">
        <v>2.9797552500000002</v>
      </c>
      <c r="K195" s="128">
        <v>9.2441077119515995</v>
      </c>
      <c r="L195" s="129">
        <f t="shared" si="9"/>
        <v>-0.6776589647319331</v>
      </c>
      <c r="M195" s="107">
        <f t="shared" si="11"/>
        <v>152495.15097236438</v>
      </c>
    </row>
    <row r="196" spans="1:13" ht="12.75" customHeight="1" x14ac:dyDescent="0.2">
      <c r="A196" s="79" t="s">
        <v>1792</v>
      </c>
      <c r="B196" s="79" t="s">
        <v>1531</v>
      </c>
      <c r="C196" s="128">
        <v>1.895E-5</v>
      </c>
      <c r="D196" s="128">
        <v>0</v>
      </c>
      <c r="E196" s="129" t="str">
        <f t="shared" si="8"/>
        <v/>
      </c>
      <c r="F196" s="107">
        <f t="shared" si="10"/>
        <v>4.4739332514398484E-8</v>
      </c>
      <c r="G196" s="80">
        <v>0</v>
      </c>
      <c r="H196" s="80">
        <v>115.62725</v>
      </c>
      <c r="I196" s="86"/>
      <c r="J196" s="164">
        <v>4.7228769102106003E-4</v>
      </c>
      <c r="K196" s="128">
        <v>0</v>
      </c>
      <c r="L196" s="129" t="str">
        <f t="shared" si="9"/>
        <v/>
      </c>
      <c r="M196" s="107">
        <f t="shared" si="11"/>
        <v>24.922833299264383</v>
      </c>
    </row>
    <row r="197" spans="1:13" ht="12.75" customHeight="1" x14ac:dyDescent="0.2">
      <c r="A197" s="79" t="s">
        <v>1820</v>
      </c>
      <c r="B197" s="79" t="s">
        <v>1555</v>
      </c>
      <c r="C197" s="128">
        <v>0</v>
      </c>
      <c r="D197" s="128">
        <v>1.04027352</v>
      </c>
      <c r="E197" s="129">
        <f t="shared" si="8"/>
        <v>-1</v>
      </c>
      <c r="F197" s="107">
        <f t="shared" si="10"/>
        <v>0</v>
      </c>
      <c r="G197" s="80">
        <v>0.38138721556983102</v>
      </c>
      <c r="H197" s="80">
        <v>86.228578947368405</v>
      </c>
      <c r="I197" s="86"/>
      <c r="J197" s="164">
        <v>0</v>
      </c>
      <c r="K197" s="128">
        <v>0</v>
      </c>
      <c r="L197" s="129" t="str">
        <f t="shared" si="9"/>
        <v/>
      </c>
      <c r="M197" s="107" t="str">
        <f t="shared" si="11"/>
        <v/>
      </c>
    </row>
    <row r="198" spans="1:13" ht="12.75" customHeight="1" x14ac:dyDescent="0.2">
      <c r="A198" s="79" t="s">
        <v>1601</v>
      </c>
      <c r="B198" s="79" t="s">
        <v>1433</v>
      </c>
      <c r="C198" s="128">
        <v>0</v>
      </c>
      <c r="D198" s="128">
        <v>0.54411732999999995</v>
      </c>
      <c r="E198" s="129">
        <f t="shared" si="8"/>
        <v>-1</v>
      </c>
      <c r="F198" s="107">
        <f t="shared" si="10"/>
        <v>0</v>
      </c>
      <c r="G198" s="80">
        <v>2.4712346628140001</v>
      </c>
      <c r="H198" s="80">
        <v>137.16721052631601</v>
      </c>
      <c r="I198" s="86"/>
      <c r="J198" s="164">
        <v>0.5368430500000001</v>
      </c>
      <c r="K198" s="128">
        <v>7.4222400000000001E-3</v>
      </c>
      <c r="L198" s="129">
        <f t="shared" si="9"/>
        <v>71.32898020004744</v>
      </c>
      <c r="M198" s="107" t="str">
        <f t="shared" si="11"/>
        <v/>
      </c>
    </row>
    <row r="199" spans="1:13" ht="12.75" customHeight="1" x14ac:dyDescent="0.2">
      <c r="A199" s="79" t="s">
        <v>1759</v>
      </c>
      <c r="B199" s="79" t="s">
        <v>1488</v>
      </c>
      <c r="C199" s="128">
        <v>0</v>
      </c>
      <c r="D199" s="128">
        <v>0.51907557999999998</v>
      </c>
      <c r="E199" s="129">
        <f t="shared" ref="E199:E262" si="12">IF(ISERROR(C199/D199-1),"",IF((C199/D199-1)&gt;10000%,"",C199/D199-1))</f>
        <v>-1</v>
      </c>
      <c r="F199" s="107">
        <f t="shared" si="10"/>
        <v>0</v>
      </c>
      <c r="G199" s="80">
        <v>3.0250257783308001</v>
      </c>
      <c r="H199" s="80">
        <v>80.962421052631598</v>
      </c>
      <c r="I199" s="86"/>
      <c r="J199" s="164">
        <v>0</v>
      </c>
      <c r="K199" s="128">
        <v>0.29281707000000001</v>
      </c>
      <c r="L199" s="129">
        <f t="shared" ref="L199:L262" si="13">IF(ISERROR(J199/K199-1),"",IF((J199/K199-1)&gt;10000%,"",J199/K199-1))</f>
        <v>-1</v>
      </c>
      <c r="M199" s="107" t="str">
        <f t="shared" si="11"/>
        <v/>
      </c>
    </row>
    <row r="200" spans="1:13" ht="12.75" customHeight="1" x14ac:dyDescent="0.2">
      <c r="A200" s="79" t="s">
        <v>2925</v>
      </c>
      <c r="B200" s="79" t="s">
        <v>2926</v>
      </c>
      <c r="C200" s="128">
        <v>0</v>
      </c>
      <c r="D200" s="128">
        <v>0.4153906</v>
      </c>
      <c r="E200" s="129">
        <f t="shared" si="12"/>
        <v>-1</v>
      </c>
      <c r="F200" s="107">
        <f t="shared" ref="F200:F263" si="14">C200/$C$283</f>
        <v>0</v>
      </c>
      <c r="G200" s="80">
        <v>0</v>
      </c>
      <c r="H200" s="80">
        <v>203.05199999999999</v>
      </c>
      <c r="I200" s="86"/>
      <c r="J200" s="164">
        <v>0</v>
      </c>
      <c r="K200" s="128">
        <v>0</v>
      </c>
      <c r="L200" s="129" t="str">
        <f t="shared" si="13"/>
        <v/>
      </c>
      <c r="M200" s="107" t="str">
        <f t="shared" si="11"/>
        <v/>
      </c>
    </row>
    <row r="201" spans="1:13" ht="12.75" customHeight="1" x14ac:dyDescent="0.2">
      <c r="A201" s="79" t="s">
        <v>2533</v>
      </c>
      <c r="B201" s="79" t="s">
        <v>2532</v>
      </c>
      <c r="C201" s="128">
        <v>0</v>
      </c>
      <c r="D201" s="128">
        <v>0.35205900000000001</v>
      </c>
      <c r="E201" s="129">
        <f t="shared" si="12"/>
        <v>-1</v>
      </c>
      <c r="F201" s="107">
        <f t="shared" si="14"/>
        <v>0</v>
      </c>
      <c r="G201" s="80">
        <v>0.96016010061699997</v>
      </c>
      <c r="H201" s="80">
        <v>115.16873684210501</v>
      </c>
      <c r="I201" s="86"/>
      <c r="J201" s="164">
        <v>9.9769999999999998E-3</v>
      </c>
      <c r="K201" s="128">
        <v>0.58166899999999999</v>
      </c>
      <c r="L201" s="129">
        <f t="shared" si="13"/>
        <v>-0.98284763327596969</v>
      </c>
      <c r="M201" s="107" t="str">
        <f t="shared" ref="M201:M264" si="15">IF(ISERROR(J201/C201),"",(J201/C201))</f>
        <v/>
      </c>
    </row>
    <row r="202" spans="1:13" ht="12.75" customHeight="1" x14ac:dyDescent="0.2">
      <c r="A202" s="79" t="s">
        <v>1587</v>
      </c>
      <c r="B202" s="79" t="s">
        <v>1419</v>
      </c>
      <c r="C202" s="128">
        <v>0</v>
      </c>
      <c r="D202" s="128">
        <v>0.27300000000000002</v>
      </c>
      <c r="E202" s="129">
        <f t="shared" si="12"/>
        <v>-1</v>
      </c>
      <c r="F202" s="107">
        <f t="shared" si="14"/>
        <v>0</v>
      </c>
      <c r="G202" s="80">
        <v>1.3954591773665999</v>
      </c>
      <c r="H202" s="80">
        <v>96.6031052631579</v>
      </c>
      <c r="I202" s="86"/>
      <c r="J202" s="164">
        <v>0.71185455963092992</v>
      </c>
      <c r="K202" s="128">
        <v>0.11855973</v>
      </c>
      <c r="L202" s="129">
        <f t="shared" si="13"/>
        <v>5.004185060398922</v>
      </c>
      <c r="M202" s="107" t="str">
        <f t="shared" si="15"/>
        <v/>
      </c>
    </row>
    <row r="203" spans="1:13" ht="12.75" customHeight="1" x14ac:dyDescent="0.2">
      <c r="A203" s="79" t="s">
        <v>2383</v>
      </c>
      <c r="B203" s="79" t="s">
        <v>2384</v>
      </c>
      <c r="C203" s="128">
        <v>0</v>
      </c>
      <c r="D203" s="128">
        <v>0.23890814999999999</v>
      </c>
      <c r="E203" s="129">
        <f t="shared" si="12"/>
        <v>-1</v>
      </c>
      <c r="F203" s="107">
        <f t="shared" si="14"/>
        <v>0</v>
      </c>
      <c r="G203" s="80">
        <v>0.24269615</v>
      </c>
      <c r="H203" s="80">
        <v>48.675052631579</v>
      </c>
      <c r="I203" s="86"/>
      <c r="J203" s="164">
        <v>0</v>
      </c>
      <c r="K203" s="128">
        <v>0</v>
      </c>
      <c r="L203" s="129" t="str">
        <f t="shared" si="13"/>
        <v/>
      </c>
      <c r="M203" s="107" t="str">
        <f t="shared" si="15"/>
        <v/>
      </c>
    </row>
    <row r="204" spans="1:13" ht="12.75" customHeight="1" x14ac:dyDescent="0.2">
      <c r="A204" s="79" t="s">
        <v>1809</v>
      </c>
      <c r="B204" s="79" t="s">
        <v>1544</v>
      </c>
      <c r="C204" s="128">
        <v>0</v>
      </c>
      <c r="D204" s="128">
        <v>0.17264860000000001</v>
      </c>
      <c r="E204" s="129">
        <f t="shared" si="12"/>
        <v>-1</v>
      </c>
      <c r="F204" s="107">
        <f t="shared" si="14"/>
        <v>0</v>
      </c>
      <c r="G204" s="80">
        <v>5.2431166710000001</v>
      </c>
      <c r="H204" s="80">
        <v>46.429947368421097</v>
      </c>
      <c r="I204" s="86"/>
      <c r="J204" s="164">
        <v>0</v>
      </c>
      <c r="K204" s="128">
        <v>0</v>
      </c>
      <c r="L204" s="129" t="str">
        <f t="shared" si="13"/>
        <v/>
      </c>
      <c r="M204" s="107" t="str">
        <f t="shared" si="15"/>
        <v/>
      </c>
    </row>
    <row r="205" spans="1:13" ht="12.75" customHeight="1" x14ac:dyDescent="0.2">
      <c r="A205" s="79" t="s">
        <v>1755</v>
      </c>
      <c r="B205" s="79" t="s">
        <v>1484</v>
      </c>
      <c r="C205" s="128">
        <v>0</v>
      </c>
      <c r="D205" s="128">
        <v>0.17185620000000001</v>
      </c>
      <c r="E205" s="129">
        <f t="shared" si="12"/>
        <v>-1</v>
      </c>
      <c r="F205" s="107">
        <f t="shared" si="14"/>
        <v>0</v>
      </c>
      <c r="G205" s="80">
        <v>0.26977959490619363</v>
      </c>
      <c r="H205" s="80">
        <v>39.286421052631603</v>
      </c>
      <c r="I205" s="86"/>
      <c r="J205" s="164">
        <v>0</v>
      </c>
      <c r="K205" s="128">
        <v>0</v>
      </c>
      <c r="L205" s="129" t="str">
        <f t="shared" si="13"/>
        <v/>
      </c>
      <c r="M205" s="107" t="str">
        <f t="shared" si="15"/>
        <v/>
      </c>
    </row>
    <row r="206" spans="1:13" ht="12.75" customHeight="1" x14ac:dyDescent="0.2">
      <c r="A206" s="79" t="s">
        <v>1794</v>
      </c>
      <c r="B206" s="79" t="s">
        <v>1533</v>
      </c>
      <c r="C206" s="128">
        <v>0</v>
      </c>
      <c r="D206" s="128">
        <v>0.16628077999999999</v>
      </c>
      <c r="E206" s="129">
        <f t="shared" si="12"/>
        <v>-1</v>
      </c>
      <c r="F206" s="107">
        <f t="shared" si="14"/>
        <v>0</v>
      </c>
      <c r="G206" s="80">
        <v>0.58706090496828811</v>
      </c>
      <c r="H206" s="80">
        <v>53.906473684210503</v>
      </c>
      <c r="I206" s="86"/>
      <c r="J206" s="164">
        <v>0</v>
      </c>
      <c r="K206" s="128">
        <v>0</v>
      </c>
      <c r="L206" s="129" t="str">
        <f t="shared" si="13"/>
        <v/>
      </c>
      <c r="M206" s="107" t="str">
        <f t="shared" si="15"/>
        <v/>
      </c>
    </row>
    <row r="207" spans="1:13" ht="12.75" customHeight="1" x14ac:dyDescent="0.2">
      <c r="A207" s="79" t="s">
        <v>1772</v>
      </c>
      <c r="B207" s="79" t="s">
        <v>1501</v>
      </c>
      <c r="C207" s="128">
        <v>0</v>
      </c>
      <c r="D207" s="128">
        <v>0.14711085000000002</v>
      </c>
      <c r="E207" s="129">
        <f t="shared" si="12"/>
        <v>-1</v>
      </c>
      <c r="F207" s="107">
        <f t="shared" si="14"/>
        <v>0</v>
      </c>
      <c r="G207" s="80">
        <v>0.33317847780680621</v>
      </c>
      <c r="H207" s="80">
        <v>220.59294736842099</v>
      </c>
      <c r="I207" s="86"/>
      <c r="J207" s="164">
        <v>0</v>
      </c>
      <c r="K207" s="128">
        <v>0.13529519000000001</v>
      </c>
      <c r="L207" s="129">
        <f t="shared" si="13"/>
        <v>-1</v>
      </c>
      <c r="M207" s="107" t="str">
        <f t="shared" si="15"/>
        <v/>
      </c>
    </row>
    <row r="208" spans="1:13" ht="12.75" customHeight="1" x14ac:dyDescent="0.2">
      <c r="A208" s="79" t="s">
        <v>1620</v>
      </c>
      <c r="B208" s="79" t="s">
        <v>1452</v>
      </c>
      <c r="C208" s="128">
        <v>0</v>
      </c>
      <c r="D208" s="128">
        <v>0.12160401</v>
      </c>
      <c r="E208" s="129">
        <f t="shared" si="12"/>
        <v>-1</v>
      </c>
      <c r="F208" s="107">
        <f t="shared" si="14"/>
        <v>0</v>
      </c>
      <c r="G208" s="80">
        <v>10.413659224399282</v>
      </c>
      <c r="H208" s="80">
        <v>71.744894736842099</v>
      </c>
      <c r="I208" s="86"/>
      <c r="J208" s="164">
        <v>0</v>
      </c>
      <c r="K208" s="128">
        <v>0.11692610000000001</v>
      </c>
      <c r="L208" s="129">
        <f t="shared" si="13"/>
        <v>-1</v>
      </c>
      <c r="M208" s="107" t="str">
        <f t="shared" si="15"/>
        <v/>
      </c>
    </row>
    <row r="209" spans="1:13" ht="12.75" customHeight="1" x14ac:dyDescent="0.2">
      <c r="A209" s="79" t="s">
        <v>1781</v>
      </c>
      <c r="B209" s="79" t="s">
        <v>1520</v>
      </c>
      <c r="C209" s="128">
        <v>0</v>
      </c>
      <c r="D209" s="128">
        <v>8.8278029999999993E-2</v>
      </c>
      <c r="E209" s="129">
        <f t="shared" si="12"/>
        <v>-1</v>
      </c>
      <c r="F209" s="107">
        <f t="shared" si="14"/>
        <v>0</v>
      </c>
      <c r="G209" s="80">
        <v>26.01745030841208</v>
      </c>
      <c r="H209" s="80">
        <v>61.105263157894697</v>
      </c>
      <c r="I209" s="87"/>
      <c r="J209" s="164">
        <v>0</v>
      </c>
      <c r="K209" s="128">
        <v>9.3255980000000002E-2</v>
      </c>
      <c r="L209" s="129">
        <f t="shared" si="13"/>
        <v>-1</v>
      </c>
      <c r="M209" s="107" t="str">
        <f t="shared" si="15"/>
        <v/>
      </c>
    </row>
    <row r="210" spans="1:13" ht="12.75" customHeight="1" x14ac:dyDescent="0.2">
      <c r="A210" s="79" t="s">
        <v>2911</v>
      </c>
      <c r="B210" s="79" t="s">
        <v>2912</v>
      </c>
      <c r="C210" s="128">
        <v>0</v>
      </c>
      <c r="D210" s="128">
        <v>8.5495950000000001E-2</v>
      </c>
      <c r="E210" s="129">
        <f t="shared" si="12"/>
        <v>-1</v>
      </c>
      <c r="F210" s="107">
        <f t="shared" si="14"/>
        <v>0</v>
      </c>
      <c r="G210" s="80">
        <v>5.4141919999999996E-2</v>
      </c>
      <c r="H210" s="80">
        <v>125.00805263157901</v>
      </c>
      <c r="I210" s="86"/>
      <c r="J210" s="164">
        <v>0</v>
      </c>
      <c r="K210" s="128">
        <v>0</v>
      </c>
      <c r="L210" s="129" t="str">
        <f t="shared" si="13"/>
        <v/>
      </c>
      <c r="M210" s="107" t="str">
        <f t="shared" si="15"/>
        <v/>
      </c>
    </row>
    <row r="211" spans="1:13" ht="12.75" customHeight="1" x14ac:dyDescent="0.2">
      <c r="A211" s="79" t="s">
        <v>2379</v>
      </c>
      <c r="B211" s="79" t="s">
        <v>2380</v>
      </c>
      <c r="C211" s="128">
        <v>0</v>
      </c>
      <c r="D211" s="128">
        <v>6.34517E-2</v>
      </c>
      <c r="E211" s="129">
        <f t="shared" si="12"/>
        <v>-1</v>
      </c>
      <c r="F211" s="107">
        <f t="shared" si="14"/>
        <v>0</v>
      </c>
      <c r="G211" s="80">
        <v>0.104566849</v>
      </c>
      <c r="H211" s="80">
        <v>72.465999999999994</v>
      </c>
      <c r="I211" s="86"/>
      <c r="J211" s="164">
        <v>0</v>
      </c>
      <c r="K211" s="128">
        <v>0</v>
      </c>
      <c r="L211" s="129" t="str">
        <f t="shared" si="13"/>
        <v/>
      </c>
      <c r="M211" s="107" t="str">
        <f t="shared" si="15"/>
        <v/>
      </c>
    </row>
    <row r="212" spans="1:13" ht="12.75" customHeight="1" x14ac:dyDescent="0.2">
      <c r="A212" s="79" t="s">
        <v>2831</v>
      </c>
      <c r="B212" s="79" t="s">
        <v>2832</v>
      </c>
      <c r="C212" s="128">
        <v>0</v>
      </c>
      <c r="D212" s="128">
        <v>5.95954E-2</v>
      </c>
      <c r="E212" s="129">
        <f t="shared" si="12"/>
        <v>-1</v>
      </c>
      <c r="F212" s="107">
        <f t="shared" si="14"/>
        <v>0</v>
      </c>
      <c r="G212" s="80">
        <v>0.28075559299999997</v>
      </c>
      <c r="H212" s="80">
        <v>100.003315789474</v>
      </c>
      <c r="I212" s="86"/>
      <c r="J212" s="164">
        <v>0</v>
      </c>
      <c r="K212" s="128">
        <v>0</v>
      </c>
      <c r="L212" s="129" t="str">
        <f t="shared" si="13"/>
        <v/>
      </c>
      <c r="M212" s="107" t="str">
        <f t="shared" si="15"/>
        <v/>
      </c>
    </row>
    <row r="213" spans="1:13" ht="12.75" customHeight="1" x14ac:dyDescent="0.2">
      <c r="A213" s="79" t="s">
        <v>2362</v>
      </c>
      <c r="B213" s="79" t="s">
        <v>1137</v>
      </c>
      <c r="C213" s="128">
        <v>0</v>
      </c>
      <c r="D213" s="128">
        <v>3.8120269999999998E-2</v>
      </c>
      <c r="E213" s="129">
        <f t="shared" si="12"/>
        <v>-1</v>
      </c>
      <c r="F213" s="107">
        <f t="shared" si="14"/>
        <v>0</v>
      </c>
      <c r="G213" s="80">
        <v>2.8546359199999998</v>
      </c>
      <c r="H213" s="80">
        <v>49.898789473684197</v>
      </c>
      <c r="I213" s="86"/>
      <c r="J213" s="164">
        <v>0</v>
      </c>
      <c r="K213" s="128">
        <v>0</v>
      </c>
      <c r="L213" s="129" t="str">
        <f t="shared" si="13"/>
        <v/>
      </c>
      <c r="M213" s="107" t="str">
        <f t="shared" si="15"/>
        <v/>
      </c>
    </row>
    <row r="214" spans="1:13" ht="12.75" customHeight="1" x14ac:dyDescent="0.2">
      <c r="A214" s="79" t="s">
        <v>2356</v>
      </c>
      <c r="B214" s="79" t="s">
        <v>1132</v>
      </c>
      <c r="C214" s="128">
        <v>0</v>
      </c>
      <c r="D214" s="128">
        <v>1.7945200000000001E-2</v>
      </c>
      <c r="E214" s="129">
        <f t="shared" si="12"/>
        <v>-1</v>
      </c>
      <c r="F214" s="107">
        <f t="shared" si="14"/>
        <v>0</v>
      </c>
      <c r="G214" s="80">
        <v>9.3447337499999996</v>
      </c>
      <c r="H214" s="80">
        <v>63.4537368421053</v>
      </c>
      <c r="I214" s="86"/>
      <c r="J214" s="164">
        <v>50.335162060000002</v>
      </c>
      <c r="K214" s="128">
        <v>67.990311109999993</v>
      </c>
      <c r="L214" s="129">
        <f t="shared" si="13"/>
        <v>-0.25967154380917779</v>
      </c>
      <c r="M214" s="107" t="str">
        <f t="shared" si="15"/>
        <v/>
      </c>
    </row>
    <row r="215" spans="1:13" ht="12.75" customHeight="1" x14ac:dyDescent="0.2">
      <c r="A215" s="79" t="s">
        <v>0</v>
      </c>
      <c r="B215" s="79" t="s">
        <v>1559</v>
      </c>
      <c r="C215" s="128">
        <v>0</v>
      </c>
      <c r="D215" s="128">
        <v>1.53668E-2</v>
      </c>
      <c r="E215" s="129">
        <f t="shared" si="12"/>
        <v>-1</v>
      </c>
      <c r="F215" s="107">
        <f t="shared" si="14"/>
        <v>0</v>
      </c>
      <c r="G215" s="80">
        <v>0.38757441369336926</v>
      </c>
      <c r="H215" s="80">
        <v>80.243421052631604</v>
      </c>
      <c r="I215" s="86"/>
      <c r="J215" s="164">
        <v>0</v>
      </c>
      <c r="K215" s="128">
        <v>0</v>
      </c>
      <c r="L215" s="129" t="str">
        <f t="shared" si="13"/>
        <v/>
      </c>
      <c r="M215" s="107" t="str">
        <f t="shared" si="15"/>
        <v/>
      </c>
    </row>
    <row r="216" spans="1:13" ht="12.75" customHeight="1" x14ac:dyDescent="0.2">
      <c r="A216" s="79" t="s">
        <v>1815</v>
      </c>
      <c r="B216" s="79" t="s">
        <v>1550</v>
      </c>
      <c r="C216" s="128">
        <v>0</v>
      </c>
      <c r="D216" s="128">
        <v>1.1609E-2</v>
      </c>
      <c r="E216" s="129">
        <f t="shared" si="12"/>
        <v>-1</v>
      </c>
      <c r="F216" s="107">
        <f t="shared" si="14"/>
        <v>0</v>
      </c>
      <c r="G216" s="80">
        <v>0.17000439655825261</v>
      </c>
      <c r="H216" s="80">
        <v>71.498736842105302</v>
      </c>
      <c r="I216" s="86"/>
      <c r="J216" s="164">
        <v>0</v>
      </c>
      <c r="K216" s="128">
        <v>1.1612829999999999E-2</v>
      </c>
      <c r="L216" s="129">
        <f t="shared" si="13"/>
        <v>-1</v>
      </c>
      <c r="M216" s="107" t="str">
        <f t="shared" si="15"/>
        <v/>
      </c>
    </row>
    <row r="217" spans="1:13" ht="12.75" customHeight="1" x14ac:dyDescent="0.2">
      <c r="A217" s="79" t="s">
        <v>1782</v>
      </c>
      <c r="B217" s="79" t="s">
        <v>1521</v>
      </c>
      <c r="C217" s="128">
        <v>0</v>
      </c>
      <c r="D217" s="128">
        <v>9.8682800000000001E-3</v>
      </c>
      <c r="E217" s="129">
        <f t="shared" si="12"/>
        <v>-1</v>
      </c>
      <c r="F217" s="107">
        <f t="shared" si="14"/>
        <v>0</v>
      </c>
      <c r="G217" s="80">
        <v>0.78059334633007338</v>
      </c>
      <c r="H217" s="80">
        <v>69.282052631578907</v>
      </c>
      <c r="I217" s="86"/>
      <c r="J217" s="164">
        <v>0</v>
      </c>
      <c r="K217" s="128">
        <v>0</v>
      </c>
      <c r="L217" s="129" t="str">
        <f t="shared" si="13"/>
        <v/>
      </c>
      <c r="M217" s="107" t="str">
        <f t="shared" si="15"/>
        <v/>
      </c>
    </row>
    <row r="218" spans="1:13" ht="12.75" customHeight="1" x14ac:dyDescent="0.2">
      <c r="A218" s="79" t="s">
        <v>1817</v>
      </c>
      <c r="B218" s="79" t="s">
        <v>1552</v>
      </c>
      <c r="C218" s="128">
        <v>0</v>
      </c>
      <c r="D218" s="128">
        <v>6.7551199999999999E-3</v>
      </c>
      <c r="E218" s="129">
        <f t="shared" si="12"/>
        <v>-1</v>
      </c>
      <c r="F218" s="107">
        <f t="shared" si="14"/>
        <v>0</v>
      </c>
      <c r="G218" s="80">
        <v>0.40238960721861983</v>
      </c>
      <c r="H218" s="80">
        <v>48.440894736842097</v>
      </c>
      <c r="I218" s="86"/>
      <c r="J218" s="164">
        <v>0</v>
      </c>
      <c r="K218" s="128">
        <v>6.7492799999999999E-3</v>
      </c>
      <c r="L218" s="129">
        <f t="shared" si="13"/>
        <v>-1</v>
      </c>
      <c r="M218" s="107" t="str">
        <f t="shared" si="15"/>
        <v/>
      </c>
    </row>
    <row r="219" spans="1:13" ht="12.75" customHeight="1" x14ac:dyDescent="0.2">
      <c r="A219" s="79" t="s">
        <v>2376</v>
      </c>
      <c r="B219" s="79" t="s">
        <v>2377</v>
      </c>
      <c r="C219" s="128">
        <v>0</v>
      </c>
      <c r="D219" s="128">
        <v>4.5566000000000001E-3</v>
      </c>
      <c r="E219" s="129">
        <f t="shared" si="12"/>
        <v>-1</v>
      </c>
      <c r="F219" s="107">
        <f t="shared" si="14"/>
        <v>0</v>
      </c>
      <c r="G219" s="80">
        <v>1.8851545999999997E-2</v>
      </c>
      <c r="H219" s="80">
        <v>50.704842105263197</v>
      </c>
      <c r="I219" s="86"/>
      <c r="J219" s="164">
        <v>0</v>
      </c>
      <c r="K219" s="128">
        <v>0</v>
      </c>
      <c r="L219" s="129" t="str">
        <f t="shared" si="13"/>
        <v/>
      </c>
      <c r="M219" s="107" t="str">
        <f t="shared" si="15"/>
        <v/>
      </c>
    </row>
    <row r="220" spans="1:13" ht="12.75" customHeight="1" x14ac:dyDescent="0.2">
      <c r="A220" s="79" t="s">
        <v>2919</v>
      </c>
      <c r="B220" s="79" t="s">
        <v>2920</v>
      </c>
      <c r="C220" s="128">
        <v>0</v>
      </c>
      <c r="D220" s="128">
        <v>3.61305E-3</v>
      </c>
      <c r="E220" s="129">
        <f t="shared" si="12"/>
        <v>-1</v>
      </c>
      <c r="F220" s="107">
        <f t="shared" si="14"/>
        <v>0</v>
      </c>
      <c r="G220" s="80">
        <v>3.4075499999999999E-4</v>
      </c>
      <c r="H220" s="80">
        <v>125.00221052631601</v>
      </c>
      <c r="I220" s="86"/>
      <c r="J220" s="164">
        <v>0</v>
      </c>
      <c r="K220" s="128">
        <v>0</v>
      </c>
      <c r="L220" s="129" t="str">
        <f t="shared" si="13"/>
        <v/>
      </c>
      <c r="M220" s="107" t="str">
        <f t="shared" si="15"/>
        <v/>
      </c>
    </row>
    <row r="221" spans="1:13" ht="12.75" customHeight="1" x14ac:dyDescent="0.2">
      <c r="A221" s="79" t="s">
        <v>2671</v>
      </c>
      <c r="B221" s="79" t="s">
        <v>2679</v>
      </c>
      <c r="C221" s="128">
        <v>0</v>
      </c>
      <c r="D221" s="128">
        <v>3.3264599999999998E-3</v>
      </c>
      <c r="E221" s="129">
        <f t="shared" si="12"/>
        <v>-1</v>
      </c>
      <c r="F221" s="107">
        <f t="shared" si="14"/>
        <v>0</v>
      </c>
      <c r="G221" s="80">
        <v>6.1517100000000003E-3</v>
      </c>
      <c r="H221" s="80">
        <v>30.002947368421101</v>
      </c>
      <c r="I221" s="86"/>
      <c r="J221" s="164">
        <v>0</v>
      </c>
      <c r="K221" s="128">
        <v>0</v>
      </c>
      <c r="L221" s="129" t="str">
        <f t="shared" si="13"/>
        <v/>
      </c>
      <c r="M221" s="107" t="str">
        <f t="shared" si="15"/>
        <v/>
      </c>
    </row>
    <row r="222" spans="1:13" ht="12.75" customHeight="1" x14ac:dyDescent="0.2">
      <c r="A222" s="79" t="s">
        <v>1789</v>
      </c>
      <c r="B222" s="79" t="s">
        <v>1528</v>
      </c>
      <c r="C222" s="128">
        <v>0</v>
      </c>
      <c r="D222" s="128">
        <v>2.6069000000000001E-3</v>
      </c>
      <c r="E222" s="129">
        <f t="shared" si="12"/>
        <v>-1</v>
      </c>
      <c r="F222" s="107">
        <f t="shared" si="14"/>
        <v>0</v>
      </c>
      <c r="G222" s="80">
        <v>0.18945066900308494</v>
      </c>
      <c r="H222" s="80">
        <v>64.137</v>
      </c>
      <c r="I222" s="86"/>
      <c r="J222" s="164">
        <v>0</v>
      </c>
      <c r="K222" s="128">
        <v>0</v>
      </c>
      <c r="L222" s="129" t="str">
        <f t="shared" si="13"/>
        <v/>
      </c>
      <c r="M222" s="107" t="str">
        <f t="shared" si="15"/>
        <v/>
      </c>
    </row>
    <row r="223" spans="1:13" ht="12.75" customHeight="1" x14ac:dyDescent="0.2">
      <c r="A223" s="79" t="s">
        <v>2668</v>
      </c>
      <c r="B223" s="79" t="s">
        <v>2676</v>
      </c>
      <c r="C223" s="128">
        <v>0</v>
      </c>
      <c r="D223" s="128">
        <v>1.2902999999999999E-3</v>
      </c>
      <c r="E223" s="129">
        <f t="shared" si="12"/>
        <v>-1</v>
      </c>
      <c r="F223" s="107">
        <f t="shared" si="14"/>
        <v>0</v>
      </c>
      <c r="G223" s="80">
        <v>5.8636634999999999E-2</v>
      </c>
      <c r="H223" s="80">
        <v>19.997736842105301</v>
      </c>
      <c r="I223" s="86"/>
      <c r="J223" s="164">
        <v>0</v>
      </c>
      <c r="K223" s="128">
        <v>0</v>
      </c>
      <c r="L223" s="129" t="str">
        <f t="shared" si="13"/>
        <v/>
      </c>
      <c r="M223" s="107" t="str">
        <f t="shared" si="15"/>
        <v/>
      </c>
    </row>
    <row r="224" spans="1:13" ht="12.75" customHeight="1" x14ac:dyDescent="0.2">
      <c r="A224" s="79" t="s">
        <v>2921</v>
      </c>
      <c r="B224" s="79" t="s">
        <v>2922</v>
      </c>
      <c r="C224" s="128">
        <v>0</v>
      </c>
      <c r="D224" s="128">
        <v>7.6379999999999992E-4</v>
      </c>
      <c r="E224" s="129">
        <f t="shared" si="12"/>
        <v>-1</v>
      </c>
      <c r="F224" s="107">
        <f t="shared" si="14"/>
        <v>0</v>
      </c>
      <c r="G224" s="80">
        <v>7.0457600000000005E-4</v>
      </c>
      <c r="H224" s="80">
        <v>130.50299999999999</v>
      </c>
      <c r="I224" s="86"/>
      <c r="J224" s="164">
        <v>0</v>
      </c>
      <c r="K224" s="128">
        <v>0</v>
      </c>
      <c r="L224" s="129" t="str">
        <f t="shared" si="13"/>
        <v/>
      </c>
      <c r="M224" s="107" t="str">
        <f t="shared" si="15"/>
        <v/>
      </c>
    </row>
    <row r="225" spans="1:13" ht="12.75" customHeight="1" x14ac:dyDescent="0.2">
      <c r="A225" s="79" t="s">
        <v>2929</v>
      </c>
      <c r="B225" s="79" t="s">
        <v>2930</v>
      </c>
      <c r="C225" s="128">
        <v>0</v>
      </c>
      <c r="D225" s="128">
        <v>7.4070000000000006E-4</v>
      </c>
      <c r="E225" s="129">
        <f t="shared" si="12"/>
        <v>-1</v>
      </c>
      <c r="F225" s="107">
        <f t="shared" si="14"/>
        <v>0</v>
      </c>
      <c r="G225" s="80">
        <v>7.863630000000001E-4</v>
      </c>
      <c r="H225" s="80">
        <v>105.81480000000001</v>
      </c>
      <c r="I225" s="86"/>
      <c r="J225" s="164">
        <v>0</v>
      </c>
      <c r="K225" s="128">
        <v>0</v>
      </c>
      <c r="L225" s="129" t="str">
        <f t="shared" si="13"/>
        <v/>
      </c>
      <c r="M225" s="107" t="str">
        <f t="shared" si="15"/>
        <v/>
      </c>
    </row>
    <row r="226" spans="1:13" ht="12.75" customHeight="1" x14ac:dyDescent="0.2">
      <c r="A226" s="79" t="s">
        <v>2931</v>
      </c>
      <c r="B226" s="79" t="s">
        <v>2932</v>
      </c>
      <c r="C226" s="128">
        <v>0</v>
      </c>
      <c r="D226" s="128">
        <v>7.1889999999999996E-4</v>
      </c>
      <c r="E226" s="129">
        <f t="shared" si="12"/>
        <v>-1</v>
      </c>
      <c r="F226" s="107">
        <f t="shared" si="14"/>
        <v>0</v>
      </c>
      <c r="G226" s="80">
        <v>2.007558E-3</v>
      </c>
      <c r="H226" s="80">
        <v>187.22841666666699</v>
      </c>
      <c r="I226" s="86"/>
      <c r="J226" s="164">
        <v>0</v>
      </c>
      <c r="K226" s="128">
        <v>0</v>
      </c>
      <c r="L226" s="129" t="str">
        <f t="shared" si="13"/>
        <v/>
      </c>
      <c r="M226" s="107" t="str">
        <f t="shared" si="15"/>
        <v/>
      </c>
    </row>
    <row r="227" spans="1:13" ht="12.75" customHeight="1" x14ac:dyDescent="0.2">
      <c r="A227" s="79" t="s">
        <v>2933</v>
      </c>
      <c r="B227" s="79" t="s">
        <v>2934</v>
      </c>
      <c r="C227" s="128">
        <v>0</v>
      </c>
      <c r="D227" s="128">
        <v>6.8950000000000001E-4</v>
      </c>
      <c r="E227" s="129">
        <f t="shared" si="12"/>
        <v>-1</v>
      </c>
      <c r="F227" s="107">
        <f t="shared" si="14"/>
        <v>0</v>
      </c>
      <c r="G227" s="80">
        <v>8.0126700000000004E-4</v>
      </c>
      <c r="H227" s="80">
        <v>204.73471428571401</v>
      </c>
      <c r="I227" s="86"/>
      <c r="J227" s="164">
        <v>0</v>
      </c>
      <c r="K227" s="128">
        <v>0</v>
      </c>
      <c r="L227" s="129" t="str">
        <f t="shared" si="13"/>
        <v/>
      </c>
      <c r="M227" s="107" t="str">
        <f t="shared" si="15"/>
        <v/>
      </c>
    </row>
    <row r="228" spans="1:13" ht="12.75" customHeight="1" x14ac:dyDescent="0.2">
      <c r="A228" s="79" t="s">
        <v>2829</v>
      </c>
      <c r="B228" s="79" t="s">
        <v>2830</v>
      </c>
      <c r="C228" s="128">
        <v>0</v>
      </c>
      <c r="D228" s="128">
        <v>5.2914999999999993E-4</v>
      </c>
      <c r="E228" s="129">
        <f t="shared" si="12"/>
        <v>-1</v>
      </c>
      <c r="F228" s="107">
        <f t="shared" si="14"/>
        <v>0</v>
      </c>
      <c r="G228" s="80">
        <v>4.6067100000000001E-4</v>
      </c>
      <c r="H228" s="80">
        <v>75.007999999999996</v>
      </c>
      <c r="I228" s="86"/>
      <c r="J228" s="164">
        <v>0</v>
      </c>
      <c r="K228" s="128">
        <v>0</v>
      </c>
      <c r="L228" s="129" t="str">
        <f t="shared" si="13"/>
        <v/>
      </c>
      <c r="M228" s="107" t="str">
        <f t="shared" si="15"/>
        <v/>
      </c>
    </row>
    <row r="229" spans="1:13" ht="12.75" customHeight="1" x14ac:dyDescent="0.2">
      <c r="A229" s="79" t="s">
        <v>2905</v>
      </c>
      <c r="B229" s="79" t="s">
        <v>2906</v>
      </c>
      <c r="C229" s="128">
        <v>0</v>
      </c>
      <c r="D229" s="128">
        <v>4.6517999999999999E-4</v>
      </c>
      <c r="E229" s="129">
        <f t="shared" si="12"/>
        <v>-1</v>
      </c>
      <c r="F229" s="107">
        <f t="shared" si="14"/>
        <v>0</v>
      </c>
      <c r="G229" s="80">
        <v>3.7819600000000002E-4</v>
      </c>
      <c r="H229" s="80">
        <v>49.994421052631601</v>
      </c>
      <c r="I229" s="86"/>
      <c r="J229" s="164">
        <v>0</v>
      </c>
      <c r="K229" s="128">
        <v>0</v>
      </c>
      <c r="L229" s="129" t="str">
        <f t="shared" si="13"/>
        <v/>
      </c>
      <c r="M229" s="107" t="str">
        <f t="shared" si="15"/>
        <v/>
      </c>
    </row>
    <row r="230" spans="1:13" ht="12.75" customHeight="1" x14ac:dyDescent="0.2">
      <c r="A230" s="79" t="s">
        <v>2841</v>
      </c>
      <c r="B230" s="79" t="s">
        <v>2842</v>
      </c>
      <c r="C230" s="128">
        <v>0</v>
      </c>
      <c r="D230" s="128">
        <v>4.414E-4</v>
      </c>
      <c r="E230" s="129">
        <f t="shared" si="12"/>
        <v>-1</v>
      </c>
      <c r="F230" s="107">
        <f t="shared" si="14"/>
        <v>0</v>
      </c>
      <c r="G230" s="80">
        <v>5.2937900000000007E-4</v>
      </c>
      <c r="H230" s="80">
        <v>174.851315789474</v>
      </c>
      <c r="I230" s="86"/>
      <c r="J230" s="164">
        <v>0</v>
      </c>
      <c r="K230" s="128">
        <v>0</v>
      </c>
      <c r="L230" s="129" t="str">
        <f t="shared" si="13"/>
        <v/>
      </c>
      <c r="M230" s="107" t="str">
        <f t="shared" si="15"/>
        <v/>
      </c>
    </row>
    <row r="231" spans="1:13" ht="12.75" customHeight="1" x14ac:dyDescent="0.2">
      <c r="A231" s="79" t="s">
        <v>2851</v>
      </c>
      <c r="B231" s="79" t="s">
        <v>2852</v>
      </c>
      <c r="C231" s="128">
        <v>0</v>
      </c>
      <c r="D231" s="128">
        <v>4.3165E-4</v>
      </c>
      <c r="E231" s="129">
        <f t="shared" si="12"/>
        <v>-1</v>
      </c>
      <c r="F231" s="107">
        <f t="shared" si="14"/>
        <v>0</v>
      </c>
      <c r="G231" s="80">
        <v>0.10540536</v>
      </c>
      <c r="H231" s="80">
        <v>150.009157894737</v>
      </c>
      <c r="I231" s="86"/>
      <c r="J231" s="164">
        <v>0</v>
      </c>
      <c r="K231" s="128">
        <v>2.8934999999999999E-2</v>
      </c>
      <c r="L231" s="129">
        <f t="shared" si="13"/>
        <v>-1</v>
      </c>
      <c r="M231" s="107" t="str">
        <f t="shared" si="15"/>
        <v/>
      </c>
    </row>
    <row r="232" spans="1:13" ht="12.75" customHeight="1" x14ac:dyDescent="0.2">
      <c r="A232" s="79" t="s">
        <v>2849</v>
      </c>
      <c r="B232" s="79" t="s">
        <v>2850</v>
      </c>
      <c r="C232" s="128">
        <v>0</v>
      </c>
      <c r="D232" s="128">
        <v>4.2364999999999997E-4</v>
      </c>
      <c r="E232" s="129">
        <f t="shared" si="12"/>
        <v>-1</v>
      </c>
      <c r="F232" s="107">
        <f t="shared" si="14"/>
        <v>0</v>
      </c>
      <c r="G232" s="80">
        <v>3.9760899999999999E-4</v>
      </c>
      <c r="H232" s="80">
        <v>125.004578947368</v>
      </c>
      <c r="I232" s="86"/>
      <c r="J232" s="164">
        <v>0</v>
      </c>
      <c r="K232" s="128">
        <v>0</v>
      </c>
      <c r="L232" s="129" t="str">
        <f t="shared" si="13"/>
        <v/>
      </c>
      <c r="M232" s="107" t="str">
        <f t="shared" si="15"/>
        <v/>
      </c>
    </row>
    <row r="233" spans="1:13" ht="12.75" customHeight="1" x14ac:dyDescent="0.2">
      <c r="A233" s="79" t="s">
        <v>2847</v>
      </c>
      <c r="B233" s="79" t="s">
        <v>2848</v>
      </c>
      <c r="C233" s="128">
        <v>0</v>
      </c>
      <c r="D233" s="128">
        <v>4.1135E-4</v>
      </c>
      <c r="E233" s="129">
        <f t="shared" si="12"/>
        <v>-1</v>
      </c>
      <c r="F233" s="107">
        <f t="shared" si="14"/>
        <v>0</v>
      </c>
      <c r="G233" s="80">
        <v>1.191594E-3</v>
      </c>
      <c r="H233" s="80">
        <v>99.995578947368401</v>
      </c>
      <c r="I233" s="86"/>
      <c r="J233" s="164">
        <v>0</v>
      </c>
      <c r="K233" s="128">
        <v>0</v>
      </c>
      <c r="L233" s="129" t="str">
        <f t="shared" si="13"/>
        <v/>
      </c>
      <c r="M233" s="107" t="str">
        <f t="shared" si="15"/>
        <v/>
      </c>
    </row>
    <row r="234" spans="1:13" ht="12.75" customHeight="1" x14ac:dyDescent="0.2">
      <c r="A234" s="79" t="s">
        <v>2909</v>
      </c>
      <c r="B234" s="79" t="s">
        <v>2910</v>
      </c>
      <c r="C234" s="128">
        <v>0</v>
      </c>
      <c r="D234" s="128">
        <v>4.0170000000000001E-4</v>
      </c>
      <c r="E234" s="129">
        <f t="shared" si="12"/>
        <v>-1</v>
      </c>
      <c r="F234" s="107">
        <f t="shared" si="14"/>
        <v>0</v>
      </c>
      <c r="G234" s="80">
        <v>3.6932999999999996E-4</v>
      </c>
      <c r="H234" s="80">
        <v>100.00536842105301</v>
      </c>
      <c r="I234" s="86"/>
      <c r="J234" s="164">
        <v>0</v>
      </c>
      <c r="K234" s="128">
        <v>0</v>
      </c>
      <c r="L234" s="129" t="str">
        <f t="shared" si="13"/>
        <v/>
      </c>
      <c r="M234" s="107" t="str">
        <f t="shared" si="15"/>
        <v/>
      </c>
    </row>
    <row r="235" spans="1:13" ht="12.75" customHeight="1" x14ac:dyDescent="0.2">
      <c r="A235" s="79" t="s">
        <v>2907</v>
      </c>
      <c r="B235" s="79" t="s">
        <v>2908</v>
      </c>
      <c r="C235" s="128">
        <v>0</v>
      </c>
      <c r="D235" s="128">
        <v>3.9510000000000001E-4</v>
      </c>
      <c r="E235" s="129">
        <f t="shared" si="12"/>
        <v>-1</v>
      </c>
      <c r="F235" s="107">
        <f t="shared" si="14"/>
        <v>0</v>
      </c>
      <c r="G235" s="80">
        <v>4.8792560000000002E-3</v>
      </c>
      <c r="H235" s="80">
        <v>74.992684210526306</v>
      </c>
      <c r="I235" s="86"/>
      <c r="J235" s="164">
        <v>0</v>
      </c>
      <c r="K235" s="128">
        <v>0</v>
      </c>
      <c r="L235" s="129" t="str">
        <f t="shared" si="13"/>
        <v/>
      </c>
      <c r="M235" s="107" t="str">
        <f t="shared" si="15"/>
        <v/>
      </c>
    </row>
    <row r="236" spans="1:13" ht="12.75" customHeight="1" x14ac:dyDescent="0.2">
      <c r="A236" s="79" t="s">
        <v>2913</v>
      </c>
      <c r="B236" s="79" t="s">
        <v>2914</v>
      </c>
      <c r="C236" s="128">
        <v>0</v>
      </c>
      <c r="D236" s="128">
        <v>3.6975000000000002E-4</v>
      </c>
      <c r="E236" s="129">
        <f t="shared" si="12"/>
        <v>-1</v>
      </c>
      <c r="F236" s="107">
        <f t="shared" si="14"/>
        <v>0</v>
      </c>
      <c r="G236" s="80">
        <v>3.7282299999999999E-4</v>
      </c>
      <c r="H236" s="80">
        <v>50.011105263157901</v>
      </c>
      <c r="I236" s="86"/>
      <c r="J236" s="164">
        <v>0</v>
      </c>
      <c r="K236" s="128">
        <v>0</v>
      </c>
      <c r="L236" s="129" t="str">
        <f t="shared" si="13"/>
        <v/>
      </c>
      <c r="M236" s="107" t="str">
        <f t="shared" si="15"/>
        <v/>
      </c>
    </row>
    <row r="237" spans="1:13" ht="12.75" customHeight="1" x14ac:dyDescent="0.2">
      <c r="A237" s="79" t="s">
        <v>2853</v>
      </c>
      <c r="B237" s="79" t="s">
        <v>2854</v>
      </c>
      <c r="C237" s="128">
        <v>0</v>
      </c>
      <c r="D237" s="128">
        <v>3.6089999999999999E-4</v>
      </c>
      <c r="E237" s="129">
        <f t="shared" si="12"/>
        <v>-1</v>
      </c>
      <c r="F237" s="107">
        <f t="shared" si="14"/>
        <v>0</v>
      </c>
      <c r="G237" s="80">
        <v>3.5720100000000002E-4</v>
      </c>
      <c r="H237" s="80">
        <v>75.003368421052599</v>
      </c>
      <c r="I237" s="86"/>
      <c r="J237" s="164">
        <v>0</v>
      </c>
      <c r="K237" s="128">
        <v>0</v>
      </c>
      <c r="L237" s="129" t="str">
        <f t="shared" si="13"/>
        <v/>
      </c>
      <c r="M237" s="107" t="str">
        <f t="shared" si="15"/>
        <v/>
      </c>
    </row>
    <row r="238" spans="1:13" ht="12.75" customHeight="1" x14ac:dyDescent="0.2">
      <c r="A238" s="79" t="s">
        <v>2915</v>
      </c>
      <c r="B238" s="79" t="s">
        <v>2916</v>
      </c>
      <c r="C238" s="128">
        <v>0</v>
      </c>
      <c r="D238" s="128">
        <v>3.59E-4</v>
      </c>
      <c r="E238" s="129">
        <f t="shared" si="12"/>
        <v>-1</v>
      </c>
      <c r="F238" s="107">
        <f t="shared" si="14"/>
        <v>0</v>
      </c>
      <c r="G238" s="80">
        <v>3.6477499999999996E-4</v>
      </c>
      <c r="H238" s="80">
        <v>75.001736842105302</v>
      </c>
      <c r="I238" s="86"/>
      <c r="J238" s="164">
        <v>0</v>
      </c>
      <c r="K238" s="128">
        <v>0</v>
      </c>
      <c r="L238" s="129" t="str">
        <f t="shared" si="13"/>
        <v/>
      </c>
      <c r="M238" s="107" t="str">
        <f t="shared" si="15"/>
        <v/>
      </c>
    </row>
    <row r="239" spans="1:13" ht="12.75" customHeight="1" x14ac:dyDescent="0.2">
      <c r="A239" s="79" t="s">
        <v>2917</v>
      </c>
      <c r="B239" s="79" t="s">
        <v>2918</v>
      </c>
      <c r="C239" s="128">
        <v>0</v>
      </c>
      <c r="D239" s="128">
        <v>3.481E-4</v>
      </c>
      <c r="E239" s="129">
        <f t="shared" si="12"/>
        <v>-1</v>
      </c>
      <c r="F239" s="107">
        <f t="shared" si="14"/>
        <v>0</v>
      </c>
      <c r="G239" s="80">
        <v>3.5395299999999995E-4</v>
      </c>
      <c r="H239" s="80">
        <v>100.005421052632</v>
      </c>
      <c r="I239" s="86"/>
      <c r="J239" s="164">
        <v>0</v>
      </c>
      <c r="K239" s="128">
        <v>0</v>
      </c>
      <c r="L239" s="129" t="str">
        <f t="shared" si="13"/>
        <v/>
      </c>
      <c r="M239" s="107" t="str">
        <f t="shared" si="15"/>
        <v/>
      </c>
    </row>
    <row r="240" spans="1:13" ht="12.75" customHeight="1" x14ac:dyDescent="0.2">
      <c r="A240" s="79" t="s">
        <v>2855</v>
      </c>
      <c r="B240" s="79" t="s">
        <v>2856</v>
      </c>
      <c r="C240" s="128">
        <v>0</v>
      </c>
      <c r="D240" s="128">
        <v>3.4019999999999998E-4</v>
      </c>
      <c r="E240" s="129">
        <f t="shared" si="12"/>
        <v>-1</v>
      </c>
      <c r="F240" s="107">
        <f t="shared" si="14"/>
        <v>0</v>
      </c>
      <c r="G240" s="80">
        <v>3.3378599999999998E-4</v>
      </c>
      <c r="H240" s="80">
        <v>100.003473684211</v>
      </c>
      <c r="I240" s="86"/>
      <c r="J240" s="164">
        <v>0</v>
      </c>
      <c r="K240" s="128">
        <v>0</v>
      </c>
      <c r="L240" s="129" t="str">
        <f t="shared" si="13"/>
        <v/>
      </c>
      <c r="M240" s="107" t="str">
        <f t="shared" si="15"/>
        <v/>
      </c>
    </row>
    <row r="241" spans="1:13" ht="12.75" customHeight="1" x14ac:dyDescent="0.2">
      <c r="A241" s="79" t="s">
        <v>2670</v>
      </c>
      <c r="B241" s="79" t="s">
        <v>2678</v>
      </c>
      <c r="C241" s="128">
        <v>0</v>
      </c>
      <c r="D241" s="128">
        <v>3.3169999999999999E-4</v>
      </c>
      <c r="E241" s="129">
        <f t="shared" si="12"/>
        <v>-1</v>
      </c>
      <c r="F241" s="107">
        <f t="shared" si="14"/>
        <v>0</v>
      </c>
      <c r="G241" s="80">
        <v>3.4250799999999999E-4</v>
      </c>
      <c r="H241" s="80">
        <v>19.992210526315802</v>
      </c>
      <c r="I241" s="86"/>
      <c r="J241" s="164">
        <v>0</v>
      </c>
      <c r="K241" s="128">
        <v>0</v>
      </c>
      <c r="L241" s="129" t="str">
        <f t="shared" si="13"/>
        <v/>
      </c>
      <c r="M241" s="107" t="str">
        <f t="shared" si="15"/>
        <v/>
      </c>
    </row>
    <row r="242" spans="1:13" ht="12.75" customHeight="1" x14ac:dyDescent="0.2">
      <c r="A242" s="79" t="s">
        <v>2857</v>
      </c>
      <c r="B242" s="79" t="s">
        <v>2858</v>
      </c>
      <c r="C242" s="128">
        <v>0</v>
      </c>
      <c r="D242" s="128">
        <v>3.1835000000000001E-4</v>
      </c>
      <c r="E242" s="129">
        <f t="shared" si="12"/>
        <v>-1</v>
      </c>
      <c r="F242" s="107">
        <f t="shared" si="14"/>
        <v>0</v>
      </c>
      <c r="G242" s="80">
        <v>3.0654100000000002E-4</v>
      </c>
      <c r="H242" s="80">
        <v>124.99194736842099</v>
      </c>
      <c r="I242" s="86"/>
      <c r="J242" s="164">
        <v>0</v>
      </c>
      <c r="K242" s="128">
        <v>0</v>
      </c>
      <c r="L242" s="129" t="str">
        <f t="shared" si="13"/>
        <v/>
      </c>
      <c r="M242" s="107" t="str">
        <f t="shared" si="15"/>
        <v/>
      </c>
    </row>
    <row r="243" spans="1:13" ht="12.75" customHeight="1" x14ac:dyDescent="0.2">
      <c r="A243" s="79" t="s">
        <v>2711</v>
      </c>
      <c r="B243" s="79" t="s">
        <v>2710</v>
      </c>
      <c r="C243" s="128">
        <v>0</v>
      </c>
      <c r="D243" s="128">
        <v>3.0854999999999999E-4</v>
      </c>
      <c r="E243" s="129">
        <f t="shared" si="12"/>
        <v>-1</v>
      </c>
      <c r="F243" s="107">
        <f t="shared" si="14"/>
        <v>0</v>
      </c>
      <c r="G243" s="80">
        <v>3.31811E-4</v>
      </c>
      <c r="H243" s="80">
        <v>71.678210526315794</v>
      </c>
      <c r="I243" s="86"/>
      <c r="J243" s="164">
        <v>0</v>
      </c>
      <c r="K243" s="128">
        <v>0</v>
      </c>
      <c r="L243" s="129" t="str">
        <f t="shared" si="13"/>
        <v/>
      </c>
      <c r="M243" s="107" t="str">
        <f t="shared" si="15"/>
        <v/>
      </c>
    </row>
    <row r="244" spans="1:13" ht="12.75" customHeight="1" x14ac:dyDescent="0.2">
      <c r="A244" s="79" t="s">
        <v>2385</v>
      </c>
      <c r="B244" s="79" t="s">
        <v>2386</v>
      </c>
      <c r="C244" s="128">
        <v>0</v>
      </c>
      <c r="D244" s="128">
        <v>3.0574999999999998E-4</v>
      </c>
      <c r="E244" s="129">
        <f t="shared" si="12"/>
        <v>-1</v>
      </c>
      <c r="F244" s="107">
        <f t="shared" si="14"/>
        <v>0</v>
      </c>
      <c r="G244" s="80">
        <v>3.2005320000000003E-3</v>
      </c>
      <c r="H244" s="80">
        <v>62.071210526315802</v>
      </c>
      <c r="I244" s="86"/>
      <c r="J244" s="164">
        <v>0</v>
      </c>
      <c r="K244" s="128">
        <v>0</v>
      </c>
      <c r="L244" s="129" t="str">
        <f t="shared" si="13"/>
        <v/>
      </c>
      <c r="M244" s="107" t="str">
        <f t="shared" si="15"/>
        <v/>
      </c>
    </row>
    <row r="245" spans="1:13" ht="12.75" customHeight="1" x14ac:dyDescent="0.2">
      <c r="A245" s="79" t="s">
        <v>2709</v>
      </c>
      <c r="B245" s="79" t="s">
        <v>2708</v>
      </c>
      <c r="C245" s="128">
        <v>0</v>
      </c>
      <c r="D245" s="128">
        <v>2.9769999999999997E-4</v>
      </c>
      <c r="E245" s="129">
        <f t="shared" si="12"/>
        <v>-1</v>
      </c>
      <c r="F245" s="107">
        <f t="shared" si="14"/>
        <v>0</v>
      </c>
      <c r="G245" s="80">
        <v>4.1624372E-2</v>
      </c>
      <c r="H245" s="80">
        <v>71.661000000000001</v>
      </c>
      <c r="I245" s="86"/>
      <c r="J245" s="164">
        <v>0</v>
      </c>
      <c r="K245" s="128">
        <v>0</v>
      </c>
      <c r="L245" s="129" t="str">
        <f t="shared" si="13"/>
        <v/>
      </c>
      <c r="M245" s="107" t="str">
        <f t="shared" si="15"/>
        <v/>
      </c>
    </row>
    <row r="246" spans="1:13" ht="12.75" customHeight="1" x14ac:dyDescent="0.2">
      <c r="A246" s="79" t="s">
        <v>2833</v>
      </c>
      <c r="B246" s="79" t="s">
        <v>2834</v>
      </c>
      <c r="C246" s="128">
        <v>0</v>
      </c>
      <c r="D246" s="128">
        <v>2.6025000000000001E-4</v>
      </c>
      <c r="E246" s="129">
        <f t="shared" si="12"/>
        <v>-1</v>
      </c>
      <c r="F246" s="107">
        <f t="shared" si="14"/>
        <v>0</v>
      </c>
      <c r="G246" s="80">
        <v>2.8487400000000001E-4</v>
      </c>
      <c r="H246" s="80">
        <v>74.994684210526302</v>
      </c>
      <c r="I246" s="86"/>
      <c r="J246" s="164">
        <v>0</v>
      </c>
      <c r="K246" s="128">
        <v>0</v>
      </c>
      <c r="L246" s="129" t="str">
        <f t="shared" si="13"/>
        <v/>
      </c>
      <c r="M246" s="107" t="str">
        <f t="shared" si="15"/>
        <v/>
      </c>
    </row>
    <row r="247" spans="1:13" ht="12.75" customHeight="1" x14ac:dyDescent="0.2">
      <c r="A247" s="79" t="s">
        <v>3003</v>
      </c>
      <c r="B247" s="79" t="s">
        <v>3004</v>
      </c>
      <c r="C247" s="128">
        <v>0</v>
      </c>
      <c r="D247" s="128">
        <v>1.0535500000000001E-4</v>
      </c>
      <c r="E247" s="129">
        <f t="shared" si="12"/>
        <v>-1</v>
      </c>
      <c r="F247" s="107">
        <f t="shared" si="14"/>
        <v>0</v>
      </c>
      <c r="G247" s="80">
        <v>6.9178916250000014E-2</v>
      </c>
      <c r="H247" s="80">
        <v>79.526210526315793</v>
      </c>
      <c r="I247" s="86"/>
      <c r="J247" s="164">
        <v>0</v>
      </c>
      <c r="K247" s="128">
        <v>0</v>
      </c>
      <c r="L247" s="129" t="str">
        <f t="shared" si="13"/>
        <v/>
      </c>
      <c r="M247" s="107" t="str">
        <f t="shared" si="15"/>
        <v/>
      </c>
    </row>
    <row r="248" spans="1:13" ht="12.75" customHeight="1" x14ac:dyDescent="0.2">
      <c r="A248" s="79" t="s">
        <v>2997</v>
      </c>
      <c r="B248" s="79" t="s">
        <v>2998</v>
      </c>
      <c r="C248" s="128">
        <v>0</v>
      </c>
      <c r="D248" s="128">
        <v>9.6680000000000003E-5</v>
      </c>
      <c r="E248" s="129">
        <f t="shared" si="12"/>
        <v>-1</v>
      </c>
      <c r="F248" s="107">
        <f t="shared" si="14"/>
        <v>0</v>
      </c>
      <c r="G248" s="80">
        <v>7.3095009749999995E-2</v>
      </c>
      <c r="H248" s="80">
        <v>68.142421052631605</v>
      </c>
      <c r="I248" s="86"/>
      <c r="J248" s="164">
        <v>0</v>
      </c>
      <c r="K248" s="128">
        <v>0</v>
      </c>
      <c r="L248" s="129" t="str">
        <f t="shared" si="13"/>
        <v/>
      </c>
      <c r="M248" s="107" t="str">
        <f t="shared" si="15"/>
        <v/>
      </c>
    </row>
    <row r="249" spans="1:13" ht="12.75" customHeight="1" x14ac:dyDescent="0.2">
      <c r="A249" s="79" t="s">
        <v>3007</v>
      </c>
      <c r="B249" s="79" t="s">
        <v>3008</v>
      </c>
      <c r="C249" s="128">
        <v>0</v>
      </c>
      <c r="D249" s="128">
        <v>7.9364999999999997E-5</v>
      </c>
      <c r="E249" s="129">
        <f t="shared" si="12"/>
        <v>-1</v>
      </c>
      <c r="F249" s="107">
        <f t="shared" si="14"/>
        <v>0</v>
      </c>
      <c r="G249" s="80">
        <v>7.2045998249999993E-2</v>
      </c>
      <c r="H249" s="80">
        <v>51.668631578947398</v>
      </c>
      <c r="I249" s="86"/>
      <c r="J249" s="164">
        <v>0</v>
      </c>
      <c r="K249" s="128">
        <v>0</v>
      </c>
      <c r="L249" s="129" t="str">
        <f t="shared" si="13"/>
        <v/>
      </c>
      <c r="M249" s="107" t="str">
        <f t="shared" si="15"/>
        <v/>
      </c>
    </row>
    <row r="250" spans="1:13" ht="12.75" customHeight="1" x14ac:dyDescent="0.2">
      <c r="A250" s="79" t="s">
        <v>2995</v>
      </c>
      <c r="B250" s="79" t="s">
        <v>2996</v>
      </c>
      <c r="C250" s="128">
        <v>0</v>
      </c>
      <c r="D250" s="128">
        <v>6.968000000000001E-5</v>
      </c>
      <c r="E250" s="129">
        <f t="shared" si="12"/>
        <v>-1</v>
      </c>
      <c r="F250" s="107">
        <f t="shared" si="14"/>
        <v>0</v>
      </c>
      <c r="G250" s="80">
        <v>7.2975226500000004E-2</v>
      </c>
      <c r="H250" s="80">
        <v>49.663789473684197</v>
      </c>
      <c r="I250" s="86"/>
      <c r="J250" s="164">
        <v>0</v>
      </c>
      <c r="K250" s="128">
        <v>0</v>
      </c>
      <c r="L250" s="129" t="str">
        <f t="shared" si="13"/>
        <v/>
      </c>
      <c r="M250" s="107" t="str">
        <f t="shared" si="15"/>
        <v/>
      </c>
    </row>
    <row r="251" spans="1:13" ht="12.75" customHeight="1" x14ac:dyDescent="0.2">
      <c r="A251" s="79" t="s">
        <v>3001</v>
      </c>
      <c r="B251" s="79" t="s">
        <v>3002</v>
      </c>
      <c r="C251" s="128">
        <v>0</v>
      </c>
      <c r="D251" s="128">
        <v>2.8905000000000002E-5</v>
      </c>
      <c r="E251" s="129">
        <f t="shared" si="12"/>
        <v>-1</v>
      </c>
      <c r="F251" s="107">
        <f t="shared" si="14"/>
        <v>0</v>
      </c>
      <c r="G251" s="80">
        <v>7.2160780499999994E-2</v>
      </c>
      <c r="H251" s="80">
        <v>94.148153846153804</v>
      </c>
      <c r="I251" s="86"/>
      <c r="J251" s="164">
        <v>0</v>
      </c>
      <c r="K251" s="128">
        <v>0</v>
      </c>
      <c r="L251" s="129" t="str">
        <f t="shared" si="13"/>
        <v/>
      </c>
      <c r="M251" s="107" t="str">
        <f t="shared" si="15"/>
        <v/>
      </c>
    </row>
    <row r="252" spans="1:13" ht="12.75" customHeight="1" x14ac:dyDescent="0.2">
      <c r="A252" s="79" t="s">
        <v>2989</v>
      </c>
      <c r="B252" s="79" t="s">
        <v>2990</v>
      </c>
      <c r="C252" s="128">
        <v>0</v>
      </c>
      <c r="D252" s="128">
        <v>2.0059999999999998E-5</v>
      </c>
      <c r="E252" s="129">
        <f t="shared" si="12"/>
        <v>-1</v>
      </c>
      <c r="F252" s="107">
        <f t="shared" si="14"/>
        <v>0</v>
      </c>
      <c r="G252" s="80">
        <v>7.6080469499999998E-2</v>
      </c>
      <c r="H252" s="80">
        <v>77.054470588235304</v>
      </c>
      <c r="I252" s="86"/>
      <c r="J252" s="164">
        <v>0</v>
      </c>
      <c r="K252" s="128">
        <v>0</v>
      </c>
      <c r="L252" s="129" t="str">
        <f t="shared" si="13"/>
        <v/>
      </c>
      <c r="M252" s="107" t="str">
        <f t="shared" si="15"/>
        <v/>
      </c>
    </row>
    <row r="253" spans="1:13" ht="12.75" customHeight="1" x14ac:dyDescent="0.2">
      <c r="A253" s="79" t="s">
        <v>2361</v>
      </c>
      <c r="B253" s="79" t="s">
        <v>1133</v>
      </c>
      <c r="C253" s="128">
        <v>0</v>
      </c>
      <c r="D253" s="128">
        <v>0</v>
      </c>
      <c r="E253" s="129" t="str">
        <f t="shared" si="12"/>
        <v/>
      </c>
      <c r="F253" s="107">
        <f t="shared" si="14"/>
        <v>0</v>
      </c>
      <c r="G253" s="80">
        <v>4.6890380599999997</v>
      </c>
      <c r="H253" s="80">
        <v>49.978842105263197</v>
      </c>
      <c r="I253" s="86"/>
      <c r="J253" s="164">
        <v>0</v>
      </c>
      <c r="K253" s="128">
        <v>0</v>
      </c>
      <c r="L253" s="129" t="str">
        <f t="shared" si="13"/>
        <v/>
      </c>
      <c r="M253" s="107" t="str">
        <f t="shared" si="15"/>
        <v/>
      </c>
    </row>
    <row r="254" spans="1:13" ht="12.75" customHeight="1" x14ac:dyDescent="0.2">
      <c r="A254" s="79" t="s">
        <v>1787</v>
      </c>
      <c r="B254" s="79" t="s">
        <v>1526</v>
      </c>
      <c r="C254" s="128">
        <v>0</v>
      </c>
      <c r="D254" s="128">
        <v>0</v>
      </c>
      <c r="E254" s="129" t="str">
        <f t="shared" si="12"/>
        <v/>
      </c>
      <c r="F254" s="107">
        <f t="shared" si="14"/>
        <v>0</v>
      </c>
      <c r="G254" s="80">
        <v>0.87414235263822282</v>
      </c>
      <c r="H254" s="80">
        <v>76.7658947368421</v>
      </c>
      <c r="I254" s="86"/>
      <c r="J254" s="164">
        <v>0</v>
      </c>
      <c r="K254" s="128">
        <v>0</v>
      </c>
      <c r="L254" s="129" t="str">
        <f t="shared" si="13"/>
        <v/>
      </c>
      <c r="M254" s="107" t="str">
        <f t="shared" si="15"/>
        <v/>
      </c>
    </row>
    <row r="255" spans="1:13" ht="12.75" customHeight="1" x14ac:dyDescent="0.2">
      <c r="A255" s="79" t="s">
        <v>1802</v>
      </c>
      <c r="B255" s="79" t="s">
        <v>1541</v>
      </c>
      <c r="C255" s="128">
        <v>0</v>
      </c>
      <c r="D255" s="128">
        <v>0</v>
      </c>
      <c r="E255" s="129" t="str">
        <f t="shared" si="12"/>
        <v/>
      </c>
      <c r="F255" s="107">
        <f t="shared" si="14"/>
        <v>0</v>
      </c>
      <c r="G255" s="80">
        <v>4.416403871</v>
      </c>
      <c r="H255" s="80">
        <v>35.931210526315802</v>
      </c>
      <c r="I255" s="86"/>
      <c r="J255" s="164">
        <v>0</v>
      </c>
      <c r="K255" s="128">
        <v>0</v>
      </c>
      <c r="L255" s="129" t="str">
        <f t="shared" si="13"/>
        <v/>
      </c>
      <c r="M255" s="107" t="str">
        <f t="shared" si="15"/>
        <v/>
      </c>
    </row>
    <row r="256" spans="1:13" ht="12.75" customHeight="1" x14ac:dyDescent="0.2">
      <c r="A256" s="79" t="s">
        <v>1801</v>
      </c>
      <c r="B256" s="79" t="s">
        <v>1540</v>
      </c>
      <c r="C256" s="128">
        <v>0</v>
      </c>
      <c r="D256" s="128">
        <v>0</v>
      </c>
      <c r="E256" s="129" t="str">
        <f t="shared" si="12"/>
        <v/>
      </c>
      <c r="F256" s="107">
        <f t="shared" si="14"/>
        <v>0</v>
      </c>
      <c r="G256" s="80">
        <v>4.6286412620000004</v>
      </c>
      <c r="H256" s="80">
        <v>34.663526315789497</v>
      </c>
      <c r="I256" s="86"/>
      <c r="J256" s="164">
        <v>0</v>
      </c>
      <c r="K256" s="128">
        <v>0</v>
      </c>
      <c r="L256" s="129" t="str">
        <f t="shared" si="13"/>
        <v/>
      </c>
      <c r="M256" s="107" t="str">
        <f t="shared" si="15"/>
        <v/>
      </c>
    </row>
    <row r="257" spans="1:13" ht="12.75" customHeight="1" x14ac:dyDescent="0.2">
      <c r="A257" s="79" t="s">
        <v>1796</v>
      </c>
      <c r="B257" s="79" t="s">
        <v>1535</v>
      </c>
      <c r="C257" s="128">
        <v>0</v>
      </c>
      <c r="D257" s="128">
        <v>0</v>
      </c>
      <c r="E257" s="129" t="str">
        <f t="shared" si="12"/>
        <v/>
      </c>
      <c r="F257" s="107">
        <f t="shared" si="14"/>
        <v>0</v>
      </c>
      <c r="G257" s="80">
        <v>0.25959622519794895</v>
      </c>
      <c r="H257" s="80">
        <v>71.805684210526294</v>
      </c>
      <c r="I257" s="86"/>
      <c r="J257" s="164">
        <v>0</v>
      </c>
      <c r="K257" s="128">
        <v>0</v>
      </c>
      <c r="L257" s="129" t="str">
        <f t="shared" si="13"/>
        <v/>
      </c>
      <c r="M257" s="107" t="str">
        <f t="shared" si="15"/>
        <v/>
      </c>
    </row>
    <row r="258" spans="1:13" ht="12.75" customHeight="1" x14ac:dyDescent="0.2">
      <c r="A258" s="79" t="s">
        <v>1816</v>
      </c>
      <c r="B258" s="79" t="s">
        <v>1551</v>
      </c>
      <c r="C258" s="128">
        <v>0</v>
      </c>
      <c r="D258" s="128">
        <v>0</v>
      </c>
      <c r="E258" s="129" t="str">
        <f t="shared" si="12"/>
        <v/>
      </c>
      <c r="F258" s="107">
        <f t="shared" si="14"/>
        <v>0</v>
      </c>
      <c r="G258" s="80">
        <v>3.7596293465136457</v>
      </c>
      <c r="H258" s="80">
        <v>62.512736842105298</v>
      </c>
      <c r="I258" s="86"/>
      <c r="J258" s="164">
        <v>0</v>
      </c>
      <c r="K258" s="128">
        <v>0</v>
      </c>
      <c r="L258" s="129" t="str">
        <f t="shared" si="13"/>
        <v/>
      </c>
      <c r="M258" s="107" t="str">
        <f t="shared" si="15"/>
        <v/>
      </c>
    </row>
    <row r="259" spans="1:13" ht="12.75" customHeight="1" x14ac:dyDescent="0.2">
      <c r="A259" s="79" t="s">
        <v>2350</v>
      </c>
      <c r="B259" s="79" t="s">
        <v>1140</v>
      </c>
      <c r="C259" s="128">
        <v>0</v>
      </c>
      <c r="D259" s="128">
        <v>0</v>
      </c>
      <c r="E259" s="129" t="str">
        <f t="shared" si="12"/>
        <v/>
      </c>
      <c r="F259" s="107">
        <f t="shared" si="14"/>
        <v>0</v>
      </c>
      <c r="G259" s="80">
        <v>2.0816812499999999</v>
      </c>
      <c r="H259" s="80">
        <v>48.141909090909103</v>
      </c>
      <c r="I259" s="86"/>
      <c r="J259" s="164">
        <v>0</v>
      </c>
      <c r="K259" s="128">
        <v>0</v>
      </c>
      <c r="L259" s="129" t="str">
        <f t="shared" si="13"/>
        <v/>
      </c>
      <c r="M259" s="107" t="str">
        <f t="shared" si="15"/>
        <v/>
      </c>
    </row>
    <row r="260" spans="1:13" ht="12.75" customHeight="1" x14ac:dyDescent="0.2">
      <c r="A260" s="79" t="s">
        <v>1803</v>
      </c>
      <c r="B260" s="79" t="s">
        <v>1542</v>
      </c>
      <c r="C260" s="128">
        <v>0</v>
      </c>
      <c r="D260" s="128">
        <v>0</v>
      </c>
      <c r="E260" s="129" t="str">
        <f t="shared" si="12"/>
        <v/>
      </c>
      <c r="F260" s="107">
        <f t="shared" si="14"/>
        <v>0</v>
      </c>
      <c r="G260" s="80">
        <v>4.9437915734999995</v>
      </c>
      <c r="H260" s="24">
        <v>55.278736842105303</v>
      </c>
      <c r="I260" s="86"/>
      <c r="J260" s="164">
        <v>0</v>
      </c>
      <c r="K260" s="128">
        <v>0</v>
      </c>
      <c r="L260" s="129" t="str">
        <f t="shared" si="13"/>
        <v/>
      </c>
      <c r="M260" s="107" t="str">
        <f t="shared" si="15"/>
        <v/>
      </c>
    </row>
    <row r="261" spans="1:13" ht="12.75" customHeight="1" x14ac:dyDescent="0.2">
      <c r="A261" s="79" t="s">
        <v>1804</v>
      </c>
      <c r="B261" s="79" t="s">
        <v>1543</v>
      </c>
      <c r="C261" s="128">
        <v>0</v>
      </c>
      <c r="D261" s="128">
        <v>0</v>
      </c>
      <c r="E261" s="129" t="str">
        <f t="shared" si="12"/>
        <v/>
      </c>
      <c r="F261" s="107">
        <f t="shared" si="14"/>
        <v>0</v>
      </c>
      <c r="G261" s="80">
        <v>4.7872554660000004</v>
      </c>
      <c r="H261" s="24">
        <v>66.367578947368401</v>
      </c>
      <c r="I261" s="86"/>
      <c r="J261" s="164">
        <v>0</v>
      </c>
      <c r="K261" s="128">
        <v>0</v>
      </c>
      <c r="L261" s="129" t="str">
        <f t="shared" si="13"/>
        <v/>
      </c>
      <c r="M261" s="107" t="str">
        <f t="shared" si="15"/>
        <v/>
      </c>
    </row>
    <row r="262" spans="1:13" ht="12.75" customHeight="1" x14ac:dyDescent="0.2">
      <c r="A262" s="79" t="s">
        <v>1822</v>
      </c>
      <c r="B262" s="79" t="s">
        <v>1557</v>
      </c>
      <c r="C262" s="128">
        <v>0</v>
      </c>
      <c r="D262" s="128">
        <v>0</v>
      </c>
      <c r="E262" s="129" t="str">
        <f t="shared" si="12"/>
        <v/>
      </c>
      <c r="F262" s="107">
        <f t="shared" si="14"/>
        <v>0</v>
      </c>
      <c r="G262" s="80">
        <v>1.0434033257831601</v>
      </c>
      <c r="H262" s="24">
        <v>50.647789473684199</v>
      </c>
      <c r="I262" s="86"/>
      <c r="J262" s="164">
        <v>0</v>
      </c>
      <c r="K262" s="128">
        <v>0</v>
      </c>
      <c r="L262" s="129" t="str">
        <f t="shared" si="13"/>
        <v/>
      </c>
      <c r="M262" s="107" t="str">
        <f t="shared" si="15"/>
        <v/>
      </c>
    </row>
    <row r="263" spans="1:13" ht="12.75" customHeight="1" x14ac:dyDescent="0.2">
      <c r="A263" s="79" t="s">
        <v>1810</v>
      </c>
      <c r="B263" s="79" t="s">
        <v>1545</v>
      </c>
      <c r="C263" s="128">
        <v>0</v>
      </c>
      <c r="D263" s="128">
        <v>0</v>
      </c>
      <c r="E263" s="129" t="str">
        <f t="shared" ref="E263:E282" si="16">IF(ISERROR(C263/D263-1),"",IF((C263/D263-1)&gt;10000%,"",C263/D263-1))</f>
        <v/>
      </c>
      <c r="F263" s="107">
        <f t="shared" si="14"/>
        <v>0</v>
      </c>
      <c r="G263" s="80">
        <v>3.9467238899999995</v>
      </c>
      <c r="H263" s="24">
        <v>65.691684210526304</v>
      </c>
      <c r="I263" s="86"/>
      <c r="J263" s="164">
        <v>0</v>
      </c>
      <c r="K263" s="128">
        <v>0</v>
      </c>
      <c r="L263" s="129" t="str">
        <f t="shared" ref="L263:L282" si="17">IF(ISERROR(J263/K263-1),"",IF((J263/K263-1)&gt;10000%,"",J263/K263-1))</f>
        <v/>
      </c>
      <c r="M263" s="107" t="str">
        <f t="shared" si="15"/>
        <v/>
      </c>
    </row>
    <row r="264" spans="1:13" ht="12.75" customHeight="1" x14ac:dyDescent="0.2">
      <c r="A264" s="79" t="s">
        <v>1799</v>
      </c>
      <c r="B264" s="79" t="s">
        <v>1538</v>
      </c>
      <c r="C264" s="128">
        <v>0</v>
      </c>
      <c r="D264" s="128">
        <v>0</v>
      </c>
      <c r="E264" s="129" t="str">
        <f t="shared" si="16"/>
        <v/>
      </c>
      <c r="F264" s="107">
        <f t="shared" ref="F264:F282" si="18">C264/$C$283</f>
        <v>0</v>
      </c>
      <c r="G264" s="80">
        <v>3.9730037020000002</v>
      </c>
      <c r="H264" s="24">
        <v>54.471210526315801</v>
      </c>
      <c r="I264" s="86"/>
      <c r="J264" s="164">
        <v>0</v>
      </c>
      <c r="K264" s="128">
        <v>0</v>
      </c>
      <c r="L264" s="129" t="str">
        <f t="shared" si="17"/>
        <v/>
      </c>
      <c r="M264" s="107" t="str">
        <f t="shared" si="15"/>
        <v/>
      </c>
    </row>
    <row r="265" spans="1:13" ht="12.75" customHeight="1" x14ac:dyDescent="0.2">
      <c r="A265" s="79" t="s">
        <v>2364</v>
      </c>
      <c r="B265" s="79" t="s">
        <v>1139</v>
      </c>
      <c r="C265" s="128">
        <v>0</v>
      </c>
      <c r="D265" s="128">
        <v>0</v>
      </c>
      <c r="E265" s="129" t="str">
        <f t="shared" si="16"/>
        <v/>
      </c>
      <c r="F265" s="107">
        <f t="shared" si="18"/>
        <v>0</v>
      </c>
      <c r="G265" s="80">
        <v>9.9957148199999999</v>
      </c>
      <c r="H265" s="24">
        <v>34.959684210526298</v>
      </c>
      <c r="I265" s="86"/>
      <c r="J265" s="164">
        <v>0</v>
      </c>
      <c r="K265" s="128">
        <v>0</v>
      </c>
      <c r="L265" s="129" t="str">
        <f t="shared" si="17"/>
        <v/>
      </c>
      <c r="M265" s="107" t="str">
        <f t="shared" ref="M265:M282" si="19">IF(ISERROR(J265/C265),"",(J265/C265))</f>
        <v/>
      </c>
    </row>
    <row r="266" spans="1:13" ht="12.75" customHeight="1" x14ac:dyDescent="0.2">
      <c r="A266" s="79" t="s">
        <v>2525</v>
      </c>
      <c r="B266" s="79" t="s">
        <v>2524</v>
      </c>
      <c r="C266" s="128">
        <v>0</v>
      </c>
      <c r="D266" s="128">
        <v>0</v>
      </c>
      <c r="E266" s="129" t="str">
        <f t="shared" si="16"/>
        <v/>
      </c>
      <c r="F266" s="107">
        <f t="shared" si="18"/>
        <v>0</v>
      </c>
      <c r="G266" s="80">
        <v>0.99208976841400009</v>
      </c>
      <c r="H266" s="24">
        <v>59.279125000000001</v>
      </c>
      <c r="I266" s="86"/>
      <c r="J266" s="164">
        <v>0</v>
      </c>
      <c r="K266" s="128">
        <v>0</v>
      </c>
      <c r="L266" s="129" t="str">
        <f t="shared" si="17"/>
        <v/>
      </c>
      <c r="M266" s="107" t="str">
        <f t="shared" si="19"/>
        <v/>
      </c>
    </row>
    <row r="267" spans="1:13" ht="12.75" customHeight="1" x14ac:dyDescent="0.2">
      <c r="A267" s="79" t="s">
        <v>2359</v>
      </c>
      <c r="B267" s="79" t="s">
        <v>1134</v>
      </c>
      <c r="C267" s="128">
        <v>0</v>
      </c>
      <c r="D267" s="128">
        <v>0</v>
      </c>
      <c r="E267" s="129" t="str">
        <f t="shared" si="16"/>
        <v/>
      </c>
      <c r="F267" s="107">
        <f t="shared" si="18"/>
        <v>0</v>
      </c>
      <c r="G267" s="80">
        <v>6.5190554000000001</v>
      </c>
      <c r="H267" s="24">
        <v>87.572684210526305</v>
      </c>
      <c r="I267" s="86"/>
      <c r="J267" s="164">
        <v>0</v>
      </c>
      <c r="K267" s="128">
        <v>0</v>
      </c>
      <c r="L267" s="129" t="str">
        <f t="shared" si="17"/>
        <v/>
      </c>
      <c r="M267" s="107" t="str">
        <f t="shared" si="19"/>
        <v/>
      </c>
    </row>
    <row r="268" spans="1:13" ht="12.75" customHeight="1" x14ac:dyDescent="0.2">
      <c r="A268" s="79" t="s">
        <v>1812</v>
      </c>
      <c r="B268" s="79" t="s">
        <v>1547</v>
      </c>
      <c r="C268" s="128">
        <v>0</v>
      </c>
      <c r="D268" s="128">
        <v>0</v>
      </c>
      <c r="E268" s="129" t="str">
        <f t="shared" si="16"/>
        <v/>
      </c>
      <c r="F268" s="107">
        <f t="shared" si="18"/>
        <v>0</v>
      </c>
      <c r="G268" s="80">
        <v>0.67325450585509894</v>
      </c>
      <c r="H268" s="24">
        <v>96.787631578947398</v>
      </c>
      <c r="I268" s="86"/>
      <c r="J268" s="164">
        <v>0</v>
      </c>
      <c r="K268" s="128">
        <v>0</v>
      </c>
      <c r="L268" s="129" t="str">
        <f t="shared" si="17"/>
        <v/>
      </c>
      <c r="M268" s="107" t="str">
        <f t="shared" si="19"/>
        <v/>
      </c>
    </row>
    <row r="269" spans="1:13" ht="12.75" customHeight="1" x14ac:dyDescent="0.2">
      <c r="A269" s="79" t="s">
        <v>1800</v>
      </c>
      <c r="B269" s="79" t="s">
        <v>1539</v>
      </c>
      <c r="C269" s="128">
        <v>0</v>
      </c>
      <c r="D269" s="128">
        <v>0</v>
      </c>
      <c r="E269" s="129" t="str">
        <f t="shared" si="16"/>
        <v/>
      </c>
      <c r="F269" s="107">
        <f t="shared" si="18"/>
        <v>0</v>
      </c>
      <c r="G269" s="80">
        <v>5.8456137960000003</v>
      </c>
      <c r="H269" s="24">
        <v>64.421736842105304</v>
      </c>
      <c r="I269" s="86"/>
      <c r="J269" s="164">
        <v>0</v>
      </c>
      <c r="K269" s="128">
        <v>0</v>
      </c>
      <c r="L269" s="129" t="str">
        <f t="shared" si="17"/>
        <v/>
      </c>
      <c r="M269" s="107" t="str">
        <f t="shared" si="19"/>
        <v/>
      </c>
    </row>
    <row r="270" spans="1:13" ht="12.75" customHeight="1" x14ac:dyDescent="0.2">
      <c r="A270" s="79" t="s">
        <v>3</v>
      </c>
      <c r="B270" s="79" t="s">
        <v>1569</v>
      </c>
      <c r="C270" s="128">
        <v>0</v>
      </c>
      <c r="D270" s="128">
        <v>0</v>
      </c>
      <c r="E270" s="129" t="str">
        <f t="shared" si="16"/>
        <v/>
      </c>
      <c r="F270" s="107">
        <f t="shared" si="18"/>
        <v>0</v>
      </c>
      <c r="G270" s="80">
        <v>0.3371003697776</v>
      </c>
      <c r="H270" s="24">
        <v>88.365368421052594</v>
      </c>
      <c r="I270" s="86"/>
      <c r="J270" s="164">
        <v>0</v>
      </c>
      <c r="K270" s="128">
        <v>0</v>
      </c>
      <c r="L270" s="129" t="str">
        <f t="shared" si="17"/>
        <v/>
      </c>
      <c r="M270" s="107" t="str">
        <f t="shared" si="19"/>
        <v/>
      </c>
    </row>
    <row r="271" spans="1:13" ht="12.75" customHeight="1" x14ac:dyDescent="0.2">
      <c r="A271" s="79" t="s">
        <v>3011</v>
      </c>
      <c r="B271" s="79" t="s">
        <v>3012</v>
      </c>
      <c r="C271" s="128">
        <v>0</v>
      </c>
      <c r="D271" s="128">
        <v>0</v>
      </c>
      <c r="E271" s="129" t="str">
        <f t="shared" si="16"/>
        <v/>
      </c>
      <c r="F271" s="107">
        <f t="shared" si="18"/>
        <v>0</v>
      </c>
      <c r="G271" s="80">
        <v>0.55293262282003197</v>
      </c>
      <c r="H271" s="24">
        <v>35.495473684210502</v>
      </c>
      <c r="I271" s="86"/>
      <c r="J271" s="164">
        <v>0</v>
      </c>
      <c r="K271" s="128">
        <v>0</v>
      </c>
      <c r="L271" s="129" t="str">
        <f t="shared" si="17"/>
        <v/>
      </c>
      <c r="M271" s="107" t="str">
        <f t="shared" si="19"/>
        <v/>
      </c>
    </row>
    <row r="272" spans="1:13" ht="12.75" customHeight="1" x14ac:dyDescent="0.2">
      <c r="A272" s="79" t="s">
        <v>3128</v>
      </c>
      <c r="B272" s="79" t="s">
        <v>3130</v>
      </c>
      <c r="C272" s="128">
        <v>0</v>
      </c>
      <c r="D272" s="128"/>
      <c r="E272" s="129" t="str">
        <f t="shared" si="16"/>
        <v/>
      </c>
      <c r="F272" s="107">
        <f t="shared" si="18"/>
        <v>0</v>
      </c>
      <c r="G272" s="80">
        <v>0</v>
      </c>
      <c r="H272" s="24">
        <v>124.99344444444399</v>
      </c>
      <c r="I272" s="86"/>
      <c r="J272" s="164">
        <v>0</v>
      </c>
      <c r="K272" s="128"/>
      <c r="L272" s="129" t="str">
        <f t="shared" si="17"/>
        <v/>
      </c>
      <c r="M272" s="107" t="str">
        <f t="shared" si="19"/>
        <v/>
      </c>
    </row>
    <row r="273" spans="1:13" ht="12.75" customHeight="1" x14ac:dyDescent="0.2">
      <c r="A273" s="79" t="s">
        <v>3128</v>
      </c>
      <c r="B273" s="79" t="s">
        <v>3131</v>
      </c>
      <c r="C273" s="128">
        <v>0</v>
      </c>
      <c r="D273" s="128"/>
      <c r="E273" s="129" t="str">
        <f t="shared" si="16"/>
        <v/>
      </c>
      <c r="F273" s="107">
        <f t="shared" si="18"/>
        <v>0</v>
      </c>
      <c r="G273" s="80">
        <v>0</v>
      </c>
      <c r="H273" s="24">
        <v>149.99916666666701</v>
      </c>
      <c r="I273" s="86"/>
      <c r="J273" s="164">
        <v>0</v>
      </c>
      <c r="K273" s="128"/>
      <c r="L273" s="129" t="str">
        <f t="shared" si="17"/>
        <v/>
      </c>
      <c r="M273" s="107" t="str">
        <f t="shared" si="19"/>
        <v/>
      </c>
    </row>
    <row r="274" spans="1:13" ht="12.75" customHeight="1" x14ac:dyDescent="0.2">
      <c r="A274" s="79" t="s">
        <v>3128</v>
      </c>
      <c r="B274" s="79" t="s">
        <v>3132</v>
      </c>
      <c r="C274" s="128">
        <v>0</v>
      </c>
      <c r="D274" s="128"/>
      <c r="E274" s="129" t="str">
        <f t="shared" si="16"/>
        <v/>
      </c>
      <c r="F274" s="107">
        <f t="shared" si="18"/>
        <v>0</v>
      </c>
      <c r="G274" s="80">
        <v>0</v>
      </c>
      <c r="H274" s="24">
        <v>125.005388888889</v>
      </c>
      <c r="I274" s="86"/>
      <c r="J274" s="164">
        <v>0</v>
      </c>
      <c r="K274" s="128"/>
      <c r="L274" s="129" t="str">
        <f t="shared" si="17"/>
        <v/>
      </c>
      <c r="M274" s="107" t="str">
        <f t="shared" si="19"/>
        <v/>
      </c>
    </row>
    <row r="275" spans="1:13" ht="12.75" customHeight="1" x14ac:dyDescent="0.2">
      <c r="A275" s="79" t="s">
        <v>3128</v>
      </c>
      <c r="B275" s="79" t="s">
        <v>3133</v>
      </c>
      <c r="C275" s="128">
        <v>0</v>
      </c>
      <c r="D275" s="128"/>
      <c r="E275" s="129" t="str">
        <f t="shared" si="16"/>
        <v/>
      </c>
      <c r="F275" s="107">
        <f t="shared" si="18"/>
        <v>0</v>
      </c>
      <c r="G275" s="80">
        <v>0</v>
      </c>
      <c r="H275" s="24">
        <v>149.99572222222201</v>
      </c>
      <c r="I275" s="86"/>
      <c r="J275" s="164">
        <v>0</v>
      </c>
      <c r="K275" s="128"/>
      <c r="L275" s="129" t="str">
        <f t="shared" si="17"/>
        <v/>
      </c>
      <c r="M275" s="107" t="str">
        <f t="shared" si="19"/>
        <v/>
      </c>
    </row>
    <row r="276" spans="1:13" ht="12.75" customHeight="1" x14ac:dyDescent="0.2">
      <c r="A276" s="79" t="s">
        <v>3128</v>
      </c>
      <c r="B276" s="79" t="s">
        <v>3134</v>
      </c>
      <c r="C276" s="128">
        <v>0</v>
      </c>
      <c r="D276" s="128"/>
      <c r="E276" s="129" t="str">
        <f t="shared" si="16"/>
        <v/>
      </c>
      <c r="F276" s="107">
        <f t="shared" si="18"/>
        <v>0</v>
      </c>
      <c r="G276" s="80">
        <v>0</v>
      </c>
      <c r="H276" s="24">
        <v>124.99805555555599</v>
      </c>
      <c r="I276" s="86"/>
      <c r="J276" s="164">
        <v>0</v>
      </c>
      <c r="K276" s="128"/>
      <c r="L276" s="129" t="str">
        <f t="shared" si="17"/>
        <v/>
      </c>
      <c r="M276" s="107" t="str">
        <f t="shared" si="19"/>
        <v/>
      </c>
    </row>
    <row r="277" spans="1:13" ht="12.75" customHeight="1" x14ac:dyDescent="0.2">
      <c r="A277" s="79" t="s">
        <v>3128</v>
      </c>
      <c r="B277" s="79" t="s">
        <v>3135</v>
      </c>
      <c r="C277" s="128">
        <v>0</v>
      </c>
      <c r="D277" s="128"/>
      <c r="E277" s="129" t="str">
        <f t="shared" si="16"/>
        <v/>
      </c>
      <c r="F277" s="107">
        <f t="shared" si="18"/>
        <v>0</v>
      </c>
      <c r="G277" s="80">
        <v>0</v>
      </c>
      <c r="H277" s="24">
        <v>150.00388888888901</v>
      </c>
      <c r="I277" s="86"/>
      <c r="J277" s="164">
        <v>0</v>
      </c>
      <c r="K277" s="128"/>
      <c r="L277" s="129" t="str">
        <f t="shared" si="17"/>
        <v/>
      </c>
      <c r="M277" s="107" t="str">
        <f t="shared" si="19"/>
        <v/>
      </c>
    </row>
    <row r="278" spans="1:13" ht="12.75" customHeight="1" x14ac:dyDescent="0.2">
      <c r="A278" s="79" t="s">
        <v>3128</v>
      </c>
      <c r="B278" s="79" t="s">
        <v>3136</v>
      </c>
      <c r="C278" s="128">
        <v>0</v>
      </c>
      <c r="D278" s="128"/>
      <c r="E278" s="129" t="str">
        <f t="shared" si="16"/>
        <v/>
      </c>
      <c r="F278" s="107">
        <f t="shared" si="18"/>
        <v>0</v>
      </c>
      <c r="G278" s="80">
        <v>0</v>
      </c>
      <c r="H278" s="24">
        <v>125.000611111111</v>
      </c>
      <c r="I278" s="86"/>
      <c r="J278" s="164">
        <v>0</v>
      </c>
      <c r="K278" s="128"/>
      <c r="L278" s="129" t="str">
        <f t="shared" si="17"/>
        <v/>
      </c>
      <c r="M278" s="107" t="str">
        <f t="shared" si="19"/>
        <v/>
      </c>
    </row>
    <row r="279" spans="1:13" ht="12.75" customHeight="1" x14ac:dyDescent="0.2">
      <c r="A279" s="79" t="s">
        <v>3128</v>
      </c>
      <c r="B279" s="79" t="s">
        <v>3137</v>
      </c>
      <c r="C279" s="128">
        <v>0</v>
      </c>
      <c r="D279" s="128"/>
      <c r="E279" s="129" t="str">
        <f t="shared" si="16"/>
        <v/>
      </c>
      <c r="F279" s="107">
        <f t="shared" si="18"/>
        <v>0</v>
      </c>
      <c r="G279" s="80">
        <v>0</v>
      </c>
      <c r="H279" s="24">
        <v>149.98994444444401</v>
      </c>
      <c r="I279" s="86"/>
      <c r="J279" s="164">
        <v>0</v>
      </c>
      <c r="K279" s="128"/>
      <c r="L279" s="129" t="str">
        <f t="shared" si="17"/>
        <v/>
      </c>
      <c r="M279" s="107" t="str">
        <f t="shared" si="19"/>
        <v/>
      </c>
    </row>
    <row r="280" spans="1:13" ht="12.75" customHeight="1" x14ac:dyDescent="0.2">
      <c r="A280" s="79" t="s">
        <v>3128</v>
      </c>
      <c r="B280" s="79" t="s">
        <v>3138</v>
      </c>
      <c r="C280" s="128">
        <v>0</v>
      </c>
      <c r="D280" s="128"/>
      <c r="E280" s="129" t="str">
        <f t="shared" si="16"/>
        <v/>
      </c>
      <c r="F280" s="107">
        <f t="shared" si="18"/>
        <v>0</v>
      </c>
      <c r="G280" s="80">
        <v>0</v>
      </c>
      <c r="H280" s="24">
        <v>25.0108888888889</v>
      </c>
      <c r="I280" s="86"/>
      <c r="J280" s="164">
        <v>0</v>
      </c>
      <c r="K280" s="128"/>
      <c r="L280" s="129" t="str">
        <f t="shared" si="17"/>
        <v/>
      </c>
      <c r="M280" s="107" t="str">
        <f t="shared" si="19"/>
        <v/>
      </c>
    </row>
    <row r="281" spans="1:13" ht="12.75" customHeight="1" x14ac:dyDescent="0.2">
      <c r="A281" s="79" t="s">
        <v>3128</v>
      </c>
      <c r="B281" s="79" t="s">
        <v>3139</v>
      </c>
      <c r="C281" s="128">
        <v>0</v>
      </c>
      <c r="D281" s="128"/>
      <c r="E281" s="129" t="str">
        <f t="shared" si="16"/>
        <v/>
      </c>
      <c r="F281" s="107">
        <f t="shared" si="18"/>
        <v>0</v>
      </c>
      <c r="G281" s="80">
        <v>0</v>
      </c>
      <c r="H281" s="24">
        <v>50.005555555555603</v>
      </c>
      <c r="I281" s="86"/>
      <c r="J281" s="164">
        <v>0</v>
      </c>
      <c r="K281" s="128"/>
      <c r="L281" s="129" t="str">
        <f t="shared" si="17"/>
        <v/>
      </c>
      <c r="M281" s="107" t="str">
        <f t="shared" si="19"/>
        <v/>
      </c>
    </row>
    <row r="282" spans="1:13" ht="12.75" customHeight="1" x14ac:dyDescent="0.2">
      <c r="A282" s="79" t="s">
        <v>3128</v>
      </c>
      <c r="B282" s="79" t="s">
        <v>3140</v>
      </c>
      <c r="C282" s="128">
        <v>0</v>
      </c>
      <c r="D282" s="128"/>
      <c r="E282" s="129" t="str">
        <f t="shared" si="16"/>
        <v/>
      </c>
      <c r="F282" s="107">
        <f t="shared" si="18"/>
        <v>0</v>
      </c>
      <c r="G282" s="80">
        <v>0</v>
      </c>
      <c r="H282" s="24">
        <v>49.995222222222203</v>
      </c>
      <c r="I282" s="86"/>
      <c r="J282" s="164">
        <v>0</v>
      </c>
      <c r="K282" s="128"/>
      <c r="L282" s="129" t="str">
        <f t="shared" si="17"/>
        <v/>
      </c>
      <c r="M282" s="107" t="str">
        <f t="shared" si="19"/>
        <v/>
      </c>
    </row>
    <row r="283" spans="1:13" x14ac:dyDescent="0.2">
      <c r="A283" s="15"/>
      <c r="B283" s="125">
        <f>COUNTA(B7:B282)</f>
        <v>276</v>
      </c>
      <c r="C283" s="159">
        <f>SUM(C7:C282)</f>
        <v>423.56465630999992</v>
      </c>
      <c r="D283" s="115">
        <f>SUM(D7:D282)</f>
        <v>755.97178449100079</v>
      </c>
      <c r="E283" s="126">
        <f>IF(ISERROR(C283/D283-1),"",((C283/D283-1)))</f>
        <v>-0.43970837933430551</v>
      </c>
      <c r="F283" s="165">
        <f>SUM(F7:F282)</f>
        <v>1</v>
      </c>
      <c r="G283" s="166">
        <f>SUM(G7:G282)</f>
        <v>23250.014618626745</v>
      </c>
      <c r="H283" s="81"/>
      <c r="I283" s="88"/>
      <c r="J283" s="159">
        <f>SUM(J7:J282)</f>
        <v>798.38715523522296</v>
      </c>
      <c r="K283" s="115">
        <f>SUM(K7:K282)</f>
        <v>1183.0953578585043</v>
      </c>
      <c r="L283" s="126">
        <f>IF(ISERROR(J283/K283-1),"",((J283/K283-1)))</f>
        <v>-0.32517091717749058</v>
      </c>
      <c r="M283" s="89">
        <f>IF(ISERROR(J283/C283),"",(J283/C283))</f>
        <v>1.8849239268228666</v>
      </c>
    </row>
    <row r="284" spans="1:13" x14ac:dyDescent="0.2">
      <c r="A284" s="16"/>
      <c r="B284" s="16"/>
      <c r="C284" s="167"/>
      <c r="D284" s="167"/>
      <c r="E284" s="168"/>
      <c r="F284" s="90"/>
      <c r="G284" s="33"/>
      <c r="H284" s="14"/>
      <c r="J284" s="167"/>
      <c r="K284" s="167"/>
      <c r="L284" s="168"/>
    </row>
    <row r="285" spans="1:13" x14ac:dyDescent="0.2">
      <c r="A285" s="13" t="s">
        <v>623</v>
      </c>
      <c r="B285" s="16"/>
      <c r="C285" s="167"/>
      <c r="D285" s="167"/>
      <c r="E285" s="168"/>
      <c r="F285" s="33"/>
      <c r="G285" s="33"/>
      <c r="H285" s="14"/>
      <c r="J285" s="167"/>
      <c r="K285" s="167"/>
      <c r="L285" s="168"/>
    </row>
    <row r="286" spans="1:13" x14ac:dyDescent="0.2">
      <c r="A286" s="16"/>
      <c r="B286" s="16"/>
      <c r="C286" s="167"/>
      <c r="D286" s="167"/>
      <c r="E286" s="168"/>
      <c r="F286" s="33"/>
      <c r="G286" s="33"/>
      <c r="H286" s="14"/>
      <c r="J286" s="167"/>
      <c r="K286" s="167"/>
      <c r="L286" s="168"/>
    </row>
    <row r="287" spans="1:13" x14ac:dyDescent="0.2">
      <c r="A287" s="19" t="s">
        <v>133</v>
      </c>
      <c r="B287" s="16"/>
      <c r="C287" s="167"/>
      <c r="D287" s="167"/>
      <c r="E287" s="168"/>
      <c r="F287" s="33"/>
      <c r="G287" s="33"/>
      <c r="H287" s="14"/>
      <c r="J287" s="167"/>
      <c r="K287" s="167"/>
      <c r="L287" s="168"/>
    </row>
    <row r="288" spans="1:13" x14ac:dyDescent="0.2">
      <c r="A288" s="16"/>
      <c r="B288" s="16"/>
      <c r="C288" s="167"/>
      <c r="D288" s="167"/>
      <c r="E288" s="168"/>
      <c r="F288" s="33"/>
      <c r="G288" s="33"/>
      <c r="H288" s="14"/>
      <c r="J288" s="167"/>
      <c r="K288" s="167"/>
      <c r="L288" s="168"/>
    </row>
    <row r="289" spans="1:12" x14ac:dyDescent="0.2">
      <c r="A289" s="16"/>
      <c r="B289" s="16"/>
      <c r="C289" s="167"/>
      <c r="D289" s="167"/>
      <c r="E289" s="168"/>
      <c r="F289" s="33"/>
      <c r="G289" s="33"/>
      <c r="H289" s="14"/>
      <c r="J289" s="167"/>
      <c r="K289" s="167"/>
      <c r="L289" s="168"/>
    </row>
    <row r="290" spans="1:12" x14ac:dyDescent="0.2">
      <c r="A290" s="16"/>
      <c r="B290" s="16"/>
      <c r="C290" s="167"/>
      <c r="D290" s="167"/>
      <c r="E290" s="168"/>
      <c r="F290" s="19"/>
      <c r="G290" s="33"/>
      <c r="H290" s="14"/>
      <c r="J290" s="167"/>
      <c r="K290" s="167"/>
      <c r="L290" s="168"/>
    </row>
    <row r="291" spans="1:12" x14ac:dyDescent="0.2">
      <c r="A291" s="16"/>
      <c r="B291" s="16"/>
      <c r="C291" s="167"/>
      <c r="D291" s="167"/>
      <c r="E291" s="168"/>
      <c r="F291" s="19"/>
      <c r="G291" s="33"/>
      <c r="H291" s="14"/>
      <c r="J291" s="167"/>
      <c r="K291" s="167"/>
      <c r="L291" s="168"/>
    </row>
    <row r="292" spans="1:12" x14ac:dyDescent="0.2">
      <c r="A292" s="16"/>
      <c r="B292" s="16"/>
      <c r="C292" s="167"/>
      <c r="D292" s="167"/>
      <c r="E292" s="168"/>
      <c r="F292" s="19"/>
      <c r="G292" s="33"/>
      <c r="H292" s="14"/>
      <c r="J292" s="167"/>
      <c r="K292" s="167"/>
      <c r="L292" s="168"/>
    </row>
    <row r="293" spans="1:12" x14ac:dyDescent="0.2">
      <c r="A293" s="16"/>
      <c r="B293" s="16"/>
      <c r="C293" s="167"/>
      <c r="D293" s="167"/>
      <c r="E293" s="168"/>
      <c r="F293" s="19"/>
      <c r="G293" s="33"/>
      <c r="H293" s="14"/>
      <c r="J293" s="167"/>
      <c r="K293" s="167"/>
      <c r="L293" s="168"/>
    </row>
    <row r="294" spans="1:12" x14ac:dyDescent="0.2">
      <c r="A294" s="16"/>
      <c r="B294" s="16"/>
      <c r="C294" s="167"/>
      <c r="D294" s="167"/>
      <c r="E294" s="168"/>
      <c r="F294" s="19"/>
      <c r="G294" s="33"/>
      <c r="H294" s="14"/>
      <c r="J294" s="167"/>
      <c r="K294" s="167"/>
      <c r="L294" s="168"/>
    </row>
    <row r="295" spans="1:12" x14ac:dyDescent="0.2">
      <c r="A295" s="16"/>
      <c r="B295" s="16"/>
      <c r="C295" s="167"/>
      <c r="D295" s="167"/>
      <c r="E295" s="168"/>
      <c r="F295" s="19"/>
      <c r="G295" s="33"/>
      <c r="H295" s="14"/>
      <c r="J295" s="167"/>
      <c r="K295" s="167"/>
      <c r="L295" s="168"/>
    </row>
    <row r="296" spans="1:12" x14ac:dyDescent="0.2">
      <c r="A296" s="16"/>
      <c r="B296" s="16"/>
      <c r="C296" s="167"/>
      <c r="D296" s="167"/>
      <c r="E296" s="168"/>
      <c r="F296" s="19"/>
      <c r="G296" s="33"/>
      <c r="H296" s="14"/>
      <c r="J296" s="167"/>
      <c r="K296" s="167"/>
      <c r="L296" s="168"/>
    </row>
    <row r="297" spans="1:12" x14ac:dyDescent="0.2">
      <c r="A297" s="16"/>
      <c r="B297" s="16"/>
      <c r="C297" s="167"/>
      <c r="D297" s="167"/>
      <c r="E297" s="168"/>
      <c r="F297" s="19"/>
      <c r="G297" s="33"/>
      <c r="H297" s="14"/>
      <c r="J297" s="167"/>
      <c r="K297" s="167"/>
      <c r="L297" s="168"/>
    </row>
    <row r="298" spans="1:12" x14ac:dyDescent="0.2">
      <c r="C298" s="167"/>
      <c r="D298" s="167"/>
      <c r="E298" s="168"/>
      <c r="F298" s="19"/>
      <c r="G298" s="19"/>
      <c r="H298" s="14"/>
      <c r="J298" s="167"/>
      <c r="K298" s="167"/>
      <c r="L298" s="168"/>
    </row>
    <row r="299" spans="1:12" x14ac:dyDescent="0.2">
      <c r="C299" s="167"/>
      <c r="D299" s="167"/>
      <c r="E299" s="168"/>
      <c r="F299" s="19"/>
      <c r="G299" s="19"/>
      <c r="H299" s="14"/>
      <c r="J299" s="167"/>
      <c r="K299" s="167"/>
      <c r="L299" s="168"/>
    </row>
    <row r="300" spans="1:12" x14ac:dyDescent="0.2">
      <c r="C300" s="167"/>
      <c r="D300" s="167"/>
      <c r="E300" s="168"/>
      <c r="F300" s="19"/>
      <c r="G300" s="19"/>
      <c r="H300" s="14"/>
      <c r="J300" s="167"/>
      <c r="K300" s="167"/>
      <c r="L300" s="168"/>
    </row>
    <row r="301" spans="1:12" x14ac:dyDescent="0.2">
      <c r="C301" s="167"/>
      <c r="D301" s="167"/>
      <c r="E301" s="168"/>
      <c r="F301" s="19"/>
      <c r="G301" s="19"/>
      <c r="H301" s="14"/>
      <c r="J301" s="167"/>
      <c r="K301" s="167"/>
      <c r="L301" s="168"/>
    </row>
    <row r="302" spans="1:12" x14ac:dyDescent="0.2">
      <c r="C302" s="167"/>
      <c r="D302" s="167"/>
      <c r="E302" s="168"/>
      <c r="F302" s="19"/>
      <c r="G302" s="19"/>
      <c r="H302" s="14"/>
      <c r="J302" s="167"/>
      <c r="K302" s="167"/>
      <c r="L302" s="168"/>
    </row>
    <row r="303" spans="1:12" x14ac:dyDescent="0.2">
      <c r="C303" s="167"/>
      <c r="D303" s="167"/>
      <c r="E303" s="168"/>
      <c r="F303" s="19"/>
      <c r="G303" s="19"/>
      <c r="H303" s="14"/>
      <c r="J303" s="167"/>
      <c r="K303" s="167"/>
      <c r="L303" s="168"/>
    </row>
    <row r="304" spans="1:12" x14ac:dyDescent="0.2">
      <c r="C304" s="167"/>
      <c r="D304" s="167"/>
      <c r="E304" s="168"/>
      <c r="F304" s="19"/>
      <c r="G304" s="19"/>
      <c r="H304" s="14"/>
      <c r="J304" s="167"/>
      <c r="K304" s="167"/>
      <c r="L304" s="168"/>
    </row>
    <row r="305" spans="3:12" x14ac:dyDescent="0.2">
      <c r="C305" s="167"/>
      <c r="D305" s="167"/>
      <c r="E305" s="168"/>
      <c r="F305" s="19"/>
      <c r="G305" s="19"/>
      <c r="H305" s="14"/>
      <c r="J305" s="167"/>
      <c r="K305" s="167"/>
      <c r="L305" s="168"/>
    </row>
    <row r="306" spans="3:12" x14ac:dyDescent="0.2">
      <c r="C306" s="167"/>
      <c r="D306" s="167"/>
      <c r="E306" s="168"/>
      <c r="F306" s="19"/>
      <c r="G306" s="19"/>
      <c r="H306" s="14"/>
      <c r="J306" s="167"/>
      <c r="K306" s="167"/>
      <c r="L306" s="168"/>
    </row>
    <row r="307" spans="3:12" x14ac:dyDescent="0.2">
      <c r="C307" s="167"/>
      <c r="D307" s="167"/>
      <c r="E307" s="168"/>
      <c r="F307" s="19"/>
      <c r="G307" s="19"/>
      <c r="H307" s="14"/>
      <c r="J307" s="167"/>
      <c r="K307" s="167"/>
      <c r="L307" s="168"/>
    </row>
    <row r="308" spans="3:12" x14ac:dyDescent="0.2">
      <c r="C308" s="167"/>
      <c r="D308" s="167"/>
      <c r="E308" s="168"/>
      <c r="F308" s="19"/>
      <c r="G308" s="19"/>
      <c r="H308" s="14"/>
      <c r="J308" s="167"/>
      <c r="K308" s="167"/>
      <c r="L308" s="168"/>
    </row>
    <row r="309" spans="3:12" x14ac:dyDescent="0.2">
      <c r="C309" s="167"/>
      <c r="D309" s="167"/>
      <c r="E309" s="168"/>
      <c r="F309" s="19"/>
      <c r="G309" s="19"/>
      <c r="H309" s="14"/>
      <c r="J309" s="167"/>
      <c r="K309" s="167"/>
      <c r="L309" s="168"/>
    </row>
    <row r="310" spans="3:12" x14ac:dyDescent="0.2">
      <c r="C310" s="167"/>
      <c r="D310" s="167"/>
      <c r="E310" s="168"/>
      <c r="F310" s="19"/>
      <c r="G310" s="19"/>
      <c r="H310" s="14"/>
      <c r="J310" s="167"/>
      <c r="K310" s="167"/>
      <c r="L310" s="168"/>
    </row>
    <row r="311" spans="3:12" x14ac:dyDescent="0.2">
      <c r="C311" s="167"/>
      <c r="D311" s="167"/>
      <c r="E311" s="168"/>
      <c r="F311" s="19"/>
      <c r="G311" s="19"/>
      <c r="H311" s="14"/>
      <c r="J311" s="167"/>
      <c r="K311" s="167"/>
      <c r="L311" s="168"/>
    </row>
    <row r="312" spans="3:12" x14ac:dyDescent="0.2">
      <c r="C312" s="167"/>
      <c r="D312" s="167"/>
      <c r="E312" s="168"/>
      <c r="F312" s="19"/>
      <c r="G312" s="19"/>
      <c r="H312" s="14"/>
      <c r="J312" s="167"/>
      <c r="K312" s="167"/>
      <c r="L312" s="168"/>
    </row>
    <row r="313" spans="3:12" x14ac:dyDescent="0.2">
      <c r="C313" s="167"/>
      <c r="D313" s="167"/>
      <c r="E313" s="168"/>
      <c r="F313" s="19"/>
      <c r="G313" s="19"/>
      <c r="H313" s="14"/>
      <c r="J313" s="167"/>
      <c r="K313" s="167"/>
      <c r="L313" s="168"/>
    </row>
    <row r="314" spans="3:12" x14ac:dyDescent="0.2">
      <c r="C314" s="167"/>
      <c r="D314" s="167"/>
      <c r="E314" s="168"/>
      <c r="F314" s="19"/>
      <c r="G314" s="19"/>
      <c r="H314" s="14"/>
      <c r="J314" s="167"/>
      <c r="K314" s="167"/>
      <c r="L314" s="168"/>
    </row>
    <row r="315" spans="3:12" x14ac:dyDescent="0.2">
      <c r="C315" s="167"/>
      <c r="D315" s="167"/>
      <c r="E315" s="168"/>
      <c r="F315" s="19"/>
      <c r="G315" s="19"/>
      <c r="H315" s="14"/>
      <c r="J315" s="167"/>
      <c r="K315" s="167"/>
      <c r="L315" s="168"/>
    </row>
    <row r="316" spans="3:12" x14ac:dyDescent="0.2">
      <c r="C316" s="167"/>
      <c r="D316" s="167"/>
      <c r="E316" s="168"/>
      <c r="F316" s="19"/>
      <c r="G316" s="19"/>
      <c r="H316" s="14"/>
      <c r="J316" s="167"/>
      <c r="K316" s="167"/>
      <c r="L316" s="168"/>
    </row>
    <row r="317" spans="3:12" x14ac:dyDescent="0.2">
      <c r="C317" s="167"/>
      <c r="D317" s="167"/>
      <c r="E317" s="168"/>
      <c r="F317" s="19"/>
      <c r="G317" s="19"/>
      <c r="H317" s="14"/>
      <c r="J317" s="167"/>
      <c r="K317" s="167"/>
      <c r="L317" s="168"/>
    </row>
    <row r="318" spans="3:12" x14ac:dyDescent="0.2">
      <c r="C318" s="167"/>
      <c r="D318" s="167"/>
      <c r="E318" s="168"/>
      <c r="F318" s="19"/>
      <c r="G318" s="19"/>
      <c r="H318" s="14"/>
      <c r="J318" s="167"/>
      <c r="K318" s="167"/>
      <c r="L318" s="168"/>
    </row>
    <row r="319" spans="3:12" x14ac:dyDescent="0.2">
      <c r="C319" s="167"/>
      <c r="D319" s="167"/>
      <c r="E319" s="168"/>
      <c r="F319" s="19"/>
      <c r="G319" s="19"/>
      <c r="H319" s="14"/>
      <c r="J319" s="167"/>
      <c r="K319" s="167"/>
      <c r="L319" s="168"/>
    </row>
    <row r="320" spans="3:12" x14ac:dyDescent="0.2">
      <c r="C320" s="167"/>
      <c r="D320" s="167"/>
      <c r="E320" s="168"/>
      <c r="F320" s="19"/>
      <c r="G320" s="19"/>
      <c r="H320" s="14"/>
      <c r="J320" s="167"/>
      <c r="K320" s="167"/>
      <c r="L320" s="168"/>
    </row>
    <row r="321" spans="3:12" x14ac:dyDescent="0.2">
      <c r="C321" s="167"/>
      <c r="D321" s="167"/>
      <c r="E321" s="168"/>
      <c r="F321" s="19"/>
      <c r="G321" s="19"/>
      <c r="H321" s="14"/>
      <c r="J321" s="167"/>
      <c r="K321" s="167"/>
      <c r="L321" s="168"/>
    </row>
    <row r="322" spans="3:12" x14ac:dyDescent="0.2">
      <c r="C322" s="167"/>
      <c r="D322" s="167"/>
      <c r="E322" s="168"/>
      <c r="F322" s="19"/>
      <c r="G322" s="19"/>
      <c r="H322" s="14"/>
      <c r="J322" s="167"/>
      <c r="K322" s="167"/>
      <c r="L322" s="168"/>
    </row>
    <row r="323" spans="3:12" x14ac:dyDescent="0.2">
      <c r="C323" s="167"/>
      <c r="D323" s="167"/>
      <c r="E323" s="168"/>
      <c r="F323" s="19"/>
      <c r="G323" s="19"/>
      <c r="H323" s="14"/>
      <c r="J323" s="167"/>
      <c r="K323" s="167"/>
      <c r="L323" s="168"/>
    </row>
    <row r="324" spans="3:12" x14ac:dyDescent="0.2">
      <c r="C324" s="167"/>
      <c r="D324" s="167"/>
      <c r="E324" s="168"/>
      <c r="F324" s="19"/>
      <c r="G324" s="19"/>
      <c r="H324" s="14"/>
      <c r="J324" s="167"/>
      <c r="K324" s="167"/>
      <c r="L324" s="168"/>
    </row>
    <row r="325" spans="3:12" x14ac:dyDescent="0.2">
      <c r="C325" s="167"/>
      <c r="D325" s="167"/>
      <c r="E325" s="168"/>
      <c r="F325" s="19"/>
      <c r="G325" s="19"/>
      <c r="H325" s="14"/>
      <c r="J325" s="167"/>
      <c r="K325" s="167"/>
      <c r="L325" s="168"/>
    </row>
    <row r="326" spans="3:12" x14ac:dyDescent="0.2">
      <c r="C326" s="167"/>
      <c r="D326" s="167"/>
      <c r="E326" s="168"/>
      <c r="F326" s="19"/>
      <c r="G326" s="19"/>
      <c r="H326" s="14"/>
      <c r="J326" s="167"/>
      <c r="K326" s="167"/>
      <c r="L326" s="168"/>
    </row>
    <row r="327" spans="3:12" x14ac:dyDescent="0.2">
      <c r="C327" s="167"/>
      <c r="D327" s="167"/>
      <c r="E327" s="168"/>
      <c r="F327" s="19"/>
      <c r="G327" s="19"/>
      <c r="H327" s="14"/>
      <c r="J327" s="167"/>
      <c r="K327" s="167"/>
      <c r="L327" s="168"/>
    </row>
    <row r="328" spans="3:12" x14ac:dyDescent="0.2">
      <c r="C328" s="167"/>
      <c r="D328" s="167"/>
      <c r="E328" s="168"/>
      <c r="F328" s="19"/>
      <c r="G328" s="19"/>
      <c r="H328" s="14"/>
      <c r="J328" s="167"/>
      <c r="K328" s="167"/>
      <c r="L328" s="168"/>
    </row>
    <row r="329" spans="3:12" x14ac:dyDescent="0.2">
      <c r="C329" s="167"/>
      <c r="D329" s="167"/>
      <c r="E329" s="168"/>
      <c r="F329" s="19"/>
      <c r="G329" s="19"/>
      <c r="H329" s="14"/>
      <c r="J329" s="167"/>
      <c r="K329" s="167"/>
      <c r="L329" s="168"/>
    </row>
    <row r="330" spans="3:12" x14ac:dyDescent="0.2">
      <c r="C330" s="167"/>
      <c r="D330" s="167"/>
      <c r="E330" s="168"/>
      <c r="F330" s="19"/>
      <c r="G330" s="19"/>
      <c r="H330" s="14"/>
      <c r="J330" s="167"/>
      <c r="K330" s="167"/>
      <c r="L330" s="168"/>
    </row>
    <row r="331" spans="3:12" x14ac:dyDescent="0.2">
      <c r="C331" s="167"/>
      <c r="D331" s="167"/>
      <c r="E331" s="168"/>
      <c r="F331" s="19"/>
      <c r="G331" s="19"/>
      <c r="H331" s="14"/>
      <c r="J331" s="167"/>
      <c r="K331" s="167"/>
      <c r="L331" s="168"/>
    </row>
    <row r="332" spans="3:12" x14ac:dyDescent="0.2">
      <c r="C332" s="167"/>
      <c r="D332" s="167"/>
      <c r="E332" s="168"/>
      <c r="F332" s="19"/>
      <c r="G332" s="19"/>
      <c r="H332" s="14"/>
      <c r="J332" s="167"/>
      <c r="K332" s="167"/>
      <c r="L332" s="168"/>
    </row>
    <row r="333" spans="3:12" x14ac:dyDescent="0.2">
      <c r="C333" s="167"/>
      <c r="D333" s="167"/>
      <c r="E333" s="168"/>
      <c r="F333" s="19"/>
      <c r="G333" s="19"/>
      <c r="H333" s="14"/>
      <c r="J333" s="167"/>
      <c r="K333" s="167"/>
      <c r="L333" s="168"/>
    </row>
    <row r="334" spans="3:12" x14ac:dyDescent="0.2">
      <c r="C334" s="167"/>
      <c r="D334" s="167"/>
      <c r="E334" s="168"/>
      <c r="F334" s="19"/>
      <c r="G334" s="19"/>
      <c r="H334" s="14"/>
      <c r="J334" s="167"/>
      <c r="K334" s="167"/>
      <c r="L334" s="168"/>
    </row>
    <row r="335" spans="3:12" x14ac:dyDescent="0.2">
      <c r="C335" s="167"/>
      <c r="D335" s="167"/>
      <c r="E335" s="168"/>
      <c r="F335" s="19"/>
      <c r="G335" s="19"/>
      <c r="H335" s="14"/>
      <c r="J335" s="167"/>
      <c r="K335" s="167"/>
      <c r="L335" s="168"/>
    </row>
    <row r="336" spans="3:12" x14ac:dyDescent="0.2">
      <c r="C336" s="167"/>
      <c r="D336" s="167"/>
      <c r="E336" s="168"/>
      <c r="F336" s="19"/>
      <c r="G336" s="19"/>
      <c r="H336" s="14"/>
      <c r="J336" s="167"/>
      <c r="K336" s="167"/>
      <c r="L336" s="168"/>
    </row>
    <row r="337" spans="3:12" x14ac:dyDescent="0.2">
      <c r="C337" s="167"/>
      <c r="D337" s="167"/>
      <c r="E337" s="168"/>
      <c r="F337" s="19"/>
      <c r="G337" s="19"/>
      <c r="H337" s="14"/>
      <c r="J337" s="167"/>
      <c r="K337" s="167"/>
      <c r="L337" s="168"/>
    </row>
    <row r="338" spans="3:12" x14ac:dyDescent="0.2">
      <c r="C338" s="167"/>
      <c r="D338" s="167"/>
      <c r="E338" s="168"/>
      <c r="F338" s="19"/>
      <c r="G338" s="19"/>
      <c r="H338" s="14"/>
      <c r="J338" s="167"/>
      <c r="K338" s="167"/>
      <c r="L338" s="168"/>
    </row>
    <row r="339" spans="3:12" x14ac:dyDescent="0.2">
      <c r="C339" s="167"/>
      <c r="D339" s="167"/>
      <c r="E339" s="168"/>
      <c r="F339" s="19"/>
      <c r="G339" s="19"/>
      <c r="H339" s="14"/>
      <c r="J339" s="167"/>
      <c r="K339" s="167"/>
      <c r="L339" s="168"/>
    </row>
    <row r="340" spans="3:12" x14ac:dyDescent="0.2">
      <c r="C340" s="167"/>
      <c r="D340" s="167"/>
      <c r="E340" s="168"/>
      <c r="F340" s="19"/>
      <c r="G340" s="19"/>
      <c r="H340" s="14"/>
      <c r="J340" s="167"/>
      <c r="K340" s="167"/>
      <c r="L340" s="168"/>
    </row>
    <row r="341" spans="3:12" x14ac:dyDescent="0.2">
      <c r="C341" s="167"/>
      <c r="D341" s="167"/>
      <c r="E341" s="168"/>
      <c r="F341" s="19"/>
      <c r="G341" s="19"/>
      <c r="H341" s="14"/>
      <c r="J341" s="167"/>
      <c r="K341" s="167"/>
      <c r="L341" s="168"/>
    </row>
    <row r="342" spans="3:12" x14ac:dyDescent="0.2">
      <c r="C342" s="167"/>
      <c r="D342" s="167"/>
      <c r="E342" s="168"/>
      <c r="F342" s="19"/>
      <c r="G342" s="19"/>
      <c r="H342" s="14"/>
      <c r="J342" s="167"/>
      <c r="K342" s="167"/>
      <c r="L342" s="168"/>
    </row>
    <row r="343" spans="3:12" x14ac:dyDescent="0.2">
      <c r="C343" s="167"/>
      <c r="D343" s="167"/>
      <c r="E343" s="168"/>
      <c r="F343" s="19"/>
      <c r="G343" s="19"/>
      <c r="H343" s="14"/>
      <c r="J343" s="167"/>
      <c r="K343" s="167"/>
      <c r="L343" s="168"/>
    </row>
    <row r="344" spans="3:12" x14ac:dyDescent="0.2">
      <c r="C344" s="167"/>
      <c r="D344" s="167"/>
      <c r="E344" s="168"/>
      <c r="F344" s="19"/>
      <c r="G344" s="19"/>
      <c r="H344" s="14"/>
      <c r="J344" s="167"/>
      <c r="K344" s="167"/>
      <c r="L344" s="168"/>
    </row>
    <row r="345" spans="3:12" x14ac:dyDescent="0.2">
      <c r="C345" s="167"/>
      <c r="D345" s="167"/>
      <c r="E345" s="168"/>
      <c r="F345" s="19"/>
      <c r="G345" s="19"/>
      <c r="H345" s="14"/>
      <c r="J345" s="167"/>
      <c r="K345" s="167"/>
      <c r="L345" s="168"/>
    </row>
    <row r="346" spans="3:12" x14ac:dyDescent="0.2">
      <c r="C346" s="167"/>
      <c r="D346" s="167"/>
      <c r="E346" s="168"/>
      <c r="F346" s="19"/>
      <c r="G346" s="19"/>
      <c r="H346" s="14"/>
      <c r="J346" s="167"/>
      <c r="K346" s="167"/>
      <c r="L346" s="168"/>
    </row>
    <row r="347" spans="3:12" x14ac:dyDescent="0.2">
      <c r="C347" s="167"/>
      <c r="D347" s="167"/>
      <c r="E347" s="168"/>
      <c r="F347" s="19"/>
      <c r="G347" s="19"/>
      <c r="H347" s="14"/>
      <c r="J347" s="167"/>
      <c r="K347" s="167"/>
      <c r="L347" s="168"/>
    </row>
    <row r="348" spans="3:12" x14ac:dyDescent="0.2">
      <c r="C348" s="167"/>
      <c r="D348" s="167"/>
      <c r="E348" s="168"/>
      <c r="F348" s="19"/>
      <c r="G348" s="19"/>
      <c r="H348" s="14"/>
      <c r="J348" s="167"/>
      <c r="K348" s="167"/>
      <c r="L348" s="168"/>
    </row>
    <row r="349" spans="3:12" x14ac:dyDescent="0.2">
      <c r="C349" s="167"/>
      <c r="D349" s="167"/>
      <c r="E349" s="168"/>
      <c r="F349" s="19"/>
      <c r="G349" s="19"/>
      <c r="H349" s="14"/>
      <c r="J349" s="167"/>
      <c r="K349" s="167"/>
      <c r="L349" s="168"/>
    </row>
    <row r="350" spans="3:12" x14ac:dyDescent="0.2">
      <c r="C350" s="167"/>
      <c r="D350" s="167"/>
      <c r="E350" s="168"/>
      <c r="F350" s="19"/>
      <c r="G350" s="19"/>
      <c r="H350" s="14"/>
      <c r="J350" s="167"/>
      <c r="K350" s="167"/>
      <c r="L350" s="168"/>
    </row>
    <row r="351" spans="3:12" x14ac:dyDescent="0.2">
      <c r="C351" s="167"/>
      <c r="D351" s="167"/>
      <c r="E351" s="168"/>
      <c r="F351" s="19"/>
      <c r="G351" s="19"/>
      <c r="H351" s="14"/>
      <c r="J351" s="167"/>
      <c r="K351" s="167"/>
      <c r="L351" s="168"/>
    </row>
    <row r="352" spans="3:12" x14ac:dyDescent="0.2">
      <c r="C352" s="167"/>
      <c r="D352" s="167"/>
      <c r="E352" s="168"/>
      <c r="F352" s="19"/>
      <c r="G352" s="19"/>
      <c r="H352" s="14"/>
      <c r="J352" s="167"/>
      <c r="K352" s="167"/>
      <c r="L352" s="168"/>
    </row>
    <row r="353" spans="3:12" x14ac:dyDescent="0.2">
      <c r="C353" s="167"/>
      <c r="D353" s="167"/>
      <c r="E353" s="168"/>
      <c r="F353" s="19"/>
      <c r="G353" s="19"/>
      <c r="H353" s="14"/>
      <c r="J353" s="167"/>
      <c r="K353" s="167"/>
      <c r="L353" s="168"/>
    </row>
    <row r="354" spans="3:12" x14ac:dyDescent="0.2">
      <c r="C354" s="167"/>
      <c r="D354" s="167"/>
      <c r="E354" s="168"/>
      <c r="F354" s="19"/>
      <c r="G354" s="19"/>
      <c r="H354" s="14"/>
      <c r="J354" s="167"/>
      <c r="K354" s="167"/>
      <c r="L354" s="168"/>
    </row>
    <row r="355" spans="3:12" x14ac:dyDescent="0.2">
      <c r="C355" s="167"/>
      <c r="D355" s="167"/>
      <c r="E355" s="168"/>
      <c r="F355" s="19"/>
      <c r="G355" s="19"/>
      <c r="H355" s="14"/>
      <c r="J355" s="167"/>
      <c r="K355" s="167"/>
      <c r="L355" s="168"/>
    </row>
    <row r="356" spans="3:12" x14ac:dyDescent="0.2">
      <c r="C356" s="167"/>
      <c r="D356" s="167"/>
      <c r="E356" s="168"/>
      <c r="F356" s="19"/>
      <c r="G356" s="19"/>
      <c r="H356" s="14"/>
      <c r="J356" s="167"/>
      <c r="K356" s="167"/>
      <c r="L356" s="168"/>
    </row>
    <row r="357" spans="3:12" x14ac:dyDescent="0.2">
      <c r="C357" s="167"/>
      <c r="D357" s="167"/>
      <c r="E357" s="168"/>
      <c r="F357" s="19"/>
      <c r="G357" s="19"/>
      <c r="H357" s="14"/>
      <c r="J357" s="167"/>
      <c r="K357" s="167"/>
      <c r="L357" s="168"/>
    </row>
    <row r="358" spans="3:12" x14ac:dyDescent="0.2">
      <c r="C358" s="167"/>
      <c r="D358" s="167"/>
      <c r="E358" s="168"/>
      <c r="F358" s="19"/>
      <c r="G358" s="19"/>
      <c r="H358" s="14"/>
      <c r="J358" s="167"/>
      <c r="K358" s="167"/>
      <c r="L358" s="168"/>
    </row>
    <row r="359" spans="3:12" x14ac:dyDescent="0.2">
      <c r="C359" s="167"/>
      <c r="D359" s="167"/>
      <c r="E359" s="168"/>
      <c r="F359" s="19"/>
      <c r="G359" s="19"/>
      <c r="H359" s="14"/>
      <c r="J359" s="167"/>
      <c r="K359" s="167"/>
      <c r="L359" s="168"/>
    </row>
    <row r="360" spans="3:12" x14ac:dyDescent="0.2">
      <c r="C360" s="167"/>
      <c r="D360" s="167"/>
      <c r="E360" s="168"/>
      <c r="F360" s="19"/>
      <c r="G360" s="19"/>
      <c r="H360" s="14"/>
      <c r="J360" s="167"/>
      <c r="K360" s="167"/>
      <c r="L360" s="168"/>
    </row>
    <row r="361" spans="3:12" x14ac:dyDescent="0.2">
      <c r="C361" s="167"/>
      <c r="D361" s="167"/>
      <c r="E361" s="168"/>
      <c r="F361" s="19"/>
      <c r="G361" s="19"/>
      <c r="H361" s="14"/>
      <c r="J361" s="167"/>
      <c r="K361" s="167"/>
      <c r="L361" s="168"/>
    </row>
    <row r="362" spans="3:12" x14ac:dyDescent="0.2">
      <c r="C362" s="167"/>
      <c r="D362" s="167"/>
      <c r="E362" s="168"/>
      <c r="F362" s="19"/>
      <c r="G362" s="19"/>
      <c r="H362" s="14"/>
      <c r="J362" s="167"/>
      <c r="K362" s="167"/>
      <c r="L362" s="168"/>
    </row>
    <row r="363" spans="3:12" x14ac:dyDescent="0.2">
      <c r="C363" s="167"/>
      <c r="D363" s="167"/>
      <c r="E363" s="168"/>
      <c r="F363" s="19"/>
      <c r="G363" s="19"/>
      <c r="H363" s="14"/>
      <c r="J363" s="167"/>
      <c r="K363" s="167"/>
      <c r="L363" s="168"/>
    </row>
    <row r="364" spans="3:12" x14ac:dyDescent="0.2">
      <c r="C364" s="167"/>
      <c r="D364" s="167"/>
      <c r="E364" s="168"/>
      <c r="F364" s="19"/>
      <c r="G364" s="19"/>
      <c r="H364" s="14"/>
      <c r="J364" s="167"/>
      <c r="K364" s="167"/>
      <c r="L364" s="168"/>
    </row>
    <row r="365" spans="3:12" x14ac:dyDescent="0.2">
      <c r="C365" s="167"/>
      <c r="D365" s="167"/>
      <c r="E365" s="168"/>
      <c r="F365" s="19"/>
      <c r="G365" s="19"/>
      <c r="H365" s="14"/>
      <c r="J365" s="167"/>
      <c r="K365" s="167"/>
      <c r="L365" s="168"/>
    </row>
    <row r="366" spans="3:12" x14ac:dyDescent="0.2">
      <c r="C366" s="167"/>
      <c r="D366" s="167"/>
      <c r="E366" s="168"/>
      <c r="F366" s="19"/>
      <c r="G366" s="19"/>
      <c r="H366" s="14"/>
      <c r="J366" s="167"/>
      <c r="K366" s="167"/>
      <c r="L366" s="168"/>
    </row>
    <row r="367" spans="3:12" x14ac:dyDescent="0.2">
      <c r="C367" s="167"/>
      <c r="D367" s="167"/>
      <c r="E367" s="168"/>
      <c r="F367" s="19"/>
      <c r="G367" s="19"/>
      <c r="H367" s="14"/>
      <c r="J367" s="167"/>
      <c r="K367" s="167"/>
      <c r="L367" s="168"/>
    </row>
    <row r="368" spans="3:12" x14ac:dyDescent="0.2">
      <c r="C368" s="167"/>
      <c r="D368" s="167"/>
      <c r="E368" s="168"/>
      <c r="F368" s="19"/>
      <c r="G368" s="19"/>
      <c r="H368" s="14"/>
      <c r="J368" s="167"/>
      <c r="K368" s="167"/>
      <c r="L368" s="168"/>
    </row>
    <row r="369" spans="3:12" x14ac:dyDescent="0.2">
      <c r="C369" s="167"/>
      <c r="D369" s="167"/>
      <c r="E369" s="168"/>
      <c r="F369" s="19"/>
      <c r="G369" s="19"/>
      <c r="H369" s="14"/>
      <c r="J369" s="167"/>
      <c r="K369" s="167"/>
      <c r="L369" s="168"/>
    </row>
    <row r="370" spans="3:12" x14ac:dyDescent="0.2">
      <c r="C370" s="167"/>
      <c r="D370" s="167"/>
      <c r="E370" s="168"/>
      <c r="F370" s="19"/>
      <c r="G370" s="19"/>
      <c r="H370" s="14"/>
      <c r="J370" s="167"/>
      <c r="K370" s="167"/>
      <c r="L370" s="168"/>
    </row>
    <row r="371" spans="3:12" x14ac:dyDescent="0.2">
      <c r="C371" s="167"/>
      <c r="D371" s="167"/>
      <c r="E371" s="168"/>
      <c r="F371" s="19"/>
      <c r="G371" s="19"/>
      <c r="H371" s="14"/>
      <c r="J371" s="167"/>
      <c r="K371" s="167"/>
      <c r="L371" s="168"/>
    </row>
    <row r="372" spans="3:12" x14ac:dyDescent="0.2">
      <c r="C372" s="167"/>
      <c r="D372" s="167"/>
      <c r="E372" s="168"/>
      <c r="F372" s="19"/>
      <c r="G372" s="19"/>
      <c r="H372" s="14"/>
      <c r="J372" s="167"/>
      <c r="K372" s="167"/>
      <c r="L372" s="168"/>
    </row>
    <row r="373" spans="3:12" x14ac:dyDescent="0.2">
      <c r="C373" s="167"/>
      <c r="D373" s="167"/>
      <c r="E373" s="168"/>
      <c r="F373" s="19"/>
      <c r="G373" s="19"/>
      <c r="H373" s="14"/>
      <c r="J373" s="167"/>
      <c r="K373" s="167"/>
      <c r="L373" s="168"/>
    </row>
    <row r="374" spans="3:12" x14ac:dyDescent="0.2">
      <c r="C374" s="167"/>
      <c r="D374" s="167"/>
      <c r="E374" s="168"/>
      <c r="F374" s="19"/>
      <c r="G374" s="19"/>
      <c r="H374" s="14"/>
      <c r="J374" s="167"/>
      <c r="K374" s="167"/>
      <c r="L374" s="168"/>
    </row>
    <row r="375" spans="3:12" x14ac:dyDescent="0.2">
      <c r="C375" s="167"/>
      <c r="D375" s="167"/>
      <c r="E375" s="168"/>
      <c r="F375" s="19"/>
      <c r="G375" s="19"/>
      <c r="H375" s="14"/>
      <c r="J375" s="167"/>
      <c r="K375" s="167"/>
      <c r="L375" s="168"/>
    </row>
    <row r="376" spans="3:12" x14ac:dyDescent="0.2">
      <c r="C376" s="167"/>
      <c r="D376" s="167"/>
      <c r="E376" s="168"/>
      <c r="F376" s="19"/>
      <c r="G376" s="19"/>
      <c r="H376" s="14"/>
      <c r="J376" s="167"/>
      <c r="K376" s="167"/>
      <c r="L376" s="168"/>
    </row>
    <row r="377" spans="3:12" x14ac:dyDescent="0.2">
      <c r="C377" s="167"/>
      <c r="D377" s="167"/>
      <c r="E377" s="168"/>
      <c r="F377" s="19"/>
      <c r="G377" s="19"/>
      <c r="H377" s="14"/>
      <c r="J377" s="167"/>
      <c r="K377" s="167"/>
      <c r="L377" s="168"/>
    </row>
    <row r="378" spans="3:12" x14ac:dyDescent="0.2">
      <c r="C378" s="167"/>
      <c r="D378" s="167"/>
      <c r="E378" s="168"/>
      <c r="F378" s="19"/>
      <c r="G378" s="19"/>
      <c r="H378" s="14"/>
      <c r="J378" s="167"/>
      <c r="K378" s="167"/>
      <c r="L378" s="168"/>
    </row>
    <row r="379" spans="3:12" x14ac:dyDescent="0.2">
      <c r="C379" s="167"/>
      <c r="D379" s="167"/>
      <c r="E379" s="168"/>
      <c r="F379" s="19"/>
      <c r="G379" s="19"/>
      <c r="H379" s="14"/>
      <c r="J379" s="167"/>
      <c r="K379" s="167"/>
      <c r="L379" s="168"/>
    </row>
    <row r="380" spans="3:12" x14ac:dyDescent="0.2">
      <c r="C380" s="167"/>
      <c r="D380" s="167"/>
      <c r="E380" s="168"/>
      <c r="F380" s="19"/>
      <c r="G380" s="19"/>
      <c r="H380" s="14"/>
      <c r="J380" s="167"/>
      <c r="K380" s="167"/>
      <c r="L380" s="168"/>
    </row>
    <row r="381" spans="3:12" x14ac:dyDescent="0.2">
      <c r="C381" s="167"/>
      <c r="D381" s="167"/>
      <c r="E381" s="168"/>
      <c r="F381" s="19"/>
      <c r="G381" s="19"/>
      <c r="H381" s="14"/>
      <c r="J381" s="167"/>
      <c r="K381" s="167"/>
      <c r="L381" s="168"/>
    </row>
    <row r="382" spans="3:12" x14ac:dyDescent="0.2">
      <c r="C382" s="167"/>
      <c r="D382" s="167"/>
      <c r="E382" s="168"/>
      <c r="F382" s="19"/>
      <c r="G382" s="19"/>
      <c r="H382" s="14"/>
      <c r="J382" s="167"/>
      <c r="K382" s="167"/>
      <c r="L382" s="168"/>
    </row>
    <row r="383" spans="3:12" x14ac:dyDescent="0.2">
      <c r="C383" s="167"/>
      <c r="D383" s="167"/>
      <c r="E383" s="168"/>
      <c r="F383" s="19"/>
      <c r="G383" s="19"/>
      <c r="H383" s="14"/>
      <c r="J383" s="167"/>
      <c r="K383" s="167"/>
      <c r="L383" s="168"/>
    </row>
    <row r="384" spans="3:12" x14ac:dyDescent="0.2">
      <c r="C384" s="167"/>
      <c r="D384" s="167"/>
      <c r="E384" s="168"/>
      <c r="F384" s="19"/>
      <c r="G384" s="19"/>
      <c r="H384" s="14"/>
      <c r="J384" s="167"/>
      <c r="K384" s="167"/>
      <c r="L384" s="168"/>
    </row>
    <row r="385" spans="3:12" x14ac:dyDescent="0.2">
      <c r="C385" s="167"/>
      <c r="D385" s="167"/>
      <c r="E385" s="168"/>
      <c r="F385" s="19"/>
      <c r="G385" s="19"/>
      <c r="H385" s="14"/>
      <c r="J385" s="167"/>
      <c r="K385" s="167"/>
      <c r="L385" s="168"/>
    </row>
    <row r="386" spans="3:12" x14ac:dyDescent="0.2">
      <c r="C386" s="167"/>
      <c r="D386" s="167"/>
      <c r="E386" s="168"/>
      <c r="F386" s="19"/>
      <c r="G386" s="19"/>
      <c r="H386" s="14"/>
      <c r="J386" s="167"/>
      <c r="K386" s="167"/>
      <c r="L386" s="168"/>
    </row>
    <row r="387" spans="3:12" x14ac:dyDescent="0.2">
      <c r="C387" s="167"/>
      <c r="D387" s="167"/>
      <c r="E387" s="168"/>
      <c r="F387" s="19"/>
      <c r="G387" s="19"/>
      <c r="H387" s="14"/>
      <c r="J387" s="167"/>
      <c r="K387" s="167"/>
      <c r="L387" s="168"/>
    </row>
    <row r="388" spans="3:12" x14ac:dyDescent="0.2">
      <c r="C388" s="167"/>
      <c r="D388" s="167"/>
      <c r="E388" s="168"/>
      <c r="F388" s="19"/>
      <c r="G388" s="19"/>
      <c r="H388" s="14"/>
      <c r="J388" s="167"/>
      <c r="K388" s="167"/>
      <c r="L388" s="168"/>
    </row>
    <row r="389" spans="3:12" x14ac:dyDescent="0.2">
      <c r="C389" s="167"/>
      <c r="D389" s="167"/>
      <c r="E389" s="168"/>
      <c r="F389" s="19"/>
      <c r="G389" s="19"/>
      <c r="H389" s="14"/>
      <c r="J389" s="167"/>
      <c r="K389" s="167"/>
      <c r="L389" s="168"/>
    </row>
    <row r="390" spans="3:12" x14ac:dyDescent="0.2">
      <c r="C390" s="167"/>
      <c r="D390" s="167"/>
      <c r="E390" s="168"/>
      <c r="F390" s="19"/>
      <c r="G390" s="19"/>
      <c r="H390" s="14"/>
      <c r="J390" s="167"/>
      <c r="K390" s="167"/>
      <c r="L390" s="168"/>
    </row>
    <row r="391" spans="3:12" x14ac:dyDescent="0.2">
      <c r="C391" s="167"/>
      <c r="D391" s="167"/>
      <c r="E391" s="168"/>
      <c r="F391" s="19"/>
      <c r="G391" s="19"/>
      <c r="H391" s="14"/>
      <c r="J391" s="167"/>
      <c r="K391" s="167"/>
      <c r="L391" s="168"/>
    </row>
    <row r="392" spans="3:12" x14ac:dyDescent="0.2">
      <c r="C392" s="167"/>
      <c r="D392" s="167"/>
      <c r="E392" s="168"/>
      <c r="F392" s="19"/>
      <c r="G392" s="19"/>
      <c r="H392" s="14"/>
      <c r="J392" s="167"/>
      <c r="K392" s="167"/>
      <c r="L392" s="168"/>
    </row>
    <row r="393" spans="3:12" x14ac:dyDescent="0.2">
      <c r="C393" s="167"/>
      <c r="D393" s="167"/>
      <c r="E393" s="168"/>
      <c r="F393" s="19"/>
      <c r="G393" s="19"/>
      <c r="H393" s="14"/>
      <c r="J393" s="167"/>
      <c r="K393" s="167"/>
      <c r="L393" s="168"/>
    </row>
    <row r="394" spans="3:12" x14ac:dyDescent="0.2">
      <c r="C394" s="167"/>
      <c r="D394" s="167"/>
      <c r="E394" s="168"/>
      <c r="F394" s="19"/>
      <c r="G394" s="19"/>
      <c r="H394" s="14"/>
      <c r="J394" s="167"/>
      <c r="K394" s="167"/>
      <c r="L394" s="168"/>
    </row>
    <row r="395" spans="3:12" x14ac:dyDescent="0.2">
      <c r="C395" s="167"/>
      <c r="D395" s="167"/>
      <c r="E395" s="168"/>
      <c r="F395" s="19"/>
      <c r="G395" s="19"/>
      <c r="H395" s="14"/>
      <c r="J395" s="167"/>
      <c r="K395" s="167"/>
      <c r="L395" s="168"/>
    </row>
    <row r="396" spans="3:12" x14ac:dyDescent="0.2">
      <c r="C396" s="167"/>
      <c r="D396" s="167"/>
      <c r="E396" s="168"/>
      <c r="F396" s="19"/>
      <c r="G396" s="19"/>
      <c r="H396" s="14"/>
      <c r="J396" s="167"/>
      <c r="K396" s="167"/>
      <c r="L396" s="168"/>
    </row>
    <row r="397" spans="3:12" x14ac:dyDescent="0.2">
      <c r="C397" s="167"/>
      <c r="D397" s="167"/>
      <c r="E397" s="168"/>
      <c r="F397" s="19"/>
      <c r="G397" s="19"/>
      <c r="H397" s="14"/>
      <c r="J397" s="167"/>
      <c r="K397" s="167"/>
      <c r="L397" s="168"/>
    </row>
    <row r="398" spans="3:12" x14ac:dyDescent="0.2">
      <c r="C398" s="167"/>
      <c r="D398" s="167"/>
      <c r="E398" s="168"/>
      <c r="F398" s="19"/>
      <c r="G398" s="19"/>
      <c r="H398" s="14"/>
      <c r="J398" s="167"/>
      <c r="K398" s="167"/>
      <c r="L398" s="168"/>
    </row>
    <row r="399" spans="3:12" x14ac:dyDescent="0.2">
      <c r="C399" s="167"/>
      <c r="D399" s="167"/>
      <c r="E399" s="168"/>
      <c r="F399" s="19"/>
      <c r="G399" s="19"/>
      <c r="H399" s="14"/>
      <c r="J399" s="167"/>
      <c r="K399" s="167"/>
      <c r="L399" s="168"/>
    </row>
    <row r="400" spans="3:12" x14ac:dyDescent="0.2">
      <c r="C400" s="167"/>
      <c r="D400" s="167"/>
      <c r="E400" s="168"/>
      <c r="F400" s="19"/>
      <c r="G400" s="19"/>
      <c r="H400" s="14"/>
      <c r="J400" s="167"/>
      <c r="K400" s="167"/>
      <c r="L400" s="168"/>
    </row>
    <row r="401" spans="3:12" x14ac:dyDescent="0.2">
      <c r="C401" s="167"/>
      <c r="D401" s="167"/>
      <c r="E401" s="168"/>
      <c r="F401" s="19"/>
      <c r="G401" s="19"/>
      <c r="H401" s="14"/>
      <c r="J401" s="167"/>
      <c r="K401" s="167"/>
      <c r="L401" s="168"/>
    </row>
    <row r="402" spans="3:12" x14ac:dyDescent="0.2">
      <c r="C402" s="167"/>
      <c r="D402" s="167"/>
      <c r="E402" s="168"/>
      <c r="F402" s="19"/>
      <c r="G402" s="19"/>
      <c r="H402" s="14"/>
      <c r="J402" s="167"/>
      <c r="K402" s="167"/>
      <c r="L402" s="168"/>
    </row>
    <row r="403" spans="3:12" x14ac:dyDescent="0.2">
      <c r="C403" s="167"/>
      <c r="D403" s="167"/>
      <c r="E403" s="168"/>
      <c r="F403" s="19"/>
      <c r="G403" s="19"/>
      <c r="H403" s="14"/>
      <c r="J403" s="167"/>
      <c r="K403" s="167"/>
      <c r="L403" s="168"/>
    </row>
    <row r="404" spans="3:12" x14ac:dyDescent="0.2">
      <c r="C404" s="167"/>
      <c r="D404" s="167"/>
      <c r="E404" s="168"/>
      <c r="F404" s="19"/>
      <c r="G404" s="19"/>
      <c r="H404" s="14"/>
      <c r="J404" s="167"/>
      <c r="K404" s="167"/>
      <c r="L404" s="168"/>
    </row>
    <row r="405" spans="3:12" x14ac:dyDescent="0.2">
      <c r="C405" s="167"/>
      <c r="D405" s="167"/>
      <c r="E405" s="168"/>
      <c r="F405" s="19"/>
      <c r="G405" s="19"/>
      <c r="H405" s="14"/>
      <c r="J405" s="167"/>
      <c r="K405" s="167"/>
      <c r="L405" s="168"/>
    </row>
    <row r="406" spans="3:12" x14ac:dyDescent="0.2">
      <c r="C406" s="167"/>
      <c r="D406" s="167"/>
      <c r="E406" s="168"/>
      <c r="F406" s="19"/>
      <c r="G406" s="19"/>
      <c r="H406" s="14"/>
      <c r="J406" s="167"/>
      <c r="K406" s="167"/>
      <c r="L406" s="168"/>
    </row>
    <row r="407" spans="3:12" x14ac:dyDescent="0.2">
      <c r="C407" s="167"/>
      <c r="D407" s="167"/>
      <c r="E407" s="168"/>
      <c r="F407" s="19"/>
      <c r="G407" s="19"/>
      <c r="H407" s="14"/>
      <c r="J407" s="167"/>
      <c r="K407" s="167"/>
      <c r="L407" s="168"/>
    </row>
    <row r="408" spans="3:12" x14ac:dyDescent="0.2">
      <c r="C408" s="167"/>
      <c r="D408" s="167"/>
      <c r="E408" s="168"/>
      <c r="F408" s="19"/>
      <c r="G408" s="19"/>
      <c r="H408" s="14"/>
      <c r="J408" s="167"/>
      <c r="K408" s="167"/>
      <c r="L408" s="168"/>
    </row>
    <row r="409" spans="3:12" x14ac:dyDescent="0.2">
      <c r="C409" s="167"/>
      <c r="D409" s="167"/>
      <c r="E409" s="168"/>
      <c r="F409" s="19"/>
      <c r="G409" s="19"/>
      <c r="H409" s="14"/>
      <c r="J409" s="167"/>
      <c r="K409" s="167"/>
      <c r="L409" s="168"/>
    </row>
    <row r="410" spans="3:12" x14ac:dyDescent="0.2">
      <c r="C410" s="167"/>
      <c r="D410" s="167"/>
      <c r="E410" s="168"/>
      <c r="F410" s="19"/>
      <c r="G410" s="19"/>
      <c r="H410" s="14"/>
      <c r="J410" s="167"/>
      <c r="K410" s="167"/>
      <c r="L410" s="168"/>
    </row>
    <row r="411" spans="3:12" x14ac:dyDescent="0.2">
      <c r="C411" s="167"/>
      <c r="D411" s="167"/>
      <c r="E411" s="168"/>
      <c r="F411" s="19"/>
      <c r="G411" s="19"/>
      <c r="H411" s="14"/>
      <c r="J411" s="167"/>
      <c r="K411" s="167"/>
      <c r="L411" s="168"/>
    </row>
    <row r="412" spans="3:12" x14ac:dyDescent="0.2">
      <c r="C412" s="167"/>
      <c r="D412" s="167"/>
      <c r="E412" s="168"/>
      <c r="F412" s="19"/>
      <c r="G412" s="19"/>
      <c r="H412" s="14"/>
      <c r="J412" s="167"/>
      <c r="K412" s="167"/>
      <c r="L412" s="168"/>
    </row>
    <row r="413" spans="3:12" x14ac:dyDescent="0.2">
      <c r="C413" s="167"/>
      <c r="D413" s="167"/>
      <c r="E413" s="168"/>
      <c r="F413" s="19"/>
      <c r="G413" s="19"/>
      <c r="H413" s="14"/>
      <c r="J413" s="167"/>
      <c r="K413" s="167"/>
      <c r="L413" s="168"/>
    </row>
    <row r="414" spans="3:12" x14ac:dyDescent="0.2">
      <c r="C414" s="167"/>
      <c r="D414" s="167"/>
      <c r="E414" s="168"/>
      <c r="F414" s="19"/>
      <c r="G414" s="19"/>
      <c r="H414" s="14"/>
      <c r="J414" s="167"/>
      <c r="K414" s="167"/>
      <c r="L414" s="168"/>
    </row>
    <row r="415" spans="3:12" x14ac:dyDescent="0.2">
      <c r="C415" s="167"/>
      <c r="D415" s="167"/>
      <c r="E415" s="168"/>
      <c r="F415" s="19"/>
      <c r="G415" s="19"/>
      <c r="H415" s="14"/>
      <c r="J415" s="167"/>
      <c r="K415" s="167"/>
      <c r="L415" s="168"/>
    </row>
    <row r="416" spans="3:12" x14ac:dyDescent="0.2">
      <c r="C416" s="167"/>
      <c r="D416" s="167"/>
      <c r="E416" s="168"/>
      <c r="F416" s="19"/>
      <c r="G416" s="19"/>
      <c r="H416" s="14"/>
      <c r="J416" s="167"/>
      <c r="K416" s="167"/>
      <c r="L416" s="168"/>
    </row>
    <row r="417" spans="3:12" x14ac:dyDescent="0.2">
      <c r="C417" s="167"/>
      <c r="D417" s="167"/>
      <c r="E417" s="168"/>
      <c r="F417" s="19"/>
      <c r="G417" s="19"/>
      <c r="H417" s="14"/>
      <c r="J417" s="167"/>
      <c r="K417" s="167"/>
      <c r="L417" s="168"/>
    </row>
    <row r="418" spans="3:12" x14ac:dyDescent="0.2">
      <c r="C418" s="167"/>
      <c r="D418" s="167"/>
      <c r="E418" s="168"/>
      <c r="F418" s="19"/>
      <c r="G418" s="19"/>
      <c r="H418" s="14"/>
      <c r="J418" s="167"/>
      <c r="K418" s="167"/>
      <c r="L418" s="168"/>
    </row>
    <row r="419" spans="3:12" x14ac:dyDescent="0.2">
      <c r="C419" s="167"/>
      <c r="D419" s="167"/>
      <c r="E419" s="168"/>
      <c r="F419" s="19"/>
      <c r="G419" s="19"/>
      <c r="H419" s="14"/>
      <c r="J419" s="167"/>
      <c r="K419" s="167"/>
      <c r="L419" s="168"/>
    </row>
    <row r="420" spans="3:12" x14ac:dyDescent="0.2">
      <c r="C420" s="167"/>
      <c r="D420" s="167"/>
      <c r="E420" s="168"/>
      <c r="F420" s="19"/>
      <c r="G420" s="19"/>
      <c r="H420" s="14"/>
      <c r="J420" s="167"/>
      <c r="K420" s="167"/>
      <c r="L420" s="168"/>
    </row>
    <row r="421" spans="3:12" x14ac:dyDescent="0.2">
      <c r="C421" s="167"/>
      <c r="D421" s="167"/>
      <c r="E421" s="168"/>
      <c r="F421" s="19"/>
      <c r="G421" s="19"/>
      <c r="H421" s="14"/>
      <c r="J421" s="167"/>
      <c r="K421" s="167"/>
      <c r="L421" s="168"/>
    </row>
    <row r="422" spans="3:12" x14ac:dyDescent="0.2">
      <c r="C422" s="167"/>
      <c r="D422" s="167"/>
      <c r="E422" s="168"/>
      <c r="F422" s="19"/>
      <c r="G422" s="19"/>
      <c r="H422" s="14"/>
      <c r="J422" s="167"/>
      <c r="K422" s="167"/>
      <c r="L422" s="168"/>
    </row>
    <row r="423" spans="3:12" x14ac:dyDescent="0.2">
      <c r="C423" s="167"/>
      <c r="D423" s="167"/>
      <c r="E423" s="168"/>
      <c r="F423" s="19"/>
      <c r="G423" s="19"/>
      <c r="H423" s="14"/>
      <c r="J423" s="167"/>
      <c r="K423" s="167"/>
      <c r="L423" s="168"/>
    </row>
    <row r="424" spans="3:12" x14ac:dyDescent="0.2">
      <c r="C424" s="167"/>
      <c r="D424" s="167"/>
      <c r="E424" s="168"/>
      <c r="F424" s="19"/>
      <c r="G424" s="19"/>
      <c r="H424" s="14"/>
      <c r="J424" s="167"/>
      <c r="K424" s="167"/>
      <c r="L424" s="168"/>
    </row>
    <row r="425" spans="3:12" x14ac:dyDescent="0.2">
      <c r="C425" s="167"/>
      <c r="D425" s="167"/>
      <c r="E425" s="168"/>
      <c r="F425" s="19"/>
      <c r="G425" s="19"/>
      <c r="H425" s="14"/>
      <c r="J425" s="167"/>
      <c r="K425" s="167"/>
      <c r="L425" s="168"/>
    </row>
    <row r="426" spans="3:12" x14ac:dyDescent="0.2">
      <c r="C426" s="167"/>
      <c r="D426" s="167"/>
      <c r="E426" s="168"/>
      <c r="F426" s="19"/>
      <c r="G426" s="19"/>
      <c r="H426" s="14"/>
      <c r="J426" s="167"/>
      <c r="K426" s="167"/>
      <c r="L426" s="168"/>
    </row>
    <row r="427" spans="3:12" x14ac:dyDescent="0.2">
      <c r="C427" s="167"/>
      <c r="D427" s="167"/>
      <c r="E427" s="168"/>
      <c r="F427" s="19"/>
      <c r="G427" s="19"/>
      <c r="H427" s="14"/>
      <c r="J427" s="167"/>
      <c r="K427" s="167"/>
      <c r="L427" s="168"/>
    </row>
    <row r="428" spans="3:12" x14ac:dyDescent="0.2">
      <c r="C428" s="167"/>
      <c r="D428" s="167"/>
      <c r="E428" s="168"/>
      <c r="F428" s="19"/>
      <c r="G428" s="19"/>
      <c r="H428" s="14"/>
      <c r="J428" s="167"/>
      <c r="K428" s="167"/>
      <c r="L428" s="168"/>
    </row>
    <row r="429" spans="3:12" x14ac:dyDescent="0.2">
      <c r="C429" s="167"/>
      <c r="D429" s="167"/>
      <c r="E429" s="168"/>
      <c r="F429" s="19"/>
      <c r="G429" s="19"/>
      <c r="H429" s="14"/>
      <c r="J429" s="167"/>
      <c r="K429" s="167"/>
      <c r="L429" s="168"/>
    </row>
    <row r="430" spans="3:12" x14ac:dyDescent="0.2">
      <c r="C430" s="167"/>
      <c r="D430" s="167"/>
      <c r="E430" s="168"/>
      <c r="F430" s="19"/>
      <c r="G430" s="19"/>
      <c r="H430" s="14"/>
      <c r="J430" s="167"/>
      <c r="K430" s="167"/>
      <c r="L430" s="168"/>
    </row>
    <row r="431" spans="3:12" x14ac:dyDescent="0.2">
      <c r="C431" s="167"/>
      <c r="D431" s="167"/>
      <c r="E431" s="168"/>
      <c r="F431" s="19"/>
      <c r="G431" s="19"/>
      <c r="H431" s="14"/>
      <c r="J431" s="167"/>
      <c r="K431" s="167"/>
      <c r="L431" s="168"/>
    </row>
    <row r="432" spans="3:12" x14ac:dyDescent="0.2">
      <c r="C432" s="167"/>
      <c r="D432" s="167"/>
      <c r="E432" s="168"/>
      <c r="F432" s="19"/>
      <c r="G432" s="19"/>
      <c r="H432" s="14"/>
      <c r="J432" s="167"/>
      <c r="K432" s="167"/>
      <c r="L432" s="168"/>
    </row>
    <row r="433" spans="3:12" x14ac:dyDescent="0.2">
      <c r="C433" s="167"/>
      <c r="D433" s="167"/>
      <c r="E433" s="168"/>
      <c r="F433" s="19"/>
      <c r="G433" s="19"/>
      <c r="H433" s="14"/>
      <c r="J433" s="167"/>
      <c r="K433" s="167"/>
      <c r="L433" s="168"/>
    </row>
    <row r="434" spans="3:12" x14ac:dyDescent="0.2">
      <c r="C434" s="167"/>
      <c r="D434" s="167"/>
      <c r="E434" s="168"/>
      <c r="F434" s="19"/>
      <c r="G434" s="19"/>
      <c r="H434" s="14"/>
      <c r="J434" s="167"/>
      <c r="K434" s="167"/>
      <c r="L434" s="168"/>
    </row>
    <row r="435" spans="3:12" x14ac:dyDescent="0.2">
      <c r="C435" s="167"/>
      <c r="D435" s="167"/>
      <c r="E435" s="168"/>
      <c r="F435" s="19"/>
      <c r="G435" s="19"/>
      <c r="H435" s="14"/>
      <c r="J435" s="167"/>
      <c r="K435" s="167"/>
      <c r="L435" s="168"/>
    </row>
    <row r="436" spans="3:12" x14ac:dyDescent="0.2">
      <c r="C436" s="167"/>
      <c r="D436" s="167"/>
      <c r="E436" s="168"/>
      <c r="F436" s="19"/>
      <c r="G436" s="19"/>
      <c r="H436" s="14"/>
      <c r="J436" s="167"/>
      <c r="K436" s="167"/>
      <c r="L436" s="168"/>
    </row>
    <row r="437" spans="3:12" x14ac:dyDescent="0.2">
      <c r="C437" s="167"/>
      <c r="D437" s="167"/>
      <c r="E437" s="168"/>
      <c r="F437" s="19"/>
      <c r="G437" s="19"/>
      <c r="H437" s="14"/>
      <c r="J437" s="167"/>
      <c r="K437" s="167"/>
      <c r="L437" s="168"/>
    </row>
    <row r="438" spans="3:12" x14ac:dyDescent="0.2">
      <c r="C438" s="167"/>
      <c r="D438" s="167"/>
      <c r="E438" s="168"/>
      <c r="F438" s="19"/>
      <c r="G438" s="19"/>
      <c r="H438" s="14"/>
      <c r="J438" s="167"/>
      <c r="K438" s="167"/>
      <c r="L438" s="168"/>
    </row>
    <row r="439" spans="3:12" x14ac:dyDescent="0.2">
      <c r="C439" s="167"/>
      <c r="D439" s="167"/>
      <c r="E439" s="168"/>
      <c r="F439" s="19"/>
      <c r="G439" s="19"/>
      <c r="H439" s="14"/>
      <c r="J439" s="167"/>
      <c r="K439" s="167"/>
      <c r="L439" s="168"/>
    </row>
    <row r="440" spans="3:12" x14ac:dyDescent="0.2">
      <c r="C440" s="167"/>
      <c r="D440" s="167"/>
      <c r="E440" s="168"/>
      <c r="F440" s="19"/>
      <c r="G440" s="19"/>
      <c r="H440" s="14"/>
      <c r="J440" s="167"/>
      <c r="K440" s="167"/>
      <c r="L440" s="168"/>
    </row>
    <row r="441" spans="3:12" x14ac:dyDescent="0.2">
      <c r="C441" s="167"/>
      <c r="D441" s="167"/>
      <c r="E441" s="168"/>
      <c r="F441" s="19"/>
      <c r="G441" s="19"/>
      <c r="H441" s="14"/>
      <c r="J441" s="167"/>
      <c r="K441" s="167"/>
      <c r="L441" s="168"/>
    </row>
    <row r="442" spans="3:12" x14ac:dyDescent="0.2">
      <c r="C442" s="167"/>
      <c r="D442" s="167"/>
      <c r="E442" s="168"/>
      <c r="F442" s="19"/>
      <c r="G442" s="19"/>
      <c r="H442" s="14"/>
      <c r="J442" s="167"/>
      <c r="K442" s="167"/>
      <c r="L442" s="168"/>
    </row>
    <row r="443" spans="3:12" x14ac:dyDescent="0.2">
      <c r="C443" s="167"/>
      <c r="D443" s="167"/>
      <c r="E443" s="168"/>
      <c r="F443" s="19"/>
      <c r="G443" s="19"/>
      <c r="H443" s="14"/>
      <c r="J443" s="167"/>
      <c r="K443" s="167"/>
      <c r="L443" s="168"/>
    </row>
    <row r="444" spans="3:12" x14ac:dyDescent="0.2">
      <c r="C444" s="167"/>
      <c r="D444" s="167"/>
      <c r="E444" s="168"/>
      <c r="F444" s="19"/>
      <c r="G444" s="19"/>
      <c r="H444" s="14"/>
      <c r="J444" s="167"/>
      <c r="K444" s="167"/>
      <c r="L444" s="168"/>
    </row>
    <row r="445" spans="3:12" x14ac:dyDescent="0.2">
      <c r="C445" s="167"/>
      <c r="D445" s="167"/>
      <c r="E445" s="168"/>
      <c r="F445" s="19"/>
      <c r="G445" s="19"/>
      <c r="H445" s="14"/>
      <c r="J445" s="167"/>
      <c r="K445" s="167"/>
      <c r="L445" s="168"/>
    </row>
    <row r="446" spans="3:12" x14ac:dyDescent="0.2">
      <c r="C446" s="167"/>
      <c r="D446" s="167"/>
      <c r="E446" s="168"/>
      <c r="F446" s="19"/>
      <c r="G446" s="19"/>
      <c r="H446" s="14"/>
      <c r="J446" s="167"/>
      <c r="K446" s="167"/>
      <c r="L446" s="168"/>
    </row>
    <row r="447" spans="3:12" x14ac:dyDescent="0.2">
      <c r="C447" s="167"/>
      <c r="D447" s="167"/>
      <c r="E447" s="168"/>
      <c r="F447" s="19"/>
      <c r="G447" s="19"/>
      <c r="H447" s="14"/>
      <c r="J447" s="167"/>
      <c r="K447" s="167"/>
      <c r="L447" s="168"/>
    </row>
    <row r="448" spans="3:12" x14ac:dyDescent="0.2">
      <c r="C448" s="167"/>
      <c r="D448" s="167"/>
      <c r="E448" s="168"/>
      <c r="F448" s="19"/>
      <c r="G448" s="19"/>
      <c r="H448" s="14"/>
      <c r="J448" s="167"/>
      <c r="K448" s="167"/>
      <c r="L448" s="168"/>
    </row>
    <row r="449" spans="3:12" x14ac:dyDescent="0.2">
      <c r="C449" s="167"/>
      <c r="D449" s="167"/>
      <c r="E449" s="168"/>
      <c r="F449" s="19"/>
      <c r="G449" s="19"/>
      <c r="H449" s="14"/>
      <c r="J449" s="167"/>
      <c r="K449" s="167"/>
      <c r="L449" s="168"/>
    </row>
    <row r="450" spans="3:12" x14ac:dyDescent="0.2">
      <c r="C450" s="167"/>
      <c r="D450" s="167"/>
      <c r="E450" s="168"/>
      <c r="F450" s="19"/>
      <c r="G450" s="19"/>
      <c r="H450" s="14"/>
      <c r="J450" s="167"/>
      <c r="K450" s="167"/>
      <c r="L450" s="168"/>
    </row>
    <row r="451" spans="3:12" x14ac:dyDescent="0.2">
      <c r="C451" s="167"/>
      <c r="D451" s="167"/>
      <c r="E451" s="168"/>
      <c r="F451" s="19"/>
      <c r="G451" s="19"/>
      <c r="H451" s="14"/>
      <c r="J451" s="167"/>
      <c r="K451" s="167"/>
      <c r="L451" s="168"/>
    </row>
    <row r="452" spans="3:12" x14ac:dyDescent="0.2">
      <c r="C452" s="167"/>
      <c r="D452" s="167"/>
      <c r="E452" s="168"/>
      <c r="F452" s="19"/>
      <c r="G452" s="19"/>
      <c r="H452" s="14"/>
      <c r="J452" s="167"/>
      <c r="K452" s="167"/>
      <c r="L452" s="168"/>
    </row>
    <row r="453" spans="3:12" x14ac:dyDescent="0.2">
      <c r="C453" s="167"/>
      <c r="D453" s="167"/>
      <c r="E453" s="168"/>
      <c r="F453" s="19"/>
      <c r="G453" s="19"/>
      <c r="H453" s="14"/>
      <c r="J453" s="167"/>
      <c r="K453" s="167"/>
      <c r="L453" s="168"/>
    </row>
    <row r="454" spans="3:12" x14ac:dyDescent="0.2">
      <c r="C454" s="167"/>
      <c r="D454" s="167"/>
      <c r="E454" s="168"/>
      <c r="F454" s="19"/>
      <c r="G454" s="19"/>
      <c r="H454" s="14"/>
      <c r="J454" s="167"/>
      <c r="K454" s="167"/>
      <c r="L454" s="168"/>
    </row>
    <row r="455" spans="3:12" x14ac:dyDescent="0.2">
      <c r="C455" s="167"/>
      <c r="D455" s="167"/>
      <c r="E455" s="168"/>
      <c r="F455" s="19"/>
      <c r="G455" s="19"/>
      <c r="H455" s="14"/>
      <c r="J455" s="167"/>
      <c r="K455" s="167"/>
      <c r="L455" s="168"/>
    </row>
    <row r="456" spans="3:12" x14ac:dyDescent="0.2">
      <c r="C456" s="167"/>
      <c r="D456" s="167"/>
      <c r="E456" s="168"/>
      <c r="F456" s="19"/>
      <c r="G456" s="19"/>
      <c r="H456" s="14"/>
      <c r="J456" s="167"/>
      <c r="K456" s="167"/>
      <c r="L456" s="168"/>
    </row>
    <row r="457" spans="3:12" x14ac:dyDescent="0.2">
      <c r="C457" s="167"/>
      <c r="D457" s="167"/>
      <c r="E457" s="168"/>
      <c r="F457" s="19"/>
      <c r="G457" s="19"/>
      <c r="H457" s="14"/>
      <c r="J457" s="167"/>
      <c r="K457" s="167"/>
      <c r="L457" s="168"/>
    </row>
    <row r="458" spans="3:12" x14ac:dyDescent="0.2">
      <c r="C458" s="167"/>
      <c r="D458" s="167"/>
      <c r="E458" s="168"/>
      <c r="F458" s="19"/>
      <c r="G458" s="19"/>
      <c r="H458" s="14"/>
      <c r="J458" s="167"/>
      <c r="K458" s="167"/>
      <c r="L458" s="168"/>
    </row>
    <row r="459" spans="3:12" x14ac:dyDescent="0.2">
      <c r="C459" s="167"/>
      <c r="D459" s="167"/>
      <c r="E459" s="168"/>
      <c r="F459" s="19"/>
      <c r="G459" s="19"/>
      <c r="H459" s="14"/>
      <c r="J459" s="167"/>
      <c r="K459" s="167"/>
      <c r="L459" s="168"/>
    </row>
    <row r="460" spans="3:12" x14ac:dyDescent="0.2">
      <c r="C460" s="167"/>
      <c r="D460" s="167"/>
      <c r="E460" s="168"/>
      <c r="F460" s="19"/>
      <c r="G460" s="19"/>
      <c r="H460" s="14"/>
      <c r="J460" s="167"/>
      <c r="K460" s="167"/>
      <c r="L460" s="168"/>
    </row>
    <row r="461" spans="3:12" x14ac:dyDescent="0.2">
      <c r="C461" s="167"/>
      <c r="D461" s="167"/>
      <c r="E461" s="168"/>
      <c r="F461" s="19"/>
      <c r="G461" s="19"/>
      <c r="H461" s="14"/>
      <c r="J461" s="167"/>
      <c r="K461" s="167"/>
      <c r="L461" s="168"/>
    </row>
    <row r="462" spans="3:12" x14ac:dyDescent="0.2">
      <c r="C462" s="167"/>
      <c r="D462" s="167"/>
      <c r="E462" s="168"/>
      <c r="F462" s="19"/>
      <c r="G462" s="19"/>
      <c r="H462" s="14"/>
      <c r="J462" s="167"/>
      <c r="K462" s="167"/>
      <c r="L462" s="168"/>
    </row>
    <row r="463" spans="3:12" x14ac:dyDescent="0.2">
      <c r="C463" s="167"/>
      <c r="D463" s="167"/>
      <c r="E463" s="168"/>
      <c r="F463" s="19"/>
      <c r="G463" s="19"/>
      <c r="H463" s="14"/>
      <c r="J463" s="167"/>
      <c r="K463" s="167"/>
      <c r="L463" s="168"/>
    </row>
    <row r="464" spans="3:12" x14ac:dyDescent="0.2">
      <c r="C464" s="167"/>
      <c r="D464" s="167"/>
      <c r="E464" s="168"/>
      <c r="F464" s="19"/>
      <c r="G464" s="19"/>
      <c r="H464" s="14"/>
      <c r="J464" s="167"/>
      <c r="K464" s="167"/>
      <c r="L464" s="168"/>
    </row>
    <row r="465" spans="3:12" x14ac:dyDescent="0.2">
      <c r="C465" s="167"/>
      <c r="D465" s="167"/>
      <c r="E465" s="168"/>
      <c r="F465" s="19"/>
      <c r="G465" s="19"/>
      <c r="H465" s="14"/>
      <c r="J465" s="167"/>
      <c r="K465" s="167"/>
      <c r="L465" s="168"/>
    </row>
    <row r="466" spans="3:12" x14ac:dyDescent="0.2">
      <c r="C466" s="167"/>
      <c r="D466" s="167"/>
      <c r="E466" s="168"/>
      <c r="F466" s="19"/>
      <c r="G466" s="19"/>
      <c r="H466" s="14"/>
      <c r="J466" s="167"/>
      <c r="K466" s="167"/>
      <c r="L466" s="168"/>
    </row>
    <row r="467" spans="3:12" x14ac:dyDescent="0.2">
      <c r="C467" s="167"/>
      <c r="D467" s="167"/>
      <c r="E467" s="168"/>
      <c r="F467" s="19"/>
      <c r="G467" s="19"/>
      <c r="H467" s="14"/>
      <c r="J467" s="167"/>
      <c r="K467" s="167"/>
      <c r="L467" s="168"/>
    </row>
    <row r="468" spans="3:12" x14ac:dyDescent="0.2">
      <c r="C468" s="167"/>
      <c r="D468" s="167"/>
      <c r="E468" s="168"/>
      <c r="F468" s="19"/>
      <c r="G468" s="19"/>
      <c r="H468" s="14"/>
      <c r="J468" s="167"/>
      <c r="K468" s="167"/>
      <c r="L468" s="168"/>
    </row>
    <row r="469" spans="3:12" x14ac:dyDescent="0.2">
      <c r="C469" s="167"/>
      <c r="D469" s="167"/>
      <c r="E469" s="168"/>
      <c r="F469" s="19"/>
      <c r="G469" s="19"/>
      <c r="H469" s="14"/>
      <c r="J469" s="167"/>
      <c r="K469" s="167"/>
      <c r="L469" s="168"/>
    </row>
    <row r="470" spans="3:12" x14ac:dyDescent="0.2">
      <c r="C470" s="167"/>
      <c r="D470" s="167"/>
      <c r="E470" s="168"/>
      <c r="F470" s="19"/>
      <c r="G470" s="19"/>
      <c r="H470" s="14"/>
      <c r="J470" s="167"/>
      <c r="K470" s="167"/>
      <c r="L470" s="168"/>
    </row>
    <row r="471" spans="3:12" x14ac:dyDescent="0.2">
      <c r="C471" s="167"/>
      <c r="D471" s="167"/>
      <c r="E471" s="168"/>
      <c r="F471" s="19"/>
      <c r="G471" s="19"/>
      <c r="H471" s="14"/>
      <c r="J471" s="167"/>
      <c r="K471" s="167"/>
      <c r="L471" s="168"/>
    </row>
    <row r="472" spans="3:12" x14ac:dyDescent="0.2">
      <c r="C472" s="167"/>
      <c r="D472" s="167"/>
      <c r="E472" s="168"/>
      <c r="F472" s="19"/>
      <c r="G472" s="19"/>
      <c r="H472" s="14"/>
      <c r="J472" s="167"/>
      <c r="K472" s="167"/>
      <c r="L472" s="168"/>
    </row>
    <row r="473" spans="3:12" x14ac:dyDescent="0.2">
      <c r="C473" s="167"/>
      <c r="D473" s="167"/>
      <c r="E473" s="168"/>
      <c r="F473" s="19"/>
      <c r="G473" s="19"/>
      <c r="H473" s="14"/>
      <c r="J473" s="167"/>
      <c r="K473" s="167"/>
      <c r="L473" s="168"/>
    </row>
    <row r="474" spans="3:12" x14ac:dyDescent="0.2">
      <c r="C474" s="167"/>
      <c r="D474" s="167"/>
      <c r="E474" s="168"/>
      <c r="F474" s="19"/>
      <c r="G474" s="19"/>
      <c r="H474" s="14"/>
      <c r="J474" s="167"/>
      <c r="K474" s="167"/>
      <c r="L474" s="168"/>
    </row>
    <row r="475" spans="3:12" x14ac:dyDescent="0.2">
      <c r="C475" s="167"/>
      <c r="D475" s="167"/>
      <c r="E475" s="168"/>
      <c r="F475" s="19"/>
      <c r="G475" s="19"/>
      <c r="H475" s="14"/>
      <c r="J475" s="167"/>
      <c r="K475" s="167"/>
      <c r="L475" s="168"/>
    </row>
    <row r="476" spans="3:12" x14ac:dyDescent="0.2">
      <c r="C476" s="167"/>
      <c r="D476" s="167"/>
      <c r="E476" s="168"/>
      <c r="F476" s="19"/>
      <c r="G476" s="19"/>
      <c r="H476" s="14"/>
      <c r="J476" s="167"/>
      <c r="K476" s="167"/>
      <c r="L476" s="168"/>
    </row>
    <row r="477" spans="3:12" x14ac:dyDescent="0.2">
      <c r="C477" s="167"/>
      <c r="D477" s="167"/>
      <c r="E477" s="168"/>
      <c r="F477" s="19"/>
      <c r="G477" s="19"/>
      <c r="H477" s="14"/>
      <c r="J477" s="167"/>
      <c r="K477" s="167"/>
      <c r="L477" s="168"/>
    </row>
    <row r="478" spans="3:12" x14ac:dyDescent="0.2">
      <c r="C478" s="167"/>
      <c r="D478" s="167"/>
      <c r="E478" s="168"/>
      <c r="F478" s="19"/>
      <c r="G478" s="19"/>
      <c r="H478" s="14"/>
      <c r="J478" s="167"/>
      <c r="K478" s="167"/>
      <c r="L478" s="168"/>
    </row>
    <row r="479" spans="3:12" x14ac:dyDescent="0.2">
      <c r="C479" s="167"/>
      <c r="D479" s="167"/>
      <c r="E479" s="168"/>
      <c r="F479" s="19"/>
      <c r="G479" s="19"/>
      <c r="H479" s="14"/>
      <c r="J479" s="167"/>
      <c r="K479" s="167"/>
      <c r="L479" s="168"/>
    </row>
    <row r="480" spans="3:12" x14ac:dyDescent="0.2">
      <c r="C480" s="167"/>
      <c r="D480" s="167"/>
      <c r="E480" s="168"/>
      <c r="F480" s="19"/>
      <c r="G480" s="19"/>
      <c r="H480" s="14"/>
      <c r="J480" s="167"/>
      <c r="K480" s="167"/>
      <c r="L480" s="168"/>
    </row>
    <row r="481" spans="3:12" x14ac:dyDescent="0.2">
      <c r="C481" s="167"/>
      <c r="D481" s="167"/>
      <c r="E481" s="168"/>
      <c r="F481" s="19"/>
      <c r="G481" s="19"/>
      <c r="H481" s="14"/>
      <c r="J481" s="167"/>
      <c r="K481" s="167"/>
      <c r="L481" s="168"/>
    </row>
    <row r="482" spans="3:12" x14ac:dyDescent="0.2">
      <c r="C482" s="167"/>
      <c r="D482" s="167"/>
      <c r="E482" s="168"/>
      <c r="F482" s="19"/>
      <c r="G482" s="19"/>
      <c r="H482" s="14"/>
      <c r="J482" s="167"/>
      <c r="K482" s="167"/>
      <c r="L482" s="168"/>
    </row>
    <row r="483" spans="3:12" x14ac:dyDescent="0.2">
      <c r="C483" s="167"/>
      <c r="D483" s="167"/>
      <c r="E483" s="168"/>
      <c r="F483" s="19"/>
      <c r="G483" s="19"/>
      <c r="H483" s="14"/>
      <c r="J483" s="167"/>
      <c r="K483" s="167"/>
      <c r="L483" s="168"/>
    </row>
    <row r="484" spans="3:12" x14ac:dyDescent="0.2">
      <c r="C484" s="167"/>
      <c r="D484" s="167"/>
      <c r="E484" s="168"/>
      <c r="F484" s="19"/>
      <c r="G484" s="19"/>
      <c r="H484" s="14"/>
      <c r="J484" s="167"/>
      <c r="K484" s="167"/>
      <c r="L484" s="168"/>
    </row>
    <row r="485" spans="3:12" x14ac:dyDescent="0.2">
      <c r="C485" s="167"/>
      <c r="D485" s="167"/>
      <c r="E485" s="168"/>
      <c r="F485" s="19"/>
      <c r="G485" s="19"/>
      <c r="H485" s="14"/>
      <c r="J485" s="167"/>
      <c r="K485" s="167"/>
      <c r="L485" s="168"/>
    </row>
    <row r="486" spans="3:12" x14ac:dyDescent="0.2">
      <c r="C486" s="167"/>
      <c r="D486" s="167"/>
      <c r="E486" s="168"/>
      <c r="F486" s="19"/>
      <c r="G486" s="19"/>
      <c r="H486" s="14"/>
      <c r="J486" s="167"/>
      <c r="K486" s="167"/>
      <c r="L486" s="168"/>
    </row>
    <row r="487" spans="3:12" x14ac:dyDescent="0.2">
      <c r="C487" s="167"/>
      <c r="D487" s="167"/>
      <c r="E487" s="168"/>
      <c r="F487" s="19"/>
      <c r="G487" s="19"/>
      <c r="H487" s="14"/>
      <c r="J487" s="167"/>
      <c r="K487" s="167"/>
      <c r="L487" s="168"/>
    </row>
    <row r="488" spans="3:12" x14ac:dyDescent="0.2">
      <c r="C488" s="167"/>
      <c r="D488" s="167"/>
      <c r="E488" s="168"/>
      <c r="F488" s="19"/>
      <c r="G488" s="19"/>
      <c r="H488" s="14"/>
      <c r="J488" s="167"/>
      <c r="K488" s="167"/>
      <c r="L488" s="168"/>
    </row>
    <row r="489" spans="3:12" x14ac:dyDescent="0.2">
      <c r="C489" s="167"/>
      <c r="D489" s="167"/>
      <c r="E489" s="168"/>
      <c r="F489" s="19"/>
      <c r="G489" s="19"/>
      <c r="H489" s="14"/>
      <c r="J489" s="167"/>
      <c r="K489" s="167"/>
      <c r="L489" s="168"/>
    </row>
    <row r="490" spans="3:12" x14ac:dyDescent="0.2">
      <c r="C490" s="167"/>
      <c r="D490" s="167"/>
      <c r="E490" s="168"/>
      <c r="F490" s="19"/>
      <c r="G490" s="19"/>
      <c r="H490" s="14"/>
      <c r="J490" s="167"/>
      <c r="K490" s="167"/>
      <c r="L490" s="168"/>
    </row>
    <row r="491" spans="3:12" x14ac:dyDescent="0.2">
      <c r="C491" s="167"/>
      <c r="D491" s="167"/>
      <c r="E491" s="168"/>
      <c r="F491" s="19"/>
      <c r="G491" s="19"/>
      <c r="H491" s="14"/>
      <c r="J491" s="167"/>
      <c r="K491" s="167"/>
      <c r="L491" s="168"/>
    </row>
    <row r="492" spans="3:12" x14ac:dyDescent="0.2">
      <c r="C492" s="167"/>
      <c r="D492" s="167"/>
      <c r="E492" s="168"/>
      <c r="F492" s="19"/>
      <c r="G492" s="19"/>
      <c r="H492" s="14"/>
      <c r="J492" s="167"/>
      <c r="K492" s="167"/>
      <c r="L492" s="168"/>
    </row>
    <row r="493" spans="3:12" x14ac:dyDescent="0.2">
      <c r="C493" s="167"/>
      <c r="D493" s="167"/>
      <c r="E493" s="168"/>
      <c r="F493" s="19"/>
      <c r="G493" s="19"/>
      <c r="H493" s="14"/>
      <c r="J493" s="167"/>
      <c r="K493" s="167"/>
      <c r="L493" s="168"/>
    </row>
    <row r="494" spans="3:12" x14ac:dyDescent="0.2">
      <c r="C494" s="167"/>
      <c r="D494" s="167"/>
      <c r="E494" s="168"/>
      <c r="F494" s="19"/>
      <c r="G494" s="19"/>
      <c r="H494" s="14"/>
      <c r="J494" s="167"/>
      <c r="K494" s="167"/>
      <c r="L494" s="168"/>
    </row>
    <row r="495" spans="3:12" x14ac:dyDescent="0.2">
      <c r="C495" s="167"/>
      <c r="D495" s="167"/>
      <c r="E495" s="168"/>
      <c r="F495" s="19"/>
      <c r="G495" s="19"/>
      <c r="H495" s="14"/>
      <c r="J495" s="167"/>
      <c r="K495" s="167"/>
      <c r="L495" s="168"/>
    </row>
    <row r="496" spans="3:12" x14ac:dyDescent="0.2">
      <c r="C496" s="167"/>
      <c r="D496" s="167"/>
      <c r="E496" s="168"/>
      <c r="F496" s="19"/>
      <c r="G496" s="19"/>
      <c r="H496" s="14"/>
      <c r="J496" s="167"/>
      <c r="K496" s="167"/>
      <c r="L496" s="168"/>
    </row>
    <row r="497" spans="3:12" x14ac:dyDescent="0.2">
      <c r="C497" s="167"/>
      <c r="D497" s="167"/>
      <c r="E497" s="168"/>
      <c r="F497" s="19"/>
      <c r="G497" s="19"/>
      <c r="H497" s="14"/>
      <c r="J497" s="167"/>
      <c r="K497" s="167"/>
      <c r="L497" s="168"/>
    </row>
    <row r="498" spans="3:12" x14ac:dyDescent="0.2">
      <c r="C498" s="167"/>
      <c r="D498" s="167"/>
      <c r="E498" s="168"/>
      <c r="F498" s="19"/>
      <c r="G498" s="19"/>
      <c r="H498" s="14"/>
      <c r="J498" s="167"/>
      <c r="K498" s="167"/>
      <c r="L498" s="168"/>
    </row>
    <row r="499" spans="3:12" x14ac:dyDescent="0.2">
      <c r="C499" s="167"/>
      <c r="D499" s="167"/>
      <c r="E499" s="168"/>
      <c r="F499" s="19"/>
      <c r="G499" s="19"/>
      <c r="H499" s="14"/>
      <c r="J499" s="167"/>
      <c r="K499" s="167"/>
      <c r="L499" s="168"/>
    </row>
    <row r="500" spans="3:12" x14ac:dyDescent="0.2">
      <c r="C500" s="167"/>
      <c r="D500" s="167"/>
      <c r="E500" s="168"/>
      <c r="F500" s="19"/>
      <c r="G500" s="19"/>
      <c r="H500" s="14"/>
      <c r="J500" s="167"/>
      <c r="K500" s="167"/>
      <c r="L500" s="168"/>
    </row>
    <row r="501" spans="3:12" x14ac:dyDescent="0.2">
      <c r="C501" s="167"/>
      <c r="D501" s="167"/>
      <c r="E501" s="168"/>
      <c r="F501" s="19"/>
      <c r="G501" s="19"/>
      <c r="H501" s="14"/>
      <c r="J501" s="167"/>
      <c r="K501" s="167"/>
      <c r="L501" s="168"/>
    </row>
    <row r="502" spans="3:12" x14ac:dyDescent="0.2">
      <c r="C502" s="167"/>
      <c r="D502" s="167"/>
      <c r="E502" s="168"/>
      <c r="F502" s="19"/>
      <c r="G502" s="19"/>
      <c r="H502" s="14"/>
      <c r="J502" s="167"/>
      <c r="K502" s="167"/>
      <c r="L502" s="168"/>
    </row>
    <row r="503" spans="3:12" x14ac:dyDescent="0.2">
      <c r="C503" s="167"/>
      <c r="D503" s="167"/>
      <c r="E503" s="168"/>
      <c r="F503" s="19"/>
      <c r="G503" s="19"/>
      <c r="H503" s="14"/>
      <c r="J503" s="167"/>
      <c r="K503" s="167"/>
      <c r="L503" s="168"/>
    </row>
    <row r="504" spans="3:12" x14ac:dyDescent="0.2">
      <c r="C504" s="167"/>
      <c r="D504" s="167"/>
      <c r="E504" s="168"/>
      <c r="F504" s="19"/>
      <c r="G504" s="19"/>
      <c r="H504" s="14"/>
      <c r="J504" s="167"/>
      <c r="K504" s="167"/>
      <c r="L504" s="168"/>
    </row>
    <row r="505" spans="3:12" x14ac:dyDescent="0.2">
      <c r="C505" s="167"/>
      <c r="D505" s="167"/>
      <c r="E505" s="168"/>
      <c r="F505" s="19"/>
      <c r="G505" s="19"/>
      <c r="H505" s="14"/>
      <c r="J505" s="167"/>
      <c r="K505" s="167"/>
      <c r="L505" s="168"/>
    </row>
    <row r="506" spans="3:12" x14ac:dyDescent="0.2">
      <c r="C506" s="167"/>
      <c r="D506" s="167"/>
      <c r="E506" s="168"/>
      <c r="F506" s="19"/>
      <c r="G506" s="19"/>
      <c r="H506" s="14"/>
      <c r="J506" s="167"/>
      <c r="K506" s="167"/>
      <c r="L506" s="168"/>
    </row>
    <row r="507" spans="3:12" x14ac:dyDescent="0.2">
      <c r="C507" s="167"/>
      <c r="D507" s="167"/>
      <c r="E507" s="168"/>
      <c r="F507" s="19"/>
      <c r="G507" s="19"/>
      <c r="H507" s="14"/>
      <c r="J507" s="167"/>
      <c r="K507" s="167"/>
      <c r="L507" s="168"/>
    </row>
    <row r="508" spans="3:12" x14ac:dyDescent="0.2">
      <c r="C508" s="167"/>
      <c r="D508" s="167"/>
      <c r="E508" s="168"/>
      <c r="F508" s="19"/>
      <c r="G508" s="19"/>
      <c r="H508" s="14"/>
      <c r="J508" s="167"/>
      <c r="K508" s="167"/>
      <c r="L508" s="168"/>
    </row>
    <row r="509" spans="3:12" x14ac:dyDescent="0.2">
      <c r="C509" s="167"/>
      <c r="D509" s="167"/>
      <c r="E509" s="168"/>
      <c r="F509" s="19"/>
      <c r="G509" s="19"/>
      <c r="H509" s="14"/>
      <c r="J509" s="167"/>
      <c r="K509" s="167"/>
      <c r="L509" s="168"/>
    </row>
    <row r="510" spans="3:12" x14ac:dyDescent="0.2">
      <c r="C510" s="167"/>
      <c r="D510" s="167"/>
      <c r="E510" s="168"/>
      <c r="F510" s="19"/>
      <c r="G510" s="19"/>
      <c r="H510" s="14"/>
      <c r="J510" s="167"/>
      <c r="K510" s="167"/>
      <c r="L510" s="168"/>
    </row>
    <row r="511" spans="3:12" x14ac:dyDescent="0.2">
      <c r="C511" s="167"/>
      <c r="D511" s="167"/>
      <c r="E511" s="168"/>
      <c r="F511" s="19"/>
      <c r="G511" s="19"/>
      <c r="H511" s="14"/>
      <c r="J511" s="167"/>
      <c r="K511" s="167"/>
      <c r="L511" s="168"/>
    </row>
    <row r="512" spans="3:12" x14ac:dyDescent="0.2">
      <c r="C512" s="167"/>
      <c r="D512" s="167"/>
      <c r="E512" s="168"/>
      <c r="F512" s="19"/>
      <c r="G512" s="19"/>
      <c r="H512" s="14"/>
      <c r="J512" s="167"/>
      <c r="K512" s="167"/>
      <c r="L512" s="168"/>
    </row>
    <row r="513" spans="3:12" x14ac:dyDescent="0.2">
      <c r="C513" s="167"/>
      <c r="D513" s="167"/>
      <c r="E513" s="168"/>
      <c r="F513" s="19"/>
      <c r="G513" s="19"/>
      <c r="H513" s="14"/>
      <c r="J513" s="167"/>
      <c r="K513" s="167"/>
      <c r="L513" s="168"/>
    </row>
    <row r="514" spans="3:12" x14ac:dyDescent="0.2">
      <c r="C514" s="167"/>
      <c r="D514" s="167"/>
      <c r="E514" s="168"/>
      <c r="F514" s="19"/>
      <c r="G514" s="19"/>
      <c r="H514" s="14"/>
      <c r="J514" s="167"/>
      <c r="K514" s="167"/>
      <c r="L514" s="168"/>
    </row>
    <row r="515" spans="3:12" x14ac:dyDescent="0.2">
      <c r="C515" s="167"/>
      <c r="D515" s="167"/>
      <c r="E515" s="168"/>
      <c r="F515" s="19"/>
      <c r="G515" s="19"/>
      <c r="H515" s="14"/>
      <c r="J515" s="167"/>
      <c r="K515" s="167"/>
      <c r="L515" s="168"/>
    </row>
    <row r="516" spans="3:12" x14ac:dyDescent="0.2">
      <c r="C516" s="167"/>
      <c r="D516" s="167"/>
      <c r="E516" s="168"/>
      <c r="F516" s="19"/>
      <c r="G516" s="19"/>
      <c r="H516" s="14"/>
      <c r="J516" s="167"/>
      <c r="K516" s="167"/>
      <c r="L516" s="168"/>
    </row>
    <row r="517" spans="3:12" x14ac:dyDescent="0.2">
      <c r="C517" s="167"/>
      <c r="D517" s="167"/>
      <c r="E517" s="168"/>
      <c r="F517" s="19"/>
      <c r="G517" s="19"/>
      <c r="H517" s="14"/>
      <c r="J517" s="167"/>
      <c r="K517" s="167"/>
      <c r="L517" s="168"/>
    </row>
    <row r="518" spans="3:12" x14ac:dyDescent="0.2">
      <c r="C518" s="167"/>
      <c r="D518" s="167"/>
      <c r="E518" s="168"/>
      <c r="F518" s="19"/>
      <c r="G518" s="19"/>
      <c r="H518" s="14"/>
      <c r="J518" s="167"/>
      <c r="K518" s="167"/>
      <c r="L518" s="168"/>
    </row>
    <row r="519" spans="3:12" x14ac:dyDescent="0.2">
      <c r="C519" s="167"/>
      <c r="D519" s="167"/>
      <c r="E519" s="168"/>
      <c r="F519" s="19"/>
      <c r="G519" s="19"/>
      <c r="H519" s="14"/>
      <c r="J519" s="167"/>
      <c r="K519" s="167"/>
      <c r="L519" s="168"/>
    </row>
    <row r="520" spans="3:12" x14ac:dyDescent="0.2">
      <c r="C520" s="167"/>
      <c r="D520" s="167"/>
      <c r="E520" s="168"/>
      <c r="F520" s="19"/>
      <c r="G520" s="19"/>
      <c r="H520" s="14"/>
      <c r="J520" s="167"/>
      <c r="K520" s="167"/>
      <c r="L520" s="168"/>
    </row>
    <row r="521" spans="3:12" x14ac:dyDescent="0.2">
      <c r="C521" s="167"/>
      <c r="D521" s="167"/>
      <c r="E521" s="168"/>
      <c r="F521" s="19"/>
      <c r="G521" s="19"/>
      <c r="H521" s="14"/>
      <c r="J521" s="167"/>
      <c r="K521" s="167"/>
      <c r="L521" s="168"/>
    </row>
    <row r="522" spans="3:12" x14ac:dyDescent="0.2">
      <c r="C522" s="167"/>
      <c r="D522" s="167"/>
      <c r="E522" s="168"/>
      <c r="F522" s="19"/>
      <c r="G522" s="19"/>
      <c r="H522" s="14"/>
      <c r="J522" s="167"/>
      <c r="K522" s="167"/>
      <c r="L522" s="168"/>
    </row>
    <row r="523" spans="3:12" x14ac:dyDescent="0.2">
      <c r="C523" s="167"/>
      <c r="D523" s="167"/>
      <c r="E523" s="168"/>
      <c r="F523" s="19"/>
      <c r="G523" s="19"/>
      <c r="H523" s="14"/>
      <c r="J523" s="167"/>
      <c r="K523" s="167"/>
      <c r="L523" s="168"/>
    </row>
    <row r="524" spans="3:12" x14ac:dyDescent="0.2">
      <c r="C524" s="167"/>
      <c r="D524" s="167"/>
      <c r="E524" s="168"/>
      <c r="F524" s="19"/>
      <c r="G524" s="19"/>
      <c r="H524" s="14"/>
      <c r="J524" s="167"/>
      <c r="K524" s="167"/>
      <c r="L524" s="168"/>
    </row>
    <row r="525" spans="3:12" x14ac:dyDescent="0.2">
      <c r="C525" s="167"/>
      <c r="D525" s="167"/>
      <c r="E525" s="168"/>
      <c r="F525" s="19"/>
      <c r="G525" s="19"/>
      <c r="H525" s="14"/>
      <c r="J525" s="167"/>
      <c r="K525" s="167"/>
      <c r="L525" s="168"/>
    </row>
    <row r="526" spans="3:12" x14ac:dyDescent="0.2">
      <c r="C526" s="167"/>
      <c r="D526" s="167"/>
      <c r="E526" s="168"/>
      <c r="F526" s="19"/>
      <c r="G526" s="19"/>
      <c r="H526" s="14"/>
      <c r="J526" s="167"/>
      <c r="K526" s="167"/>
      <c r="L526" s="168"/>
    </row>
    <row r="527" spans="3:12" x14ac:dyDescent="0.2">
      <c r="C527" s="167"/>
      <c r="D527" s="167"/>
      <c r="E527" s="168"/>
      <c r="F527" s="19"/>
      <c r="G527" s="19"/>
      <c r="H527" s="14"/>
      <c r="J527" s="167"/>
      <c r="K527" s="167"/>
      <c r="L527" s="168"/>
    </row>
    <row r="528" spans="3:12" x14ac:dyDescent="0.2">
      <c r="C528" s="167"/>
      <c r="D528" s="167"/>
      <c r="E528" s="168"/>
      <c r="F528" s="19"/>
      <c r="G528" s="19"/>
      <c r="H528" s="14"/>
      <c r="J528" s="167"/>
      <c r="K528" s="167"/>
      <c r="L528" s="168"/>
    </row>
    <row r="529" spans="3:12" x14ac:dyDescent="0.2">
      <c r="C529" s="167"/>
      <c r="D529" s="167"/>
      <c r="E529" s="168"/>
      <c r="F529" s="19"/>
      <c r="G529" s="19"/>
      <c r="H529" s="14"/>
      <c r="J529" s="167"/>
      <c r="K529" s="167"/>
      <c r="L529" s="168"/>
    </row>
    <row r="530" spans="3:12" x14ac:dyDescent="0.2">
      <c r="C530" s="167"/>
      <c r="D530" s="167"/>
      <c r="E530" s="168"/>
      <c r="F530" s="19"/>
      <c r="G530" s="19"/>
      <c r="H530" s="14"/>
      <c r="J530" s="167"/>
      <c r="K530" s="167"/>
      <c r="L530" s="168"/>
    </row>
    <row r="531" spans="3:12" x14ac:dyDescent="0.2">
      <c r="C531" s="167"/>
      <c r="D531" s="167"/>
      <c r="E531" s="168"/>
      <c r="F531" s="19"/>
      <c r="G531" s="19"/>
      <c r="H531" s="14"/>
      <c r="J531" s="167"/>
      <c r="K531" s="167"/>
      <c r="L531" s="168"/>
    </row>
    <row r="532" spans="3:12" x14ac:dyDescent="0.2">
      <c r="C532" s="167"/>
      <c r="D532" s="167"/>
      <c r="E532" s="168"/>
      <c r="F532" s="19"/>
      <c r="G532" s="19"/>
      <c r="H532" s="14"/>
      <c r="J532" s="167"/>
      <c r="K532" s="167"/>
      <c r="L532" s="168"/>
    </row>
    <row r="533" spans="3:12" x14ac:dyDescent="0.2">
      <c r="C533" s="167"/>
      <c r="D533" s="167"/>
      <c r="E533" s="168"/>
      <c r="F533" s="19"/>
      <c r="G533" s="19"/>
      <c r="H533" s="14"/>
      <c r="J533" s="167"/>
      <c r="K533" s="167"/>
      <c r="L533" s="168"/>
    </row>
    <row r="534" spans="3:12" x14ac:dyDescent="0.2">
      <c r="C534" s="167"/>
      <c r="D534" s="167"/>
      <c r="E534" s="168"/>
      <c r="F534" s="19"/>
      <c r="G534" s="19"/>
      <c r="H534" s="14"/>
      <c r="J534" s="167"/>
      <c r="K534" s="167"/>
      <c r="L534" s="168"/>
    </row>
    <row r="535" spans="3:12" x14ac:dyDescent="0.2">
      <c r="C535" s="167"/>
      <c r="D535" s="167"/>
      <c r="E535" s="168"/>
      <c r="F535" s="19"/>
      <c r="G535" s="19"/>
      <c r="H535" s="14"/>
      <c r="J535" s="167"/>
      <c r="K535" s="167"/>
      <c r="L535" s="168"/>
    </row>
    <row r="536" spans="3:12" x14ac:dyDescent="0.2">
      <c r="C536" s="167"/>
      <c r="D536" s="167"/>
      <c r="E536" s="168"/>
      <c r="F536" s="19"/>
      <c r="G536" s="19"/>
      <c r="H536" s="14"/>
      <c r="J536" s="167"/>
      <c r="K536" s="167"/>
      <c r="L536" s="168"/>
    </row>
    <row r="537" spans="3:12" x14ac:dyDescent="0.2">
      <c r="C537" s="167"/>
      <c r="D537" s="167"/>
      <c r="E537" s="168"/>
      <c r="F537" s="19"/>
      <c r="G537" s="19"/>
      <c r="H537" s="14"/>
      <c r="J537" s="167"/>
      <c r="K537" s="167"/>
      <c r="L537" s="168"/>
    </row>
    <row r="538" spans="3:12" x14ac:dyDescent="0.2">
      <c r="C538" s="167"/>
      <c r="D538" s="167"/>
      <c r="E538" s="168"/>
      <c r="F538" s="19"/>
      <c r="G538" s="19"/>
      <c r="H538" s="14"/>
      <c r="J538" s="167"/>
      <c r="K538" s="167"/>
      <c r="L538" s="168"/>
    </row>
    <row r="539" spans="3:12" x14ac:dyDescent="0.2">
      <c r="C539" s="167"/>
      <c r="D539" s="167"/>
      <c r="E539" s="168"/>
      <c r="F539" s="19"/>
      <c r="G539" s="19"/>
      <c r="H539" s="14"/>
      <c r="J539" s="167"/>
      <c r="K539" s="167"/>
      <c r="L539" s="168"/>
    </row>
    <row r="540" spans="3:12" x14ac:dyDescent="0.2">
      <c r="C540" s="167"/>
      <c r="D540" s="167"/>
      <c r="E540" s="168"/>
      <c r="F540" s="19"/>
      <c r="G540" s="19"/>
      <c r="H540" s="14"/>
      <c r="J540" s="167"/>
      <c r="K540" s="167"/>
      <c r="L540" s="168"/>
    </row>
    <row r="541" spans="3:12" x14ac:dyDescent="0.2">
      <c r="C541" s="167"/>
      <c r="D541" s="167"/>
      <c r="E541" s="168"/>
      <c r="F541" s="19"/>
      <c r="G541" s="19"/>
      <c r="H541" s="14"/>
      <c r="J541" s="167"/>
      <c r="K541" s="167"/>
      <c r="L541" s="168"/>
    </row>
    <row r="542" spans="3:12" x14ac:dyDescent="0.2">
      <c r="C542" s="167"/>
      <c r="D542" s="167"/>
      <c r="E542" s="168"/>
      <c r="F542" s="19"/>
      <c r="G542" s="19"/>
      <c r="H542" s="14"/>
      <c r="J542" s="167"/>
      <c r="K542" s="167"/>
      <c r="L542" s="168"/>
    </row>
    <row r="543" spans="3:12" x14ac:dyDescent="0.2">
      <c r="C543" s="167"/>
      <c r="D543" s="167"/>
      <c r="E543" s="168"/>
      <c r="F543" s="19"/>
      <c r="G543" s="19"/>
      <c r="H543" s="14"/>
      <c r="J543" s="167"/>
      <c r="K543" s="167"/>
      <c r="L543" s="168"/>
    </row>
    <row r="544" spans="3:12" x14ac:dyDescent="0.2">
      <c r="C544" s="167"/>
      <c r="D544" s="167"/>
      <c r="E544" s="168"/>
      <c r="F544" s="19"/>
      <c r="G544" s="19"/>
      <c r="H544" s="14"/>
      <c r="J544" s="167"/>
      <c r="K544" s="167"/>
      <c r="L544" s="168"/>
    </row>
    <row r="545" spans="3:12" x14ac:dyDescent="0.2">
      <c r="C545" s="167"/>
      <c r="D545" s="167"/>
      <c r="E545" s="168"/>
      <c r="F545" s="19"/>
      <c r="G545" s="19"/>
      <c r="H545" s="14"/>
      <c r="J545" s="167"/>
      <c r="K545" s="167"/>
      <c r="L545" s="168"/>
    </row>
    <row r="546" spans="3:12" x14ac:dyDescent="0.2">
      <c r="C546" s="167"/>
      <c r="D546" s="167"/>
      <c r="E546" s="168"/>
      <c r="F546" s="19"/>
      <c r="G546" s="19"/>
      <c r="H546" s="14"/>
      <c r="J546" s="167"/>
      <c r="K546" s="167"/>
      <c r="L546" s="168"/>
    </row>
    <row r="547" spans="3:12" x14ac:dyDescent="0.2">
      <c r="C547" s="167"/>
      <c r="D547" s="167"/>
      <c r="E547" s="168"/>
      <c r="F547" s="19"/>
      <c r="G547" s="19"/>
      <c r="H547" s="14"/>
      <c r="J547" s="167"/>
      <c r="K547" s="167"/>
      <c r="L547" s="168"/>
    </row>
    <row r="548" spans="3:12" x14ac:dyDescent="0.2">
      <c r="C548" s="167"/>
      <c r="D548" s="167"/>
      <c r="E548" s="168"/>
      <c r="F548" s="19"/>
      <c r="G548" s="19"/>
      <c r="H548" s="14"/>
      <c r="J548" s="167"/>
      <c r="K548" s="167"/>
      <c r="L548" s="168"/>
    </row>
    <row r="549" spans="3:12" x14ac:dyDescent="0.2">
      <c r="C549" s="167"/>
      <c r="D549" s="167"/>
      <c r="E549" s="168"/>
      <c r="F549" s="19"/>
      <c r="G549" s="19"/>
      <c r="H549" s="14"/>
      <c r="J549" s="167"/>
      <c r="K549" s="167"/>
      <c r="L549" s="168"/>
    </row>
    <row r="550" spans="3:12" x14ac:dyDescent="0.2">
      <c r="C550" s="167"/>
      <c r="D550" s="167"/>
      <c r="E550" s="168"/>
      <c r="F550" s="19"/>
      <c r="G550" s="19"/>
      <c r="H550" s="14"/>
      <c r="J550" s="167"/>
      <c r="K550" s="167"/>
      <c r="L550" s="168"/>
    </row>
    <row r="551" spans="3:12" x14ac:dyDescent="0.2">
      <c r="C551" s="167"/>
      <c r="D551" s="167"/>
      <c r="E551" s="168"/>
      <c r="F551" s="19"/>
      <c r="G551" s="19"/>
      <c r="H551" s="14"/>
      <c r="J551" s="167"/>
      <c r="K551" s="167"/>
      <c r="L551" s="168"/>
    </row>
    <row r="552" spans="3:12" x14ac:dyDescent="0.2">
      <c r="C552" s="167"/>
      <c r="D552" s="167"/>
      <c r="E552" s="168"/>
      <c r="F552" s="19"/>
      <c r="G552" s="19"/>
      <c r="H552" s="14"/>
      <c r="J552" s="167"/>
      <c r="K552" s="167"/>
      <c r="L552" s="168"/>
    </row>
    <row r="553" spans="3:12" x14ac:dyDescent="0.2">
      <c r="C553" s="167"/>
      <c r="D553" s="167"/>
      <c r="E553" s="168"/>
      <c r="F553" s="19"/>
      <c r="G553" s="19"/>
      <c r="H553" s="14"/>
      <c r="J553" s="167"/>
      <c r="K553" s="167"/>
      <c r="L553" s="168"/>
    </row>
    <row r="554" spans="3:12" x14ac:dyDescent="0.2">
      <c r="C554" s="167"/>
      <c r="D554" s="167"/>
      <c r="E554" s="168"/>
      <c r="F554" s="19"/>
      <c r="G554" s="19"/>
      <c r="H554" s="14"/>
      <c r="J554" s="167"/>
      <c r="K554" s="167"/>
      <c r="L554" s="168"/>
    </row>
    <row r="555" spans="3:12" x14ac:dyDescent="0.2">
      <c r="C555" s="167"/>
      <c r="D555" s="167"/>
      <c r="E555" s="168"/>
      <c r="F555" s="19"/>
      <c r="G555" s="19"/>
      <c r="H555" s="14"/>
      <c r="J555" s="167"/>
      <c r="K555" s="167"/>
      <c r="L555" s="168"/>
    </row>
    <row r="556" spans="3:12" x14ac:dyDescent="0.2">
      <c r="C556" s="167"/>
      <c r="D556" s="167"/>
      <c r="E556" s="168"/>
      <c r="F556" s="19"/>
      <c r="G556" s="19"/>
      <c r="H556" s="14"/>
      <c r="J556" s="167"/>
      <c r="K556" s="167"/>
      <c r="L556" s="168"/>
    </row>
    <row r="557" spans="3:12" x14ac:dyDescent="0.2">
      <c r="C557" s="167"/>
      <c r="D557" s="167"/>
      <c r="E557" s="168"/>
      <c r="F557" s="19"/>
      <c r="G557" s="19"/>
      <c r="H557" s="14"/>
      <c r="J557" s="167"/>
      <c r="K557" s="167"/>
      <c r="L557" s="168"/>
    </row>
    <row r="558" spans="3:12" x14ac:dyDescent="0.2">
      <c r="C558" s="167"/>
      <c r="D558" s="167"/>
      <c r="E558" s="168"/>
      <c r="F558" s="19"/>
      <c r="G558" s="19"/>
      <c r="H558" s="14"/>
      <c r="J558" s="167"/>
      <c r="K558" s="167"/>
      <c r="L558" s="168"/>
    </row>
    <row r="559" spans="3:12" x14ac:dyDescent="0.2">
      <c r="C559" s="167"/>
      <c r="D559" s="167"/>
      <c r="E559" s="168"/>
      <c r="F559" s="19"/>
      <c r="G559" s="19"/>
      <c r="H559" s="14"/>
      <c r="J559" s="167"/>
      <c r="K559" s="167"/>
      <c r="L559" s="168"/>
    </row>
    <row r="560" spans="3:12" x14ac:dyDescent="0.2">
      <c r="C560" s="167"/>
      <c r="D560" s="167"/>
      <c r="E560" s="168"/>
      <c r="F560" s="19"/>
      <c r="G560" s="19"/>
      <c r="H560" s="14"/>
      <c r="J560" s="167"/>
      <c r="K560" s="167"/>
      <c r="L560" s="168"/>
    </row>
    <row r="561" spans="3:12" x14ac:dyDescent="0.2">
      <c r="C561" s="167"/>
      <c r="D561" s="167"/>
      <c r="E561" s="168"/>
      <c r="F561" s="19"/>
      <c r="G561" s="19"/>
      <c r="H561" s="14"/>
      <c r="J561" s="167"/>
      <c r="K561" s="167"/>
      <c r="L561" s="168"/>
    </row>
    <row r="562" spans="3:12" x14ac:dyDescent="0.2">
      <c r="C562" s="167"/>
      <c r="D562" s="167"/>
      <c r="E562" s="168"/>
      <c r="F562" s="19"/>
      <c r="G562" s="19"/>
      <c r="H562" s="14"/>
      <c r="J562" s="167"/>
      <c r="K562" s="167"/>
      <c r="L562" s="168"/>
    </row>
    <row r="563" spans="3:12" x14ac:dyDescent="0.2">
      <c r="C563" s="167"/>
      <c r="D563" s="167"/>
      <c r="E563" s="168"/>
      <c r="F563" s="19"/>
      <c r="G563" s="19"/>
      <c r="H563" s="14"/>
      <c r="J563" s="167"/>
      <c r="K563" s="167"/>
      <c r="L563" s="168"/>
    </row>
    <row r="564" spans="3:12" x14ac:dyDescent="0.2">
      <c r="C564" s="167"/>
      <c r="D564" s="167"/>
      <c r="E564" s="168"/>
      <c r="F564" s="19"/>
      <c r="G564" s="19"/>
      <c r="H564" s="14"/>
      <c r="J564" s="167"/>
      <c r="K564" s="167"/>
      <c r="L564" s="168"/>
    </row>
    <row r="565" spans="3:12" x14ac:dyDescent="0.2">
      <c r="C565" s="167"/>
      <c r="D565" s="167"/>
      <c r="E565" s="168"/>
      <c r="F565" s="19"/>
      <c r="G565" s="19"/>
      <c r="H565" s="14"/>
      <c r="J565" s="167"/>
      <c r="K565" s="167"/>
      <c r="L565" s="168"/>
    </row>
    <row r="566" spans="3:12" x14ac:dyDescent="0.2">
      <c r="C566" s="167"/>
      <c r="D566" s="167"/>
      <c r="E566" s="168"/>
      <c r="F566" s="19"/>
      <c r="G566" s="19"/>
      <c r="H566" s="14"/>
      <c r="J566" s="167"/>
      <c r="K566" s="167"/>
      <c r="L566" s="168"/>
    </row>
    <row r="567" spans="3:12" x14ac:dyDescent="0.2">
      <c r="C567" s="167"/>
      <c r="D567" s="167"/>
      <c r="E567" s="168"/>
      <c r="F567" s="19"/>
      <c r="G567" s="19"/>
      <c r="H567" s="14"/>
      <c r="J567" s="167"/>
      <c r="K567" s="167"/>
      <c r="L567" s="168"/>
    </row>
    <row r="568" spans="3:12" x14ac:dyDescent="0.2">
      <c r="C568" s="167"/>
      <c r="D568" s="167"/>
      <c r="E568" s="168"/>
      <c r="F568" s="19"/>
      <c r="G568" s="19"/>
      <c r="H568" s="14"/>
      <c r="J568" s="167"/>
      <c r="K568" s="167"/>
      <c r="L568" s="168"/>
    </row>
    <row r="569" spans="3:12" x14ac:dyDescent="0.2">
      <c r="C569" s="167"/>
      <c r="D569" s="167"/>
      <c r="E569" s="168"/>
      <c r="F569" s="19"/>
      <c r="G569" s="19"/>
      <c r="H569" s="14"/>
      <c r="J569" s="167"/>
      <c r="K569" s="167"/>
      <c r="L569" s="168"/>
    </row>
    <row r="570" spans="3:12" x14ac:dyDescent="0.2">
      <c r="C570" s="167"/>
      <c r="D570" s="167"/>
      <c r="E570" s="168"/>
      <c r="F570" s="19"/>
      <c r="G570" s="19"/>
      <c r="H570" s="14"/>
      <c r="J570" s="167"/>
      <c r="K570" s="167"/>
      <c r="L570" s="168"/>
    </row>
    <row r="571" spans="3:12" x14ac:dyDescent="0.2">
      <c r="C571" s="167"/>
      <c r="D571" s="167"/>
      <c r="E571" s="168"/>
      <c r="F571" s="19"/>
      <c r="G571" s="19"/>
      <c r="H571" s="14"/>
      <c r="J571" s="167"/>
      <c r="K571" s="167"/>
      <c r="L571" s="168"/>
    </row>
    <row r="572" spans="3:12" x14ac:dyDescent="0.2">
      <c r="C572" s="167"/>
      <c r="D572" s="167"/>
      <c r="E572" s="168"/>
      <c r="F572" s="19"/>
      <c r="G572" s="19"/>
      <c r="H572" s="14"/>
      <c r="J572" s="167"/>
      <c r="K572" s="167"/>
      <c r="L572" s="168"/>
    </row>
    <row r="573" spans="3:12" x14ac:dyDescent="0.2">
      <c r="C573" s="167"/>
      <c r="D573" s="167"/>
      <c r="E573" s="168"/>
      <c r="F573" s="19"/>
      <c r="G573" s="19"/>
      <c r="H573" s="14"/>
      <c r="J573" s="167"/>
      <c r="K573" s="167"/>
      <c r="L573" s="168"/>
    </row>
    <row r="574" spans="3:12" x14ac:dyDescent="0.2">
      <c r="C574" s="167"/>
      <c r="D574" s="167"/>
      <c r="E574" s="168"/>
      <c r="F574" s="19"/>
      <c r="G574" s="19"/>
      <c r="H574" s="14"/>
      <c r="J574" s="167"/>
      <c r="K574" s="167"/>
      <c r="L574" s="168"/>
    </row>
    <row r="575" spans="3:12" x14ac:dyDescent="0.2">
      <c r="C575" s="167"/>
      <c r="D575" s="167"/>
      <c r="E575" s="168"/>
      <c r="F575" s="19"/>
      <c r="G575" s="19"/>
      <c r="H575" s="14"/>
      <c r="J575" s="167"/>
      <c r="K575" s="167"/>
      <c r="L575" s="168"/>
    </row>
    <row r="576" spans="3:12" x14ac:dyDescent="0.2">
      <c r="C576" s="167"/>
      <c r="D576" s="167"/>
      <c r="E576" s="168"/>
      <c r="F576" s="19"/>
      <c r="G576" s="19"/>
      <c r="H576" s="14"/>
      <c r="J576" s="167"/>
      <c r="K576" s="167"/>
      <c r="L576" s="168"/>
    </row>
    <row r="577" spans="3:12" x14ac:dyDescent="0.2">
      <c r="C577" s="167"/>
      <c r="D577" s="167"/>
      <c r="E577" s="168"/>
      <c r="F577" s="19"/>
      <c r="G577" s="19"/>
      <c r="H577" s="14"/>
      <c r="J577" s="167"/>
      <c r="K577" s="167"/>
      <c r="L577" s="168"/>
    </row>
    <row r="578" spans="3:12" x14ac:dyDescent="0.2">
      <c r="C578" s="167"/>
      <c r="D578" s="167"/>
      <c r="E578" s="168"/>
      <c r="F578" s="19"/>
      <c r="G578" s="19"/>
      <c r="H578" s="14"/>
      <c r="J578" s="167"/>
      <c r="K578" s="167"/>
      <c r="L578" s="168"/>
    </row>
    <row r="579" spans="3:12" x14ac:dyDescent="0.2">
      <c r="C579" s="167"/>
      <c r="D579" s="167"/>
      <c r="E579" s="168"/>
      <c r="F579" s="19"/>
      <c r="G579" s="19"/>
      <c r="H579" s="14"/>
      <c r="J579" s="167"/>
      <c r="K579" s="167"/>
      <c r="L579" s="168"/>
    </row>
    <row r="580" spans="3:12" x14ac:dyDescent="0.2">
      <c r="C580" s="167"/>
      <c r="D580" s="167"/>
      <c r="E580" s="168"/>
      <c r="F580" s="19"/>
      <c r="G580" s="19"/>
      <c r="H580" s="14"/>
      <c r="J580" s="167"/>
      <c r="K580" s="167"/>
      <c r="L580" s="168"/>
    </row>
    <row r="581" spans="3:12" x14ac:dyDescent="0.2">
      <c r="C581" s="167"/>
      <c r="D581" s="167"/>
      <c r="E581" s="168"/>
      <c r="F581" s="19"/>
      <c r="G581" s="19"/>
      <c r="H581" s="14"/>
      <c r="J581" s="167"/>
      <c r="K581" s="167"/>
      <c r="L581" s="168"/>
    </row>
    <row r="582" spans="3:12" x14ac:dyDescent="0.2">
      <c r="C582" s="167"/>
      <c r="D582" s="167"/>
      <c r="E582" s="168"/>
      <c r="F582" s="19"/>
      <c r="G582" s="19"/>
      <c r="H582" s="14"/>
      <c r="J582" s="167"/>
      <c r="K582" s="167"/>
      <c r="L582" s="168"/>
    </row>
    <row r="583" spans="3:12" x14ac:dyDescent="0.2">
      <c r="C583" s="167"/>
      <c r="D583" s="167"/>
      <c r="E583" s="168"/>
      <c r="F583" s="19"/>
      <c r="G583" s="19"/>
      <c r="H583" s="14"/>
      <c r="J583" s="167"/>
      <c r="K583" s="167"/>
      <c r="L583" s="168"/>
    </row>
    <row r="584" spans="3:12" x14ac:dyDescent="0.2">
      <c r="C584" s="167"/>
      <c r="D584" s="167"/>
      <c r="E584" s="168"/>
      <c r="F584" s="19"/>
      <c r="G584" s="19"/>
      <c r="H584" s="14"/>
      <c r="J584" s="167"/>
      <c r="K584" s="167"/>
      <c r="L584" s="168"/>
    </row>
    <row r="585" spans="3:12" x14ac:dyDescent="0.2">
      <c r="C585" s="167"/>
      <c r="D585" s="167"/>
      <c r="E585" s="168"/>
      <c r="F585" s="19"/>
      <c r="G585" s="19"/>
      <c r="H585" s="14"/>
      <c r="J585" s="167"/>
      <c r="K585" s="167"/>
      <c r="L585" s="168"/>
    </row>
    <row r="586" spans="3:12" x14ac:dyDescent="0.2">
      <c r="C586" s="167"/>
      <c r="D586" s="167"/>
      <c r="E586" s="168"/>
      <c r="F586" s="19"/>
      <c r="G586" s="19"/>
      <c r="H586" s="14"/>
      <c r="J586" s="167"/>
      <c r="K586" s="167"/>
      <c r="L586" s="168"/>
    </row>
    <row r="587" spans="3:12" x14ac:dyDescent="0.2">
      <c r="C587" s="167"/>
      <c r="D587" s="167"/>
      <c r="E587" s="168"/>
      <c r="F587" s="19"/>
      <c r="G587" s="19"/>
      <c r="H587" s="14"/>
      <c r="J587" s="167"/>
      <c r="K587" s="167"/>
      <c r="L587" s="168"/>
    </row>
    <row r="588" spans="3:12" x14ac:dyDescent="0.2">
      <c r="C588" s="167"/>
      <c r="D588" s="167"/>
      <c r="E588" s="168"/>
      <c r="F588" s="19"/>
      <c r="G588" s="19"/>
      <c r="H588" s="14"/>
      <c r="J588" s="167"/>
      <c r="K588" s="167"/>
      <c r="L588" s="168"/>
    </row>
    <row r="589" spans="3:12" x14ac:dyDescent="0.2">
      <c r="C589" s="167"/>
      <c r="D589" s="167"/>
      <c r="E589" s="168"/>
      <c r="F589" s="19"/>
      <c r="G589" s="19"/>
      <c r="H589" s="14"/>
      <c r="J589" s="167"/>
      <c r="K589" s="167"/>
      <c r="L589" s="168"/>
    </row>
    <row r="590" spans="3:12" x14ac:dyDescent="0.2">
      <c r="C590" s="167"/>
      <c r="D590" s="167"/>
      <c r="E590" s="168"/>
      <c r="F590" s="19"/>
      <c r="G590" s="19"/>
      <c r="H590" s="14"/>
      <c r="J590" s="167"/>
      <c r="K590" s="167"/>
      <c r="L590" s="168"/>
    </row>
    <row r="591" spans="3:12" x14ac:dyDescent="0.2">
      <c r="C591" s="167"/>
      <c r="D591" s="167"/>
      <c r="E591" s="168"/>
      <c r="F591" s="19"/>
      <c r="G591" s="19"/>
      <c r="H591" s="14"/>
      <c r="J591" s="167"/>
      <c r="K591" s="167"/>
      <c r="L591" s="168"/>
    </row>
    <row r="592" spans="3:12" x14ac:dyDescent="0.2">
      <c r="C592" s="167"/>
      <c r="D592" s="167"/>
      <c r="E592" s="168"/>
      <c r="F592" s="19"/>
      <c r="G592" s="19"/>
      <c r="H592" s="14"/>
      <c r="J592" s="167"/>
      <c r="K592" s="167"/>
      <c r="L592" s="168"/>
    </row>
    <row r="593" spans="3:12" x14ac:dyDescent="0.2">
      <c r="C593" s="167"/>
      <c r="D593" s="167"/>
      <c r="E593" s="168"/>
      <c r="F593" s="19"/>
      <c r="G593" s="19"/>
      <c r="H593" s="14"/>
      <c r="J593" s="167"/>
      <c r="K593" s="167"/>
      <c r="L593" s="168"/>
    </row>
    <row r="594" spans="3:12" x14ac:dyDescent="0.2">
      <c r="C594" s="167"/>
      <c r="D594" s="167"/>
      <c r="E594" s="168"/>
      <c r="F594" s="19"/>
      <c r="G594" s="19"/>
      <c r="H594" s="14"/>
      <c r="J594" s="167"/>
      <c r="K594" s="167"/>
      <c r="L594" s="168"/>
    </row>
    <row r="595" spans="3:12" x14ac:dyDescent="0.2">
      <c r="C595" s="167"/>
      <c r="D595" s="167"/>
      <c r="E595" s="168"/>
      <c r="F595" s="19"/>
      <c r="G595" s="19"/>
      <c r="H595" s="14"/>
      <c r="J595" s="167"/>
      <c r="K595" s="167"/>
      <c r="L595" s="168"/>
    </row>
    <row r="596" spans="3:12" x14ac:dyDescent="0.2">
      <c r="C596" s="167"/>
      <c r="D596" s="167"/>
      <c r="E596" s="168"/>
      <c r="F596" s="19"/>
      <c r="G596" s="19"/>
      <c r="H596" s="14"/>
      <c r="J596" s="167"/>
      <c r="K596" s="167"/>
      <c r="L596" s="168"/>
    </row>
    <row r="597" spans="3:12" x14ac:dyDescent="0.2">
      <c r="C597" s="167"/>
      <c r="D597" s="167"/>
      <c r="E597" s="168"/>
      <c r="F597" s="19"/>
      <c r="G597" s="19"/>
      <c r="H597" s="14"/>
      <c r="J597" s="167"/>
      <c r="K597" s="167"/>
      <c r="L597" s="168"/>
    </row>
    <row r="598" spans="3:12" x14ac:dyDescent="0.2">
      <c r="C598" s="167"/>
      <c r="D598" s="167"/>
      <c r="E598" s="168"/>
      <c r="F598" s="19"/>
      <c r="G598" s="19"/>
      <c r="H598" s="14"/>
      <c r="J598" s="167"/>
      <c r="K598" s="167"/>
      <c r="L598" s="168"/>
    </row>
    <row r="599" spans="3:12" x14ac:dyDescent="0.2">
      <c r="C599" s="167"/>
      <c r="D599" s="167"/>
      <c r="E599" s="168"/>
      <c r="F599" s="19"/>
      <c r="G599" s="19"/>
      <c r="H599" s="14"/>
      <c r="J599" s="167"/>
      <c r="K599" s="167"/>
      <c r="L599" s="168"/>
    </row>
    <row r="600" spans="3:12" x14ac:dyDescent="0.2">
      <c r="C600" s="167"/>
      <c r="D600" s="167"/>
      <c r="E600" s="168"/>
      <c r="F600" s="19"/>
      <c r="G600" s="19"/>
      <c r="H600" s="14"/>
      <c r="J600" s="167"/>
      <c r="K600" s="167"/>
      <c r="L600" s="168"/>
    </row>
    <row r="601" spans="3:12" x14ac:dyDescent="0.2">
      <c r="C601" s="167"/>
      <c r="D601" s="167"/>
      <c r="E601" s="168"/>
      <c r="F601" s="19"/>
      <c r="G601" s="19"/>
      <c r="H601" s="14"/>
      <c r="J601" s="167"/>
      <c r="K601" s="167"/>
      <c r="L601" s="168"/>
    </row>
    <row r="602" spans="3:12" x14ac:dyDescent="0.2">
      <c r="C602" s="167"/>
      <c r="D602" s="167"/>
      <c r="E602" s="168"/>
      <c r="F602" s="19"/>
      <c r="G602" s="19"/>
      <c r="H602" s="14"/>
      <c r="J602" s="167"/>
      <c r="K602" s="167"/>
      <c r="L602" s="168"/>
    </row>
    <row r="603" spans="3:12" x14ac:dyDescent="0.2">
      <c r="C603" s="167"/>
      <c r="D603" s="167"/>
      <c r="E603" s="168"/>
      <c r="F603" s="19"/>
      <c r="G603" s="19"/>
      <c r="H603" s="14"/>
      <c r="J603" s="167"/>
      <c r="K603" s="167"/>
      <c r="L603" s="168"/>
    </row>
    <row r="604" spans="3:12" x14ac:dyDescent="0.2">
      <c r="C604" s="167"/>
      <c r="D604" s="167"/>
      <c r="E604" s="168"/>
      <c r="F604" s="19"/>
      <c r="G604" s="19"/>
      <c r="H604" s="14"/>
      <c r="J604" s="167"/>
      <c r="K604" s="167"/>
      <c r="L604" s="168"/>
    </row>
    <row r="605" spans="3:12" x14ac:dyDescent="0.2">
      <c r="C605" s="167"/>
      <c r="D605" s="167"/>
      <c r="E605" s="168"/>
      <c r="F605" s="19"/>
      <c r="G605" s="19"/>
      <c r="H605" s="14"/>
      <c r="J605" s="167"/>
      <c r="K605" s="167"/>
      <c r="L605" s="168"/>
    </row>
    <row r="606" spans="3:12" x14ac:dyDescent="0.2">
      <c r="C606" s="167"/>
      <c r="D606" s="167"/>
      <c r="E606" s="168"/>
      <c r="F606" s="19"/>
      <c r="G606" s="19"/>
      <c r="H606" s="14"/>
      <c r="J606" s="167"/>
      <c r="K606" s="167"/>
      <c r="L606" s="168"/>
    </row>
    <row r="607" spans="3:12" x14ac:dyDescent="0.2">
      <c r="C607" s="167"/>
      <c r="D607" s="167"/>
      <c r="E607" s="168"/>
      <c r="F607" s="19"/>
      <c r="G607" s="19"/>
      <c r="H607" s="14"/>
      <c r="J607" s="167"/>
      <c r="K607" s="167"/>
      <c r="L607" s="168"/>
    </row>
    <row r="608" spans="3:12" x14ac:dyDescent="0.2">
      <c r="C608" s="167"/>
      <c r="D608" s="167"/>
      <c r="E608" s="168"/>
      <c r="F608" s="19"/>
      <c r="G608" s="19"/>
      <c r="H608" s="14"/>
      <c r="J608" s="167"/>
      <c r="K608" s="167"/>
      <c r="L608" s="168"/>
    </row>
    <row r="609" spans="3:12" x14ac:dyDescent="0.2">
      <c r="C609" s="167"/>
      <c r="D609" s="167"/>
      <c r="E609" s="168"/>
      <c r="F609" s="19"/>
      <c r="G609" s="19"/>
      <c r="H609" s="14"/>
      <c r="J609" s="167"/>
      <c r="K609" s="167"/>
      <c r="L609" s="168"/>
    </row>
    <row r="610" spans="3:12" x14ac:dyDescent="0.2">
      <c r="C610" s="167"/>
      <c r="D610" s="167"/>
      <c r="E610" s="168"/>
      <c r="F610" s="19"/>
      <c r="G610" s="19"/>
      <c r="H610" s="14"/>
      <c r="J610" s="167"/>
      <c r="K610" s="167"/>
      <c r="L610" s="168"/>
    </row>
    <row r="611" spans="3:12" x14ac:dyDescent="0.2">
      <c r="C611" s="167"/>
      <c r="D611" s="167"/>
      <c r="E611" s="168"/>
      <c r="F611" s="19"/>
      <c r="G611" s="19"/>
      <c r="H611" s="14"/>
      <c r="J611" s="167"/>
      <c r="K611" s="167"/>
      <c r="L611" s="168"/>
    </row>
    <row r="612" spans="3:12" x14ac:dyDescent="0.2">
      <c r="C612" s="167"/>
      <c r="D612" s="167"/>
      <c r="E612" s="168"/>
      <c r="F612" s="19"/>
      <c r="G612" s="19"/>
      <c r="H612" s="14"/>
      <c r="J612" s="167"/>
      <c r="K612" s="167"/>
      <c r="L612" s="168"/>
    </row>
    <row r="613" spans="3:12" x14ac:dyDescent="0.2">
      <c r="C613" s="167"/>
      <c r="D613" s="167"/>
      <c r="E613" s="168"/>
      <c r="F613" s="19"/>
      <c r="G613" s="19"/>
      <c r="H613" s="14"/>
      <c r="J613" s="167"/>
      <c r="K613" s="167"/>
      <c r="L613" s="168"/>
    </row>
    <row r="614" spans="3:12" x14ac:dyDescent="0.2">
      <c r="C614" s="167"/>
      <c r="D614" s="167"/>
      <c r="E614" s="168"/>
      <c r="F614" s="19"/>
      <c r="G614" s="19"/>
      <c r="H614" s="14"/>
      <c r="J614" s="167"/>
      <c r="K614" s="167"/>
      <c r="L614" s="168"/>
    </row>
    <row r="615" spans="3:12" x14ac:dyDescent="0.2">
      <c r="C615" s="167"/>
      <c r="D615" s="167"/>
      <c r="E615" s="168"/>
      <c r="F615" s="19"/>
      <c r="G615" s="19"/>
      <c r="H615" s="14"/>
      <c r="J615" s="167"/>
      <c r="K615" s="167"/>
      <c r="L615" s="168"/>
    </row>
    <row r="616" spans="3:12" x14ac:dyDescent="0.2">
      <c r="C616" s="167"/>
      <c r="D616" s="167"/>
      <c r="E616" s="168"/>
      <c r="F616" s="19"/>
      <c r="G616" s="19"/>
      <c r="H616" s="14"/>
      <c r="J616" s="167"/>
      <c r="K616" s="167"/>
      <c r="L616" s="168"/>
    </row>
    <row r="617" spans="3:12" x14ac:dyDescent="0.2">
      <c r="C617" s="167"/>
      <c r="D617" s="167"/>
      <c r="E617" s="168"/>
      <c r="F617" s="19"/>
      <c r="G617" s="19"/>
      <c r="H617" s="14"/>
      <c r="J617" s="167"/>
      <c r="K617" s="167"/>
      <c r="L617" s="168"/>
    </row>
    <row r="618" spans="3:12" x14ac:dyDescent="0.2">
      <c r="C618" s="167"/>
      <c r="D618" s="167"/>
      <c r="E618" s="168"/>
      <c r="F618" s="19"/>
      <c r="G618" s="19"/>
      <c r="H618" s="14"/>
      <c r="J618" s="167"/>
      <c r="K618" s="167"/>
      <c r="L618" s="168"/>
    </row>
    <row r="619" spans="3:12" x14ac:dyDescent="0.2">
      <c r="C619" s="167"/>
      <c r="D619" s="167"/>
      <c r="E619" s="168"/>
      <c r="F619" s="19"/>
      <c r="G619" s="19"/>
      <c r="H619" s="14"/>
      <c r="J619" s="167"/>
      <c r="K619" s="167"/>
      <c r="L619" s="168"/>
    </row>
    <row r="620" spans="3:12" x14ac:dyDescent="0.2">
      <c r="C620" s="167"/>
      <c r="D620" s="167"/>
      <c r="E620" s="168"/>
      <c r="F620" s="19"/>
      <c r="G620" s="19"/>
      <c r="H620" s="14"/>
      <c r="J620" s="167"/>
      <c r="K620" s="167"/>
      <c r="L620" s="168"/>
    </row>
    <row r="621" spans="3:12" x14ac:dyDescent="0.2">
      <c r="C621" s="167"/>
      <c r="D621" s="167"/>
      <c r="E621" s="168"/>
      <c r="F621" s="19"/>
      <c r="G621" s="19"/>
      <c r="H621" s="14"/>
      <c r="J621" s="167"/>
      <c r="K621" s="167"/>
      <c r="L621" s="168"/>
    </row>
    <row r="622" spans="3:12" x14ac:dyDescent="0.2">
      <c r="C622" s="167"/>
      <c r="D622" s="167"/>
      <c r="E622" s="168"/>
      <c r="F622" s="19"/>
      <c r="G622" s="19"/>
      <c r="H622" s="14"/>
      <c r="J622" s="167"/>
      <c r="K622" s="167"/>
      <c r="L622" s="168"/>
    </row>
    <row r="623" spans="3:12" x14ac:dyDescent="0.2">
      <c r="C623" s="167"/>
      <c r="D623" s="167"/>
      <c r="E623" s="168"/>
      <c r="F623" s="19"/>
      <c r="G623" s="19"/>
      <c r="H623" s="14"/>
      <c r="J623" s="167"/>
      <c r="K623" s="167"/>
      <c r="L623" s="168"/>
    </row>
    <row r="624" spans="3:12" x14ac:dyDescent="0.2">
      <c r="C624" s="167"/>
      <c r="D624" s="167"/>
      <c r="E624" s="168"/>
      <c r="F624" s="19"/>
      <c r="G624" s="19"/>
      <c r="H624" s="14"/>
      <c r="J624" s="167"/>
      <c r="K624" s="167"/>
      <c r="L624" s="168"/>
    </row>
    <row r="625" spans="3:12" x14ac:dyDescent="0.2">
      <c r="C625" s="167"/>
      <c r="D625" s="167"/>
      <c r="E625" s="168"/>
      <c r="F625" s="19"/>
      <c r="G625" s="19"/>
      <c r="H625" s="14"/>
      <c r="J625" s="167"/>
      <c r="K625" s="167"/>
      <c r="L625" s="168"/>
    </row>
    <row r="626" spans="3:12" x14ac:dyDescent="0.2">
      <c r="C626" s="167"/>
      <c r="D626" s="167"/>
      <c r="E626" s="168"/>
      <c r="F626" s="19"/>
      <c r="G626" s="19"/>
      <c r="H626" s="14"/>
      <c r="J626" s="167"/>
      <c r="K626" s="167"/>
      <c r="L626" s="168"/>
    </row>
    <row r="627" spans="3:12" x14ac:dyDescent="0.2">
      <c r="C627" s="167"/>
      <c r="D627" s="167"/>
      <c r="E627" s="168"/>
      <c r="F627" s="19"/>
      <c r="G627" s="19"/>
      <c r="H627" s="14"/>
      <c r="J627" s="167"/>
      <c r="K627" s="167"/>
      <c r="L627" s="168"/>
    </row>
    <row r="628" spans="3:12" x14ac:dyDescent="0.2">
      <c r="C628" s="167"/>
      <c r="D628" s="167"/>
      <c r="E628" s="168"/>
      <c r="F628" s="19"/>
      <c r="G628" s="19"/>
      <c r="H628" s="14"/>
      <c r="J628" s="167"/>
      <c r="K628" s="167"/>
      <c r="L628" s="168"/>
    </row>
    <row r="629" spans="3:12" x14ac:dyDescent="0.2">
      <c r="C629" s="167"/>
      <c r="D629" s="167"/>
      <c r="E629" s="168"/>
      <c r="F629" s="19"/>
      <c r="G629" s="19"/>
      <c r="H629" s="14"/>
      <c r="J629" s="167"/>
      <c r="K629" s="167"/>
      <c r="L629" s="168"/>
    </row>
    <row r="630" spans="3:12" x14ac:dyDescent="0.2">
      <c r="C630" s="167"/>
      <c r="D630" s="167"/>
      <c r="E630" s="168"/>
      <c r="F630" s="19"/>
      <c r="G630" s="19"/>
      <c r="H630" s="14"/>
      <c r="J630" s="167"/>
      <c r="K630" s="167"/>
      <c r="L630" s="168"/>
    </row>
    <row r="631" spans="3:12" x14ac:dyDescent="0.2">
      <c r="C631" s="167"/>
      <c r="D631" s="167"/>
      <c r="E631" s="168"/>
      <c r="F631" s="19"/>
      <c r="G631" s="19"/>
      <c r="H631" s="14"/>
      <c r="J631" s="167"/>
      <c r="K631" s="167"/>
      <c r="L631" s="168"/>
    </row>
    <row r="632" spans="3:12" x14ac:dyDescent="0.2">
      <c r="C632" s="167"/>
      <c r="D632" s="167"/>
      <c r="E632" s="168"/>
      <c r="F632" s="19"/>
      <c r="G632" s="19"/>
      <c r="H632" s="14"/>
      <c r="J632" s="167"/>
      <c r="K632" s="167"/>
      <c r="L632" s="168"/>
    </row>
    <row r="633" spans="3:12" x14ac:dyDescent="0.2">
      <c r="C633" s="167"/>
      <c r="D633" s="167"/>
      <c r="E633" s="168"/>
      <c r="F633" s="19"/>
      <c r="G633" s="19"/>
      <c r="H633" s="14"/>
      <c r="J633" s="167"/>
      <c r="K633" s="167"/>
      <c r="L633" s="168"/>
    </row>
    <row r="634" spans="3:12" x14ac:dyDescent="0.2">
      <c r="C634" s="167"/>
      <c r="D634" s="167"/>
      <c r="E634" s="168"/>
      <c r="F634" s="19"/>
      <c r="G634" s="19"/>
      <c r="H634" s="14"/>
      <c r="J634" s="167"/>
      <c r="K634" s="167"/>
      <c r="L634" s="168"/>
    </row>
    <row r="635" spans="3:12" x14ac:dyDescent="0.2">
      <c r="C635" s="167"/>
      <c r="D635" s="167"/>
      <c r="E635" s="168"/>
      <c r="F635" s="19"/>
      <c r="G635" s="19"/>
      <c r="H635" s="14"/>
      <c r="J635" s="167"/>
      <c r="K635" s="167"/>
      <c r="L635" s="168"/>
    </row>
    <row r="636" spans="3:12" x14ac:dyDescent="0.2">
      <c r="C636" s="167"/>
      <c r="D636" s="167"/>
      <c r="E636" s="168"/>
      <c r="F636" s="19"/>
      <c r="G636" s="19"/>
      <c r="H636" s="14"/>
      <c r="J636" s="167"/>
      <c r="K636" s="167"/>
      <c r="L636" s="168"/>
    </row>
    <row r="637" spans="3:12" x14ac:dyDescent="0.2">
      <c r="C637" s="167"/>
      <c r="D637" s="167"/>
      <c r="E637" s="168"/>
      <c r="F637" s="19"/>
      <c r="G637" s="19"/>
      <c r="H637" s="14"/>
      <c r="J637" s="167"/>
      <c r="K637" s="167"/>
      <c r="L637" s="168"/>
    </row>
    <row r="638" spans="3:12" x14ac:dyDescent="0.2">
      <c r="C638" s="167"/>
      <c r="D638" s="167"/>
      <c r="E638" s="168"/>
      <c r="F638" s="19"/>
      <c r="G638" s="19"/>
      <c r="H638" s="14"/>
      <c r="J638" s="167"/>
      <c r="K638" s="167"/>
      <c r="L638" s="168"/>
    </row>
    <row r="639" spans="3:12" x14ac:dyDescent="0.2">
      <c r="C639" s="167"/>
      <c r="D639" s="167"/>
      <c r="E639" s="168"/>
      <c r="F639" s="19"/>
      <c r="G639" s="19"/>
      <c r="H639" s="14"/>
      <c r="J639" s="167"/>
      <c r="K639" s="167"/>
      <c r="L639" s="168"/>
    </row>
    <row r="640" spans="3:12" x14ac:dyDescent="0.2">
      <c r="C640" s="167"/>
      <c r="D640" s="167"/>
      <c r="E640" s="168"/>
      <c r="F640" s="19"/>
      <c r="G640" s="19"/>
      <c r="H640" s="14"/>
      <c r="J640" s="167"/>
      <c r="K640" s="167"/>
      <c r="L640" s="168"/>
    </row>
    <row r="641" spans="3:12" x14ac:dyDescent="0.2">
      <c r="C641" s="167"/>
      <c r="D641" s="167"/>
      <c r="E641" s="168"/>
      <c r="F641" s="19"/>
      <c r="G641" s="19"/>
      <c r="H641" s="14"/>
      <c r="J641" s="167"/>
      <c r="K641" s="167"/>
      <c r="L641" s="168"/>
    </row>
    <row r="642" spans="3:12" x14ac:dyDescent="0.2">
      <c r="C642" s="167"/>
      <c r="D642" s="167"/>
      <c r="E642" s="168"/>
      <c r="F642" s="19"/>
      <c r="G642" s="19"/>
      <c r="H642" s="14"/>
      <c r="J642" s="167"/>
      <c r="K642" s="167"/>
      <c r="L642" s="168"/>
    </row>
    <row r="643" spans="3:12" x14ac:dyDescent="0.2">
      <c r="C643" s="167"/>
      <c r="D643" s="167"/>
      <c r="E643" s="168"/>
      <c r="F643" s="19"/>
      <c r="G643" s="19"/>
      <c r="H643" s="14"/>
      <c r="J643" s="167"/>
      <c r="K643" s="167"/>
      <c r="L643" s="168"/>
    </row>
    <row r="644" spans="3:12" x14ac:dyDescent="0.2">
      <c r="C644" s="167"/>
      <c r="D644" s="167"/>
      <c r="E644" s="168"/>
      <c r="F644" s="19"/>
      <c r="G644" s="19"/>
      <c r="H644" s="14"/>
      <c r="J644" s="167"/>
      <c r="K644" s="167"/>
      <c r="L644" s="168"/>
    </row>
    <row r="645" spans="3:12" x14ac:dyDescent="0.2">
      <c r="C645" s="167"/>
      <c r="D645" s="167"/>
      <c r="E645" s="168"/>
      <c r="F645" s="19"/>
      <c r="G645" s="19"/>
      <c r="H645" s="14"/>
      <c r="J645" s="167"/>
      <c r="K645" s="167"/>
      <c r="L645" s="168"/>
    </row>
    <row r="646" spans="3:12" x14ac:dyDescent="0.2">
      <c r="C646" s="167"/>
      <c r="D646" s="167"/>
      <c r="E646" s="168"/>
      <c r="F646" s="19"/>
      <c r="G646" s="19"/>
      <c r="H646" s="14"/>
      <c r="J646" s="167"/>
      <c r="K646" s="167"/>
      <c r="L646" s="168"/>
    </row>
    <row r="647" spans="3:12" x14ac:dyDescent="0.2">
      <c r="C647" s="167"/>
      <c r="D647" s="167"/>
      <c r="E647" s="168"/>
      <c r="F647" s="19"/>
      <c r="G647" s="19"/>
      <c r="H647" s="14"/>
      <c r="J647" s="167"/>
      <c r="K647" s="167"/>
      <c r="L647" s="168"/>
    </row>
    <row r="648" spans="3:12" x14ac:dyDescent="0.2">
      <c r="C648" s="167"/>
      <c r="D648" s="167"/>
      <c r="E648" s="168"/>
      <c r="F648" s="19"/>
      <c r="G648" s="19"/>
      <c r="H648" s="14"/>
      <c r="J648" s="167"/>
      <c r="K648" s="167"/>
      <c r="L648" s="168"/>
    </row>
    <row r="649" spans="3:12" x14ac:dyDescent="0.2">
      <c r="C649" s="167"/>
      <c r="D649" s="167"/>
      <c r="E649" s="168"/>
      <c r="F649" s="19"/>
      <c r="G649" s="19"/>
      <c r="H649" s="14"/>
      <c r="J649" s="167"/>
      <c r="K649" s="167"/>
      <c r="L649" s="168"/>
    </row>
    <row r="650" spans="3:12" x14ac:dyDescent="0.2">
      <c r="C650" s="167"/>
      <c r="D650" s="167"/>
      <c r="E650" s="168"/>
      <c r="F650" s="19"/>
      <c r="G650" s="19"/>
      <c r="H650" s="14"/>
      <c r="J650" s="167"/>
      <c r="K650" s="167"/>
      <c r="L650" s="168"/>
    </row>
    <row r="651" spans="3:12" x14ac:dyDescent="0.2">
      <c r="C651" s="167"/>
      <c r="D651" s="167"/>
      <c r="E651" s="168"/>
      <c r="F651" s="19"/>
      <c r="G651" s="19"/>
      <c r="H651" s="14"/>
      <c r="J651" s="167"/>
      <c r="K651" s="167"/>
      <c r="L651" s="168"/>
    </row>
    <row r="652" spans="3:12" x14ac:dyDescent="0.2">
      <c r="C652" s="167"/>
      <c r="D652" s="167"/>
      <c r="E652" s="168"/>
      <c r="F652" s="19"/>
      <c r="G652" s="19"/>
      <c r="H652" s="14"/>
      <c r="J652" s="167"/>
      <c r="K652" s="167"/>
      <c r="L652" s="168"/>
    </row>
    <row r="653" spans="3:12" x14ac:dyDescent="0.2">
      <c r="C653" s="167"/>
      <c r="D653" s="167"/>
      <c r="E653" s="168"/>
      <c r="F653" s="19"/>
      <c r="G653" s="19"/>
      <c r="H653" s="14"/>
      <c r="J653" s="167"/>
      <c r="K653" s="167"/>
      <c r="L653" s="168"/>
    </row>
    <row r="654" spans="3:12" x14ac:dyDescent="0.2">
      <c r="C654" s="167"/>
      <c r="D654" s="167"/>
      <c r="E654" s="168"/>
      <c r="F654" s="19"/>
      <c r="G654" s="19"/>
      <c r="H654" s="14"/>
      <c r="J654" s="167"/>
      <c r="K654" s="167"/>
      <c r="L654" s="168"/>
    </row>
    <row r="655" spans="3:12" x14ac:dyDescent="0.2">
      <c r="C655" s="167"/>
      <c r="D655" s="167"/>
      <c r="E655" s="168"/>
      <c r="F655" s="19"/>
      <c r="G655" s="19"/>
      <c r="H655" s="14"/>
      <c r="J655" s="167"/>
      <c r="K655" s="167"/>
      <c r="L655" s="168"/>
    </row>
    <row r="656" spans="3:12" x14ac:dyDescent="0.2">
      <c r="C656" s="167"/>
      <c r="D656" s="167"/>
      <c r="E656" s="168"/>
      <c r="F656" s="19"/>
      <c r="G656" s="19"/>
      <c r="H656" s="14"/>
      <c r="J656" s="167"/>
      <c r="K656" s="167"/>
      <c r="L656" s="168"/>
    </row>
    <row r="657" spans="3:12" x14ac:dyDescent="0.2">
      <c r="C657" s="167"/>
      <c r="D657" s="167"/>
      <c r="E657" s="168"/>
      <c r="F657" s="19"/>
      <c r="G657" s="19"/>
      <c r="H657" s="14"/>
      <c r="J657" s="167"/>
      <c r="K657" s="167"/>
      <c r="L657" s="168"/>
    </row>
    <row r="658" spans="3:12" x14ac:dyDescent="0.2">
      <c r="C658" s="167"/>
      <c r="D658" s="167"/>
      <c r="E658" s="168"/>
      <c r="F658" s="19"/>
      <c r="G658" s="19"/>
      <c r="H658" s="14"/>
      <c r="J658" s="167"/>
      <c r="K658" s="167"/>
      <c r="L658" s="168"/>
    </row>
    <row r="659" spans="3:12" x14ac:dyDescent="0.2">
      <c r="C659" s="167"/>
      <c r="D659" s="167"/>
      <c r="E659" s="168"/>
      <c r="F659" s="19"/>
      <c r="G659" s="19"/>
      <c r="H659" s="14"/>
      <c r="J659" s="167"/>
      <c r="K659" s="167"/>
      <c r="L659" s="168"/>
    </row>
    <row r="660" spans="3:12" x14ac:dyDescent="0.2">
      <c r="C660" s="167"/>
      <c r="D660" s="167"/>
      <c r="E660" s="168"/>
      <c r="F660" s="19"/>
      <c r="G660" s="19"/>
      <c r="H660" s="14"/>
      <c r="J660" s="167"/>
      <c r="K660" s="167"/>
      <c r="L660" s="168"/>
    </row>
    <row r="661" spans="3:12" x14ac:dyDescent="0.2">
      <c r="C661" s="167"/>
      <c r="D661" s="167"/>
      <c r="E661" s="168"/>
      <c r="F661" s="19"/>
      <c r="G661" s="19"/>
      <c r="H661" s="14"/>
      <c r="J661" s="167"/>
      <c r="K661" s="167"/>
      <c r="L661" s="168"/>
    </row>
    <row r="662" spans="3:12" x14ac:dyDescent="0.2">
      <c r="C662" s="167"/>
      <c r="D662" s="167"/>
      <c r="E662" s="168"/>
      <c r="F662" s="19"/>
      <c r="G662" s="19"/>
      <c r="H662" s="14"/>
      <c r="J662" s="167"/>
      <c r="K662" s="167"/>
      <c r="L662" s="168"/>
    </row>
    <row r="663" spans="3:12" x14ac:dyDescent="0.2">
      <c r="C663" s="167"/>
      <c r="D663" s="167"/>
      <c r="E663" s="168"/>
      <c r="F663" s="19"/>
      <c r="G663" s="19"/>
      <c r="H663" s="14"/>
      <c r="J663" s="167"/>
      <c r="K663" s="167"/>
      <c r="L663" s="168"/>
    </row>
    <row r="664" spans="3:12" x14ac:dyDescent="0.2">
      <c r="C664" s="167"/>
      <c r="D664" s="167"/>
      <c r="E664" s="168"/>
      <c r="F664" s="19"/>
      <c r="G664" s="19"/>
      <c r="H664" s="14"/>
      <c r="J664" s="167"/>
      <c r="K664" s="167"/>
      <c r="L664" s="168"/>
    </row>
    <row r="665" spans="3:12" x14ac:dyDescent="0.2">
      <c r="C665" s="167"/>
      <c r="D665" s="167"/>
      <c r="E665" s="168"/>
      <c r="F665" s="19"/>
      <c r="G665" s="19"/>
      <c r="H665" s="14"/>
      <c r="J665" s="167"/>
      <c r="K665" s="167"/>
      <c r="L665" s="168"/>
    </row>
    <row r="666" spans="3:12" x14ac:dyDescent="0.2">
      <c r="C666" s="167"/>
      <c r="D666" s="167"/>
      <c r="E666" s="168"/>
      <c r="F666" s="19"/>
      <c r="G666" s="19"/>
      <c r="H666" s="14"/>
      <c r="J666" s="167"/>
      <c r="K666" s="167"/>
      <c r="L666" s="168"/>
    </row>
    <row r="667" spans="3:12" x14ac:dyDescent="0.2">
      <c r="C667" s="167"/>
      <c r="D667" s="167"/>
      <c r="E667" s="168"/>
      <c r="F667" s="19"/>
      <c r="G667" s="19"/>
      <c r="H667" s="14"/>
      <c r="J667" s="167"/>
      <c r="K667" s="167"/>
      <c r="L667" s="168"/>
    </row>
    <row r="668" spans="3:12" x14ac:dyDescent="0.2">
      <c r="C668" s="167"/>
      <c r="D668" s="167"/>
      <c r="E668" s="168"/>
      <c r="F668" s="19"/>
      <c r="G668" s="19"/>
      <c r="H668" s="14"/>
      <c r="J668" s="167"/>
      <c r="K668" s="167"/>
      <c r="L668" s="168"/>
    </row>
    <row r="669" spans="3:12" x14ac:dyDescent="0.2">
      <c r="C669" s="167"/>
      <c r="D669" s="167"/>
      <c r="E669" s="168"/>
      <c r="F669" s="19"/>
      <c r="G669" s="19"/>
      <c r="H669" s="14"/>
      <c r="J669" s="167"/>
      <c r="K669" s="167"/>
      <c r="L669" s="168"/>
    </row>
    <row r="670" spans="3:12" x14ac:dyDescent="0.2">
      <c r="C670" s="167"/>
      <c r="D670" s="167"/>
      <c r="E670" s="168"/>
      <c r="F670" s="19"/>
      <c r="G670" s="19"/>
      <c r="H670" s="14"/>
      <c r="J670" s="167"/>
      <c r="K670" s="167"/>
      <c r="L670" s="168"/>
    </row>
    <row r="671" spans="3:12" x14ac:dyDescent="0.2">
      <c r="C671" s="167"/>
      <c r="D671" s="167"/>
      <c r="E671" s="168"/>
      <c r="F671" s="19"/>
      <c r="G671" s="19"/>
      <c r="H671" s="14"/>
      <c r="J671" s="167"/>
      <c r="K671" s="167"/>
      <c r="L671" s="168"/>
    </row>
    <row r="672" spans="3:12" x14ac:dyDescent="0.2">
      <c r="C672" s="167"/>
      <c r="D672" s="167"/>
      <c r="E672" s="168"/>
      <c r="F672" s="19"/>
      <c r="G672" s="19"/>
      <c r="H672" s="14"/>
      <c r="J672" s="167"/>
      <c r="K672" s="167"/>
      <c r="L672" s="168"/>
    </row>
    <row r="673" spans="3:12" x14ac:dyDescent="0.2">
      <c r="C673" s="167"/>
      <c r="D673" s="167"/>
      <c r="E673" s="168"/>
      <c r="F673" s="19"/>
      <c r="G673" s="19"/>
      <c r="H673" s="14"/>
      <c r="J673" s="167"/>
      <c r="K673" s="167"/>
      <c r="L673" s="168"/>
    </row>
    <row r="674" spans="3:12" x14ac:dyDescent="0.2">
      <c r="C674" s="167"/>
      <c r="D674" s="167"/>
      <c r="E674" s="168"/>
      <c r="F674" s="19"/>
      <c r="G674" s="19"/>
      <c r="H674" s="14"/>
      <c r="J674" s="167"/>
      <c r="K674" s="167"/>
      <c r="L674" s="168"/>
    </row>
    <row r="675" spans="3:12" x14ac:dyDescent="0.2">
      <c r="C675" s="167"/>
      <c r="D675" s="167"/>
      <c r="E675" s="168"/>
      <c r="F675" s="19"/>
      <c r="G675" s="19"/>
      <c r="H675" s="14"/>
      <c r="J675" s="167"/>
      <c r="K675" s="167"/>
      <c r="L675" s="168"/>
    </row>
    <row r="676" spans="3:12" x14ac:dyDescent="0.2">
      <c r="C676" s="167"/>
      <c r="D676" s="167"/>
      <c r="E676" s="168"/>
      <c r="F676" s="19"/>
      <c r="G676" s="19"/>
      <c r="H676" s="14"/>
      <c r="J676" s="167"/>
      <c r="K676" s="167"/>
      <c r="L676" s="168"/>
    </row>
    <row r="677" spans="3:12" x14ac:dyDescent="0.2">
      <c r="C677" s="167"/>
      <c r="D677" s="167"/>
      <c r="E677" s="168"/>
      <c r="F677" s="19"/>
      <c r="G677" s="19"/>
      <c r="H677" s="14"/>
      <c r="J677" s="167"/>
      <c r="K677" s="167"/>
      <c r="L677" s="168"/>
    </row>
    <row r="678" spans="3:12" x14ac:dyDescent="0.2">
      <c r="C678" s="167"/>
      <c r="D678" s="167"/>
      <c r="E678" s="168"/>
      <c r="F678" s="19"/>
      <c r="G678" s="19"/>
      <c r="H678" s="14"/>
      <c r="J678" s="167"/>
      <c r="K678" s="167"/>
      <c r="L678" s="168"/>
    </row>
    <row r="679" spans="3:12" x14ac:dyDescent="0.2">
      <c r="C679" s="167"/>
      <c r="D679" s="167"/>
      <c r="E679" s="168"/>
      <c r="F679" s="19"/>
      <c r="G679" s="19"/>
      <c r="H679" s="14"/>
      <c r="J679" s="167"/>
      <c r="K679" s="167"/>
      <c r="L679" s="168"/>
    </row>
    <row r="680" spans="3:12" x14ac:dyDescent="0.2">
      <c r="C680" s="167"/>
      <c r="D680" s="167"/>
      <c r="E680" s="168"/>
      <c r="F680" s="19"/>
      <c r="G680" s="19"/>
      <c r="H680" s="14"/>
      <c r="J680" s="167"/>
      <c r="K680" s="167"/>
      <c r="L680" s="168"/>
    </row>
    <row r="681" spans="3:12" x14ac:dyDescent="0.2">
      <c r="C681" s="167"/>
      <c r="D681" s="167"/>
      <c r="E681" s="168"/>
      <c r="F681" s="19"/>
      <c r="G681" s="19"/>
      <c r="H681" s="14"/>
      <c r="J681" s="167"/>
      <c r="K681" s="167"/>
      <c r="L681" s="168"/>
    </row>
    <row r="682" spans="3:12" x14ac:dyDescent="0.2">
      <c r="C682" s="167"/>
      <c r="D682" s="167"/>
      <c r="E682" s="168"/>
      <c r="F682" s="19"/>
      <c r="G682" s="19"/>
      <c r="H682" s="14"/>
      <c r="J682" s="167"/>
      <c r="K682" s="167"/>
      <c r="L682" s="168"/>
    </row>
    <row r="683" spans="3:12" x14ac:dyDescent="0.2">
      <c r="C683" s="167"/>
      <c r="D683" s="167"/>
      <c r="E683" s="168"/>
      <c r="F683" s="19"/>
      <c r="G683" s="19"/>
      <c r="H683" s="14"/>
      <c r="J683" s="167"/>
      <c r="K683" s="167"/>
      <c r="L683" s="168"/>
    </row>
    <row r="684" spans="3:12" x14ac:dyDescent="0.2">
      <c r="C684" s="167"/>
      <c r="D684" s="167"/>
      <c r="E684" s="168"/>
      <c r="F684" s="19"/>
      <c r="G684" s="19"/>
      <c r="H684" s="14"/>
      <c r="J684" s="167"/>
      <c r="K684" s="167"/>
      <c r="L684" s="168"/>
    </row>
    <row r="685" spans="3:12" x14ac:dyDescent="0.2">
      <c r="C685" s="167"/>
      <c r="D685" s="167"/>
      <c r="E685" s="168"/>
      <c r="F685" s="19"/>
      <c r="G685" s="19"/>
      <c r="H685" s="14"/>
      <c r="J685" s="167"/>
      <c r="K685" s="167"/>
      <c r="L685" s="168"/>
    </row>
    <row r="686" spans="3:12" x14ac:dyDescent="0.2">
      <c r="C686" s="167"/>
      <c r="D686" s="167"/>
      <c r="E686" s="168"/>
      <c r="F686" s="19"/>
      <c r="G686" s="19"/>
      <c r="H686" s="14"/>
      <c r="J686" s="167"/>
      <c r="K686" s="167"/>
      <c r="L686" s="168"/>
    </row>
    <row r="687" spans="3:12" x14ac:dyDescent="0.2">
      <c r="C687" s="167"/>
      <c r="D687" s="167"/>
      <c r="E687" s="168"/>
      <c r="F687" s="19"/>
      <c r="G687" s="19"/>
      <c r="H687" s="14"/>
      <c r="J687" s="167"/>
      <c r="K687" s="167"/>
      <c r="L687" s="168"/>
    </row>
    <row r="688" spans="3:12" x14ac:dyDescent="0.2">
      <c r="C688" s="167"/>
      <c r="D688" s="167"/>
      <c r="E688" s="168"/>
      <c r="F688" s="19"/>
      <c r="G688" s="19"/>
      <c r="H688" s="14"/>
      <c r="J688" s="167"/>
      <c r="K688" s="167"/>
      <c r="L688" s="168"/>
    </row>
    <row r="689" spans="3:12" x14ac:dyDescent="0.2">
      <c r="C689" s="167"/>
      <c r="D689" s="167"/>
      <c r="E689" s="168"/>
      <c r="F689" s="19"/>
      <c r="G689" s="19"/>
      <c r="H689" s="14"/>
      <c r="J689" s="167"/>
      <c r="K689" s="167"/>
      <c r="L689" s="168"/>
    </row>
    <row r="690" spans="3:12" x14ac:dyDescent="0.2">
      <c r="C690" s="167"/>
      <c r="D690" s="167"/>
      <c r="E690" s="168"/>
      <c r="F690" s="19"/>
      <c r="G690" s="19"/>
      <c r="H690" s="14"/>
      <c r="J690" s="167"/>
      <c r="K690" s="167"/>
      <c r="L690" s="168"/>
    </row>
    <row r="691" spans="3:12" x14ac:dyDescent="0.2">
      <c r="C691" s="167"/>
      <c r="D691" s="167"/>
      <c r="E691" s="168"/>
      <c r="F691" s="19"/>
      <c r="G691" s="19"/>
      <c r="H691" s="14"/>
      <c r="J691" s="167"/>
      <c r="K691" s="167"/>
      <c r="L691" s="168"/>
    </row>
    <row r="692" spans="3:12" x14ac:dyDescent="0.2">
      <c r="C692" s="167"/>
      <c r="D692" s="167"/>
      <c r="E692" s="168"/>
      <c r="F692" s="19"/>
      <c r="G692" s="19"/>
      <c r="H692" s="14"/>
      <c r="J692" s="167"/>
      <c r="K692" s="167"/>
      <c r="L692" s="168"/>
    </row>
    <row r="693" spans="3:12" x14ac:dyDescent="0.2">
      <c r="C693" s="167"/>
      <c r="D693" s="167"/>
      <c r="E693" s="168"/>
      <c r="F693" s="19"/>
      <c r="G693" s="19"/>
      <c r="H693" s="14"/>
      <c r="J693" s="167"/>
      <c r="K693" s="167"/>
      <c r="L693" s="168"/>
    </row>
    <row r="694" spans="3:12" x14ac:dyDescent="0.2">
      <c r="C694" s="167"/>
      <c r="D694" s="167"/>
      <c r="E694" s="168"/>
      <c r="F694" s="19"/>
      <c r="G694" s="19"/>
      <c r="H694" s="14"/>
      <c r="J694" s="167"/>
      <c r="K694" s="167"/>
      <c r="L694" s="168"/>
    </row>
    <row r="695" spans="3:12" x14ac:dyDescent="0.2">
      <c r="C695" s="167"/>
      <c r="D695" s="167"/>
      <c r="E695" s="168"/>
      <c r="F695" s="19"/>
      <c r="G695" s="19"/>
      <c r="H695" s="14"/>
      <c r="J695" s="167"/>
      <c r="K695" s="167"/>
      <c r="L695" s="168"/>
    </row>
    <row r="696" spans="3:12" x14ac:dyDescent="0.2">
      <c r="C696" s="167"/>
      <c r="D696" s="167"/>
      <c r="E696" s="168"/>
      <c r="F696" s="19"/>
      <c r="G696" s="19"/>
      <c r="H696" s="14"/>
      <c r="J696" s="167"/>
      <c r="K696" s="167"/>
      <c r="L696" s="168"/>
    </row>
    <row r="697" spans="3:12" x14ac:dyDescent="0.2">
      <c r="C697" s="167"/>
      <c r="D697" s="167"/>
      <c r="E697" s="168"/>
      <c r="F697" s="19"/>
      <c r="G697" s="19"/>
      <c r="H697" s="14"/>
      <c r="J697" s="167"/>
      <c r="K697" s="167"/>
      <c r="L697" s="168"/>
    </row>
    <row r="698" spans="3:12" x14ac:dyDescent="0.2">
      <c r="C698" s="167"/>
      <c r="D698" s="167"/>
      <c r="E698" s="168"/>
      <c r="F698" s="19"/>
      <c r="G698" s="19"/>
      <c r="H698" s="14"/>
      <c r="J698" s="167"/>
      <c r="K698" s="167"/>
      <c r="L698" s="168"/>
    </row>
    <row r="699" spans="3:12" x14ac:dyDescent="0.2">
      <c r="C699" s="167"/>
      <c r="D699" s="167"/>
      <c r="E699" s="168"/>
      <c r="F699" s="19"/>
      <c r="G699" s="19"/>
      <c r="H699" s="14"/>
      <c r="J699" s="167"/>
      <c r="K699" s="167"/>
      <c r="L699" s="168"/>
    </row>
    <row r="700" spans="3:12" x14ac:dyDescent="0.2">
      <c r="C700" s="167"/>
      <c r="D700" s="167"/>
      <c r="E700" s="168"/>
      <c r="F700" s="19"/>
      <c r="G700" s="19"/>
      <c r="H700" s="14"/>
      <c r="J700" s="167"/>
      <c r="K700" s="167"/>
      <c r="L700" s="168"/>
    </row>
    <row r="701" spans="3:12" x14ac:dyDescent="0.2">
      <c r="C701" s="167"/>
      <c r="D701" s="167"/>
      <c r="E701" s="168"/>
      <c r="F701" s="19"/>
      <c r="G701" s="19"/>
      <c r="H701" s="14"/>
      <c r="J701" s="167"/>
      <c r="K701" s="167"/>
      <c r="L701" s="168"/>
    </row>
    <row r="702" spans="3:12" x14ac:dyDescent="0.2">
      <c r="C702" s="167"/>
      <c r="D702" s="167"/>
      <c r="E702" s="168"/>
      <c r="F702" s="19"/>
      <c r="G702" s="19"/>
      <c r="H702" s="14"/>
      <c r="J702" s="167"/>
      <c r="K702" s="167"/>
      <c r="L702" s="168"/>
    </row>
    <row r="703" spans="3:12" x14ac:dyDescent="0.2">
      <c r="C703" s="167"/>
      <c r="D703" s="167"/>
      <c r="E703" s="168"/>
      <c r="F703" s="19"/>
      <c r="G703" s="19"/>
      <c r="H703" s="14"/>
      <c r="J703" s="167"/>
      <c r="K703" s="167"/>
      <c r="L703" s="168"/>
    </row>
    <row r="704" spans="3:12" x14ac:dyDescent="0.2">
      <c r="C704" s="167"/>
      <c r="D704" s="167"/>
      <c r="E704" s="168"/>
      <c r="F704" s="19"/>
      <c r="G704" s="19"/>
      <c r="H704" s="14"/>
      <c r="J704" s="167"/>
      <c r="K704" s="167"/>
      <c r="L704" s="168"/>
    </row>
    <row r="705" spans="3:12" x14ac:dyDescent="0.2">
      <c r="C705" s="167"/>
      <c r="D705" s="167"/>
      <c r="E705" s="168"/>
      <c r="F705" s="19"/>
      <c r="G705" s="19"/>
      <c r="H705" s="14"/>
      <c r="J705" s="167"/>
      <c r="K705" s="167"/>
      <c r="L705" s="168"/>
    </row>
    <row r="706" spans="3:12" x14ac:dyDescent="0.2">
      <c r="C706" s="167"/>
      <c r="D706" s="167"/>
      <c r="E706" s="168"/>
      <c r="F706" s="19"/>
      <c r="G706" s="19"/>
      <c r="H706" s="14"/>
      <c r="J706" s="167"/>
      <c r="K706" s="167"/>
      <c r="L706" s="168"/>
    </row>
    <row r="707" spans="3:12" x14ac:dyDescent="0.2">
      <c r="C707" s="167"/>
      <c r="D707" s="167"/>
      <c r="E707" s="168"/>
      <c r="F707" s="19"/>
      <c r="G707" s="19"/>
      <c r="H707" s="14"/>
      <c r="J707" s="167"/>
      <c r="K707" s="167"/>
      <c r="L707" s="168"/>
    </row>
    <row r="708" spans="3:12" x14ac:dyDescent="0.2">
      <c r="C708" s="167"/>
      <c r="D708" s="167"/>
      <c r="E708" s="168"/>
      <c r="F708" s="19"/>
      <c r="G708" s="19"/>
      <c r="H708" s="14"/>
      <c r="J708" s="167"/>
      <c r="K708" s="167"/>
      <c r="L708" s="168"/>
    </row>
    <row r="709" spans="3:12" x14ac:dyDescent="0.2">
      <c r="C709" s="167"/>
      <c r="D709" s="167"/>
      <c r="E709" s="168"/>
      <c r="F709" s="19"/>
      <c r="G709" s="19"/>
      <c r="H709" s="14"/>
      <c r="J709" s="167"/>
      <c r="K709" s="167"/>
      <c r="L709" s="168"/>
    </row>
    <row r="710" spans="3:12" x14ac:dyDescent="0.2">
      <c r="C710" s="167"/>
      <c r="D710" s="167"/>
      <c r="E710" s="168"/>
      <c r="F710" s="19"/>
      <c r="G710" s="19"/>
      <c r="H710" s="14"/>
      <c r="J710" s="167"/>
      <c r="K710" s="167"/>
      <c r="L710" s="168"/>
    </row>
    <row r="711" spans="3:12" x14ac:dyDescent="0.2">
      <c r="C711" s="167"/>
      <c r="D711" s="167"/>
      <c r="E711" s="168"/>
      <c r="F711" s="19"/>
      <c r="G711" s="19"/>
      <c r="H711" s="14"/>
      <c r="J711" s="167"/>
      <c r="K711" s="167"/>
      <c r="L711" s="168"/>
    </row>
    <row r="712" spans="3:12" x14ac:dyDescent="0.2">
      <c r="C712" s="167"/>
      <c r="D712" s="167"/>
      <c r="E712" s="168"/>
      <c r="F712" s="19"/>
      <c r="G712" s="19"/>
      <c r="H712" s="14"/>
      <c r="J712" s="167"/>
      <c r="K712" s="167"/>
      <c r="L712" s="168"/>
    </row>
    <row r="713" spans="3:12" x14ac:dyDescent="0.2">
      <c r="C713" s="167"/>
      <c r="D713" s="167"/>
      <c r="E713" s="168"/>
      <c r="F713" s="19"/>
      <c r="G713" s="19"/>
      <c r="H713" s="14"/>
      <c r="J713" s="167"/>
      <c r="K713" s="167"/>
      <c r="L713" s="168"/>
    </row>
    <row r="714" spans="3:12" x14ac:dyDescent="0.2">
      <c r="C714" s="167"/>
      <c r="D714" s="167"/>
      <c r="E714" s="168"/>
      <c r="F714" s="19"/>
      <c r="G714" s="19"/>
      <c r="H714" s="14"/>
      <c r="J714" s="167"/>
      <c r="K714" s="167"/>
      <c r="L714" s="168"/>
    </row>
    <row r="715" spans="3:12" x14ac:dyDescent="0.2">
      <c r="C715" s="167"/>
      <c r="D715" s="167"/>
      <c r="E715" s="168"/>
      <c r="F715" s="19"/>
      <c r="G715" s="19"/>
      <c r="H715" s="14"/>
      <c r="J715" s="167"/>
      <c r="K715" s="167"/>
      <c r="L715" s="168"/>
    </row>
    <row r="716" spans="3:12" x14ac:dyDescent="0.2">
      <c r="C716" s="167"/>
      <c r="D716" s="167"/>
      <c r="E716" s="168"/>
      <c r="F716" s="19"/>
      <c r="G716" s="19"/>
      <c r="H716" s="14"/>
      <c r="J716" s="167"/>
      <c r="K716" s="167"/>
      <c r="L716" s="168"/>
    </row>
    <row r="717" spans="3:12" x14ac:dyDescent="0.2">
      <c r="C717" s="167"/>
      <c r="D717" s="167"/>
      <c r="E717" s="168"/>
      <c r="F717" s="19"/>
      <c r="G717" s="19"/>
      <c r="H717" s="14"/>
      <c r="J717" s="167"/>
      <c r="K717" s="167"/>
      <c r="L717" s="168"/>
    </row>
    <row r="718" spans="3:12" x14ac:dyDescent="0.2">
      <c r="C718" s="167"/>
      <c r="D718" s="167"/>
      <c r="E718" s="168"/>
      <c r="F718" s="19"/>
      <c r="G718" s="19"/>
      <c r="H718" s="14"/>
      <c r="J718" s="167"/>
      <c r="K718" s="167"/>
      <c r="L718" s="168"/>
    </row>
    <row r="719" spans="3:12" x14ac:dyDescent="0.2">
      <c r="C719" s="167"/>
      <c r="D719" s="167"/>
      <c r="E719" s="168"/>
      <c r="F719" s="19"/>
      <c r="G719" s="19"/>
      <c r="H719" s="14"/>
      <c r="J719" s="167"/>
      <c r="K719" s="167"/>
      <c r="L719" s="168"/>
    </row>
    <row r="720" spans="3:12" x14ac:dyDescent="0.2">
      <c r="C720" s="167"/>
      <c r="D720" s="167"/>
      <c r="E720" s="168"/>
      <c r="F720" s="19"/>
      <c r="G720" s="19"/>
      <c r="H720" s="14"/>
      <c r="J720" s="167"/>
      <c r="K720" s="167"/>
      <c r="L720" s="168"/>
    </row>
    <row r="721" spans="3:12" x14ac:dyDescent="0.2">
      <c r="C721" s="167"/>
      <c r="D721" s="167"/>
      <c r="E721" s="168"/>
      <c r="F721" s="19"/>
      <c r="G721" s="19"/>
      <c r="H721" s="14"/>
      <c r="J721" s="167"/>
      <c r="K721" s="167"/>
      <c r="L721" s="168"/>
    </row>
    <row r="722" spans="3:12" x14ac:dyDescent="0.2">
      <c r="C722" s="167"/>
      <c r="D722" s="167"/>
      <c r="E722" s="168"/>
      <c r="F722" s="19"/>
      <c r="G722" s="19"/>
      <c r="H722" s="14"/>
      <c r="J722" s="167"/>
      <c r="K722" s="167"/>
      <c r="L722" s="168"/>
    </row>
    <row r="723" spans="3:12" x14ac:dyDescent="0.2">
      <c r="C723" s="167"/>
      <c r="D723" s="167"/>
      <c r="E723" s="168"/>
      <c r="F723" s="19"/>
      <c r="G723" s="19"/>
      <c r="H723" s="14"/>
      <c r="J723" s="167"/>
      <c r="K723" s="167"/>
      <c r="L723" s="168"/>
    </row>
    <row r="724" spans="3:12" x14ac:dyDescent="0.2">
      <c r="C724" s="167"/>
      <c r="D724" s="167"/>
      <c r="E724" s="168"/>
      <c r="F724" s="19"/>
      <c r="G724" s="19"/>
      <c r="H724" s="14"/>
      <c r="J724" s="167"/>
      <c r="K724" s="167"/>
      <c r="L724" s="168"/>
    </row>
    <row r="725" spans="3:12" x14ac:dyDescent="0.2">
      <c r="C725" s="167"/>
      <c r="D725" s="167"/>
      <c r="E725" s="168"/>
      <c r="F725" s="19"/>
      <c r="G725" s="19"/>
      <c r="H725" s="14"/>
      <c r="J725" s="167"/>
      <c r="K725" s="167"/>
      <c r="L725" s="168"/>
    </row>
    <row r="726" spans="3:12" x14ac:dyDescent="0.2">
      <c r="C726" s="167"/>
      <c r="D726" s="167"/>
      <c r="E726" s="168"/>
      <c r="F726" s="19"/>
      <c r="G726" s="19"/>
      <c r="H726" s="14"/>
      <c r="J726" s="167"/>
      <c r="K726" s="167"/>
      <c r="L726" s="168"/>
    </row>
    <row r="727" spans="3:12" x14ac:dyDescent="0.2">
      <c r="C727" s="167"/>
      <c r="D727" s="167"/>
      <c r="E727" s="168"/>
      <c r="F727" s="19"/>
      <c r="G727" s="19"/>
      <c r="H727" s="14"/>
      <c r="J727" s="167"/>
      <c r="K727" s="167"/>
      <c r="L727" s="168"/>
    </row>
    <row r="728" spans="3:12" x14ac:dyDescent="0.2">
      <c r="C728" s="167"/>
      <c r="D728" s="167"/>
      <c r="E728" s="168"/>
      <c r="F728" s="19"/>
      <c r="G728" s="19"/>
      <c r="H728" s="14"/>
      <c r="J728" s="167"/>
      <c r="K728" s="167"/>
      <c r="L728" s="168"/>
    </row>
    <row r="729" spans="3:12" x14ac:dyDescent="0.2">
      <c r="C729" s="167"/>
      <c r="D729" s="167"/>
      <c r="E729" s="168"/>
      <c r="F729" s="19"/>
      <c r="G729" s="19"/>
      <c r="H729" s="14"/>
      <c r="J729" s="167"/>
      <c r="K729" s="167"/>
      <c r="L729" s="168"/>
    </row>
    <row r="730" spans="3:12" x14ac:dyDescent="0.2">
      <c r="C730" s="167"/>
      <c r="D730" s="167"/>
      <c r="E730" s="168"/>
      <c r="F730" s="19"/>
      <c r="G730" s="19"/>
      <c r="H730" s="14"/>
      <c r="J730" s="167"/>
      <c r="K730" s="167"/>
      <c r="L730" s="168"/>
    </row>
    <row r="731" spans="3:12" x14ac:dyDescent="0.2">
      <c r="C731" s="167"/>
      <c r="D731" s="167"/>
      <c r="E731" s="168"/>
      <c r="F731" s="19"/>
      <c r="G731" s="19"/>
      <c r="H731" s="14"/>
      <c r="J731" s="167"/>
      <c r="K731" s="167"/>
      <c r="L731" s="168"/>
    </row>
    <row r="732" spans="3:12" x14ac:dyDescent="0.2">
      <c r="C732" s="167"/>
      <c r="D732" s="167"/>
      <c r="E732" s="168"/>
      <c r="F732" s="19"/>
      <c r="G732" s="19"/>
      <c r="H732" s="14"/>
      <c r="J732" s="167"/>
      <c r="K732" s="167"/>
      <c r="L732" s="168"/>
    </row>
    <row r="733" spans="3:12" x14ac:dyDescent="0.2">
      <c r="C733" s="167"/>
      <c r="D733" s="167"/>
      <c r="E733" s="168"/>
      <c r="F733" s="19"/>
      <c r="G733" s="19"/>
      <c r="H733" s="14"/>
      <c r="J733" s="167"/>
      <c r="K733" s="167"/>
      <c r="L733" s="168"/>
    </row>
    <row r="734" spans="3:12" x14ac:dyDescent="0.2">
      <c r="C734" s="167"/>
      <c r="D734" s="167"/>
      <c r="E734" s="168"/>
      <c r="F734" s="19"/>
      <c r="G734" s="19"/>
      <c r="H734" s="14"/>
      <c r="J734" s="167"/>
      <c r="K734" s="167"/>
      <c r="L734" s="168"/>
    </row>
    <row r="735" spans="3:12" x14ac:dyDescent="0.2">
      <c r="C735" s="167"/>
      <c r="D735" s="167"/>
      <c r="E735" s="168"/>
      <c r="F735" s="19"/>
      <c r="G735" s="19"/>
      <c r="H735" s="14"/>
      <c r="J735" s="167"/>
      <c r="K735" s="167"/>
      <c r="L735" s="168"/>
    </row>
    <row r="736" spans="3:12" x14ac:dyDescent="0.2">
      <c r="C736" s="167"/>
      <c r="D736" s="167"/>
      <c r="E736" s="168"/>
      <c r="F736" s="19"/>
      <c r="G736" s="19"/>
      <c r="H736" s="14"/>
      <c r="J736" s="167"/>
      <c r="K736" s="167"/>
      <c r="L736" s="168"/>
    </row>
    <row r="737" spans="3:12" x14ac:dyDescent="0.2">
      <c r="C737" s="167"/>
      <c r="D737" s="167"/>
      <c r="E737" s="168"/>
      <c r="F737" s="19"/>
      <c r="G737" s="19"/>
      <c r="H737" s="14"/>
      <c r="J737" s="167"/>
      <c r="K737" s="167"/>
      <c r="L737" s="168"/>
    </row>
    <row r="738" spans="3:12" x14ac:dyDescent="0.2">
      <c r="C738" s="167"/>
      <c r="D738" s="167"/>
      <c r="E738" s="168"/>
      <c r="F738" s="19"/>
      <c r="G738" s="19"/>
      <c r="H738" s="14"/>
      <c r="J738" s="167"/>
      <c r="K738" s="167"/>
      <c r="L738" s="168"/>
    </row>
    <row r="739" spans="3:12" x14ac:dyDescent="0.2">
      <c r="C739" s="167"/>
      <c r="D739" s="167"/>
      <c r="E739" s="168"/>
      <c r="F739" s="19"/>
      <c r="G739" s="19"/>
      <c r="H739" s="14"/>
      <c r="J739" s="167"/>
      <c r="K739" s="167"/>
      <c r="L739" s="168"/>
    </row>
    <row r="740" spans="3:12" x14ac:dyDescent="0.2">
      <c r="C740" s="167"/>
      <c r="D740" s="167"/>
      <c r="E740" s="168"/>
      <c r="F740" s="19"/>
      <c r="G740" s="19"/>
      <c r="H740" s="14"/>
      <c r="J740" s="167"/>
      <c r="K740" s="167"/>
      <c r="L740" s="168"/>
    </row>
    <row r="741" spans="3:12" x14ac:dyDescent="0.2">
      <c r="C741" s="167"/>
      <c r="D741" s="167"/>
      <c r="E741" s="168"/>
      <c r="F741" s="19"/>
      <c r="G741" s="19"/>
      <c r="H741" s="14"/>
      <c r="J741" s="167"/>
      <c r="K741" s="167"/>
      <c r="L741" s="168"/>
    </row>
    <row r="742" spans="3:12" x14ac:dyDescent="0.2">
      <c r="C742" s="167"/>
      <c r="D742" s="167"/>
      <c r="E742" s="168"/>
      <c r="F742" s="19"/>
      <c r="G742" s="19"/>
      <c r="H742" s="14"/>
      <c r="J742" s="167"/>
      <c r="K742" s="167"/>
      <c r="L742" s="168"/>
    </row>
    <row r="743" spans="3:12" x14ac:dyDescent="0.2">
      <c r="C743" s="167"/>
      <c r="D743" s="167"/>
      <c r="E743" s="168"/>
      <c r="F743" s="19"/>
      <c r="G743" s="19"/>
      <c r="H743" s="14"/>
      <c r="J743" s="167"/>
      <c r="K743" s="167"/>
      <c r="L743" s="168"/>
    </row>
    <row r="744" spans="3:12" x14ac:dyDescent="0.2">
      <c r="C744" s="167"/>
      <c r="D744" s="167"/>
      <c r="E744" s="168"/>
      <c r="F744" s="19"/>
      <c r="G744" s="19"/>
      <c r="H744" s="14"/>
      <c r="J744" s="167"/>
      <c r="K744" s="167"/>
      <c r="L744" s="168"/>
    </row>
    <row r="745" spans="3:12" x14ac:dyDescent="0.2">
      <c r="C745" s="167"/>
      <c r="D745" s="167"/>
      <c r="E745" s="168"/>
      <c r="F745" s="19"/>
      <c r="G745" s="19"/>
      <c r="H745" s="14"/>
      <c r="J745" s="167"/>
      <c r="K745" s="167"/>
      <c r="L745" s="168"/>
    </row>
    <row r="746" spans="3:12" x14ac:dyDescent="0.2">
      <c r="C746" s="167"/>
      <c r="D746" s="167"/>
      <c r="E746" s="168"/>
      <c r="F746" s="19"/>
      <c r="G746" s="19"/>
      <c r="H746" s="14"/>
      <c r="J746" s="167"/>
      <c r="K746" s="167"/>
      <c r="L746" s="168"/>
    </row>
    <row r="747" spans="3:12" x14ac:dyDescent="0.2">
      <c r="C747" s="167"/>
      <c r="D747" s="167"/>
      <c r="E747" s="168"/>
      <c r="F747" s="19"/>
      <c r="G747" s="19"/>
      <c r="H747" s="14"/>
      <c r="J747" s="167"/>
      <c r="K747" s="167"/>
      <c r="L747" s="168"/>
    </row>
    <row r="748" spans="3:12" x14ac:dyDescent="0.2">
      <c r="C748" s="167"/>
      <c r="D748" s="167"/>
      <c r="E748" s="168"/>
      <c r="F748" s="19"/>
      <c r="G748" s="19"/>
      <c r="H748" s="14"/>
      <c r="J748" s="167"/>
      <c r="K748" s="167"/>
      <c r="L748" s="168"/>
    </row>
    <row r="749" spans="3:12" x14ac:dyDescent="0.2">
      <c r="C749" s="167"/>
      <c r="D749" s="167"/>
      <c r="E749" s="168"/>
      <c r="F749" s="19"/>
      <c r="G749" s="19"/>
      <c r="H749" s="14"/>
      <c r="J749" s="167"/>
      <c r="K749" s="167"/>
      <c r="L749" s="168"/>
    </row>
    <row r="750" spans="3:12" x14ac:dyDescent="0.2">
      <c r="C750" s="167"/>
      <c r="D750" s="167"/>
      <c r="E750" s="168"/>
      <c r="F750" s="19"/>
      <c r="G750" s="19"/>
      <c r="H750" s="14"/>
      <c r="J750" s="167"/>
      <c r="K750" s="167"/>
      <c r="L750" s="168"/>
    </row>
    <row r="751" spans="3:12" x14ac:dyDescent="0.2">
      <c r="C751" s="167"/>
      <c r="D751" s="167"/>
      <c r="E751" s="168"/>
      <c r="F751" s="19"/>
      <c r="G751" s="19"/>
      <c r="H751" s="14"/>
      <c r="J751" s="167"/>
      <c r="K751" s="167"/>
      <c r="L751" s="168"/>
    </row>
    <row r="752" spans="3:12" x14ac:dyDescent="0.2">
      <c r="C752" s="167"/>
      <c r="D752" s="167"/>
      <c r="E752" s="168"/>
      <c r="F752" s="19"/>
      <c r="G752" s="19"/>
      <c r="H752" s="14"/>
      <c r="J752" s="167"/>
      <c r="K752" s="167"/>
      <c r="L752" s="168"/>
    </row>
    <row r="753" spans="3:12" x14ac:dyDescent="0.2">
      <c r="C753" s="167"/>
      <c r="D753" s="167"/>
      <c r="E753" s="168"/>
      <c r="F753" s="19"/>
      <c r="G753" s="19"/>
      <c r="H753" s="14"/>
      <c r="J753" s="167"/>
      <c r="K753" s="167"/>
      <c r="L753" s="168"/>
    </row>
    <row r="754" spans="3:12" x14ac:dyDescent="0.2">
      <c r="C754" s="167"/>
      <c r="D754" s="167"/>
      <c r="E754" s="168"/>
      <c r="F754" s="19"/>
      <c r="G754" s="19"/>
      <c r="H754" s="14"/>
      <c r="J754" s="167"/>
      <c r="K754" s="167"/>
      <c r="L754" s="168"/>
    </row>
    <row r="755" spans="3:12" x14ac:dyDescent="0.2">
      <c r="C755" s="167"/>
      <c r="D755" s="167"/>
      <c r="E755" s="168"/>
      <c r="F755" s="19"/>
      <c r="G755" s="19"/>
      <c r="H755" s="14"/>
      <c r="J755" s="167"/>
      <c r="K755" s="167"/>
      <c r="L755" s="168"/>
    </row>
    <row r="756" spans="3:12" x14ac:dyDescent="0.2">
      <c r="C756" s="167"/>
      <c r="D756" s="167"/>
      <c r="E756" s="168"/>
      <c r="F756" s="19"/>
      <c r="G756" s="19"/>
      <c r="H756" s="14"/>
      <c r="J756" s="167"/>
      <c r="K756" s="167"/>
      <c r="L756" s="168"/>
    </row>
    <row r="757" spans="3:12" x14ac:dyDescent="0.2">
      <c r="C757" s="167"/>
      <c r="D757" s="167"/>
      <c r="E757" s="168"/>
      <c r="F757" s="19"/>
      <c r="G757" s="19"/>
      <c r="H757" s="14"/>
      <c r="J757" s="167"/>
      <c r="K757" s="167"/>
      <c r="L757" s="168"/>
    </row>
    <row r="758" spans="3:12" x14ac:dyDescent="0.2">
      <c r="C758" s="167"/>
      <c r="D758" s="167"/>
      <c r="E758" s="168"/>
      <c r="F758" s="19"/>
      <c r="G758" s="19"/>
      <c r="H758" s="14"/>
      <c r="J758" s="167"/>
      <c r="K758" s="167"/>
      <c r="L758" s="168"/>
    </row>
    <row r="759" spans="3:12" x14ac:dyDescent="0.2">
      <c r="C759" s="167"/>
      <c r="D759" s="167"/>
      <c r="E759" s="168"/>
      <c r="F759" s="19"/>
      <c r="G759" s="19"/>
      <c r="H759" s="14"/>
      <c r="J759" s="167"/>
      <c r="K759" s="167"/>
      <c r="L759" s="168"/>
    </row>
    <row r="760" spans="3:12" x14ac:dyDescent="0.2">
      <c r="C760" s="167"/>
      <c r="D760" s="167"/>
      <c r="E760" s="168"/>
      <c r="F760" s="19"/>
      <c r="G760" s="19"/>
      <c r="H760" s="14"/>
      <c r="J760" s="167"/>
      <c r="K760" s="167"/>
      <c r="L760" s="168"/>
    </row>
    <row r="761" spans="3:12" x14ac:dyDescent="0.2">
      <c r="C761" s="167"/>
      <c r="D761" s="167"/>
      <c r="E761" s="168"/>
      <c r="F761" s="19"/>
      <c r="G761" s="19"/>
      <c r="H761" s="14"/>
      <c r="J761" s="167"/>
      <c r="K761" s="167"/>
      <c r="L761" s="168"/>
    </row>
    <row r="762" spans="3:12" x14ac:dyDescent="0.2">
      <c r="C762" s="167"/>
      <c r="D762" s="167"/>
      <c r="E762" s="168"/>
      <c r="F762" s="19"/>
      <c r="G762" s="19"/>
      <c r="H762" s="14"/>
      <c r="J762" s="167"/>
      <c r="K762" s="167"/>
      <c r="L762" s="168"/>
    </row>
    <row r="763" spans="3:12" x14ac:dyDescent="0.2">
      <c r="C763" s="167"/>
      <c r="D763" s="167"/>
      <c r="E763" s="168"/>
      <c r="F763" s="19"/>
      <c r="G763" s="19"/>
      <c r="H763" s="14"/>
      <c r="J763" s="167"/>
      <c r="K763" s="167"/>
      <c r="L763" s="168"/>
    </row>
    <row r="764" spans="3:12" x14ac:dyDescent="0.2">
      <c r="C764" s="167"/>
      <c r="D764" s="167"/>
      <c r="E764" s="168"/>
      <c r="F764" s="19"/>
      <c r="G764" s="19"/>
      <c r="H764" s="14"/>
      <c r="J764" s="167"/>
      <c r="K764" s="167"/>
      <c r="L764" s="168"/>
    </row>
    <row r="765" spans="3:12" x14ac:dyDescent="0.2">
      <c r="C765" s="167"/>
      <c r="D765" s="167"/>
      <c r="E765" s="168"/>
      <c r="F765" s="19"/>
      <c r="G765" s="19"/>
      <c r="H765" s="14"/>
      <c r="J765" s="167"/>
      <c r="K765" s="167"/>
      <c r="L765" s="168"/>
    </row>
    <row r="766" spans="3:12" x14ac:dyDescent="0.2">
      <c r="C766" s="167"/>
      <c r="D766" s="167"/>
      <c r="E766" s="168"/>
      <c r="F766" s="19"/>
      <c r="G766" s="19"/>
      <c r="H766" s="14"/>
      <c r="J766" s="167"/>
      <c r="K766" s="167"/>
      <c r="L766" s="168"/>
    </row>
    <row r="767" spans="3:12" x14ac:dyDescent="0.2">
      <c r="C767" s="167"/>
      <c r="D767" s="167"/>
      <c r="E767" s="168"/>
      <c r="F767" s="19"/>
      <c r="G767" s="19"/>
      <c r="H767" s="14"/>
      <c r="J767" s="167"/>
      <c r="K767" s="167"/>
      <c r="L767" s="168"/>
    </row>
    <row r="768" spans="3:12" x14ac:dyDescent="0.2">
      <c r="C768" s="167"/>
      <c r="D768" s="167"/>
      <c r="E768" s="168"/>
      <c r="F768" s="19"/>
      <c r="G768" s="19"/>
      <c r="H768" s="14"/>
      <c r="J768" s="167"/>
      <c r="K768" s="167"/>
      <c r="L768" s="168"/>
    </row>
    <row r="769" spans="3:12" x14ac:dyDescent="0.2">
      <c r="C769" s="167"/>
      <c r="D769" s="167"/>
      <c r="E769" s="168"/>
      <c r="F769" s="19"/>
      <c r="G769" s="19"/>
      <c r="H769" s="14"/>
      <c r="J769" s="167"/>
      <c r="K769" s="167"/>
      <c r="L769" s="168"/>
    </row>
    <row r="770" spans="3:12" x14ac:dyDescent="0.2">
      <c r="C770" s="167"/>
      <c r="D770" s="167"/>
      <c r="E770" s="168"/>
      <c r="F770" s="19"/>
      <c r="G770" s="19"/>
      <c r="H770" s="14"/>
      <c r="J770" s="167"/>
      <c r="K770" s="167"/>
      <c r="L770" s="168"/>
    </row>
    <row r="771" spans="3:12" x14ac:dyDescent="0.2">
      <c r="C771" s="167"/>
      <c r="D771" s="167"/>
      <c r="E771" s="168"/>
      <c r="F771" s="19"/>
      <c r="G771" s="19"/>
      <c r="H771" s="14"/>
      <c r="J771" s="167"/>
      <c r="K771" s="167"/>
      <c r="L771" s="168"/>
    </row>
    <row r="772" spans="3:12" x14ac:dyDescent="0.2">
      <c r="C772" s="167"/>
      <c r="D772" s="167"/>
      <c r="E772" s="168"/>
      <c r="F772" s="19"/>
      <c r="G772" s="19"/>
      <c r="H772" s="14"/>
      <c r="J772" s="167"/>
      <c r="K772" s="167"/>
      <c r="L772" s="168"/>
    </row>
    <row r="773" spans="3:12" x14ac:dyDescent="0.2">
      <c r="C773" s="167"/>
      <c r="D773" s="167"/>
      <c r="E773" s="168"/>
      <c r="F773" s="19"/>
      <c r="G773" s="19"/>
      <c r="H773" s="14"/>
      <c r="J773" s="167"/>
      <c r="K773" s="167"/>
      <c r="L773" s="168"/>
    </row>
    <row r="774" spans="3:12" x14ac:dyDescent="0.2">
      <c r="C774" s="167"/>
      <c r="D774" s="167"/>
      <c r="E774" s="168"/>
      <c r="F774" s="19"/>
      <c r="G774" s="19"/>
      <c r="H774" s="14"/>
      <c r="J774" s="167"/>
      <c r="K774" s="167"/>
      <c r="L774" s="168"/>
    </row>
    <row r="775" spans="3:12" x14ac:dyDescent="0.2">
      <c r="C775" s="167"/>
      <c r="D775" s="167"/>
      <c r="E775" s="168"/>
      <c r="F775" s="19"/>
      <c r="G775" s="19"/>
      <c r="H775" s="14"/>
      <c r="J775" s="167"/>
      <c r="K775" s="167"/>
      <c r="L775" s="168"/>
    </row>
    <row r="776" spans="3:12" x14ac:dyDescent="0.2">
      <c r="C776" s="167"/>
      <c r="D776" s="167"/>
      <c r="E776" s="168"/>
      <c r="F776" s="19"/>
      <c r="G776" s="19"/>
      <c r="H776" s="14"/>
      <c r="J776" s="167"/>
      <c r="K776" s="167"/>
      <c r="L776" s="168"/>
    </row>
    <row r="777" spans="3:12" x14ac:dyDescent="0.2">
      <c r="C777" s="167"/>
      <c r="D777" s="167"/>
      <c r="E777" s="168"/>
      <c r="F777" s="19"/>
      <c r="G777" s="19"/>
      <c r="H777" s="14"/>
      <c r="J777" s="167"/>
      <c r="K777" s="167"/>
      <c r="L777" s="168"/>
    </row>
    <row r="778" spans="3:12" x14ac:dyDescent="0.2">
      <c r="C778" s="167"/>
      <c r="D778" s="167"/>
      <c r="E778" s="168"/>
      <c r="F778" s="19"/>
      <c r="G778" s="19"/>
      <c r="H778" s="14"/>
      <c r="J778" s="167"/>
      <c r="K778" s="167"/>
      <c r="L778" s="168"/>
    </row>
    <row r="779" spans="3:12" x14ac:dyDescent="0.2">
      <c r="C779" s="167"/>
      <c r="D779" s="167"/>
      <c r="E779" s="168"/>
      <c r="F779" s="19"/>
      <c r="G779" s="19"/>
      <c r="H779" s="14"/>
      <c r="J779" s="167"/>
      <c r="K779" s="167"/>
      <c r="L779" s="168"/>
    </row>
    <row r="780" spans="3:12" x14ac:dyDescent="0.2">
      <c r="C780" s="167"/>
      <c r="D780" s="167"/>
      <c r="E780" s="168"/>
      <c r="F780" s="19"/>
      <c r="G780" s="19"/>
      <c r="H780" s="14"/>
      <c r="J780" s="167"/>
      <c r="K780" s="167"/>
      <c r="L780" s="168"/>
    </row>
    <row r="781" spans="3:12" x14ac:dyDescent="0.2">
      <c r="C781" s="167"/>
      <c r="D781" s="167"/>
      <c r="E781" s="168"/>
      <c r="F781" s="19"/>
      <c r="G781" s="19"/>
      <c r="H781" s="14"/>
      <c r="J781" s="167"/>
      <c r="K781" s="167"/>
      <c r="L781" s="168"/>
    </row>
    <row r="782" spans="3:12" x14ac:dyDescent="0.2">
      <c r="C782" s="167"/>
      <c r="D782" s="167"/>
      <c r="E782" s="168"/>
      <c r="F782" s="19"/>
      <c r="G782" s="19"/>
      <c r="H782" s="14"/>
      <c r="J782" s="167"/>
      <c r="K782" s="167"/>
      <c r="L782" s="168"/>
    </row>
    <row r="783" spans="3:12" x14ac:dyDescent="0.2">
      <c r="C783" s="167"/>
      <c r="D783" s="167"/>
      <c r="E783" s="168"/>
      <c r="F783" s="19"/>
      <c r="G783" s="19"/>
      <c r="H783" s="14"/>
      <c r="J783" s="167"/>
      <c r="K783" s="167"/>
      <c r="L783" s="168"/>
    </row>
    <row r="784" spans="3:12" x14ac:dyDescent="0.2">
      <c r="C784" s="167"/>
      <c r="D784" s="167"/>
      <c r="E784" s="168"/>
      <c r="F784" s="19"/>
      <c r="G784" s="19"/>
      <c r="H784" s="14"/>
      <c r="J784" s="167"/>
      <c r="K784" s="167"/>
      <c r="L784" s="168"/>
    </row>
    <row r="785" spans="3:12" x14ac:dyDescent="0.2">
      <c r="C785" s="167"/>
      <c r="D785" s="167"/>
      <c r="E785" s="168"/>
      <c r="F785" s="19"/>
      <c r="G785" s="19"/>
      <c r="H785" s="14"/>
      <c r="J785" s="167"/>
      <c r="K785" s="167"/>
      <c r="L785" s="168"/>
    </row>
    <row r="786" spans="3:12" x14ac:dyDescent="0.2">
      <c r="C786" s="167"/>
      <c r="D786" s="167"/>
      <c r="E786" s="168"/>
      <c r="F786" s="19"/>
      <c r="G786" s="19"/>
      <c r="H786" s="14"/>
      <c r="J786" s="167"/>
      <c r="K786" s="167"/>
      <c r="L786" s="168"/>
    </row>
    <row r="787" spans="3:12" x14ac:dyDescent="0.2">
      <c r="C787" s="167"/>
      <c r="D787" s="167"/>
      <c r="E787" s="168"/>
      <c r="F787" s="19"/>
      <c r="G787" s="19"/>
      <c r="H787" s="14"/>
      <c r="J787" s="167"/>
      <c r="K787" s="167"/>
      <c r="L787" s="168"/>
    </row>
    <row r="788" spans="3:12" x14ac:dyDescent="0.2">
      <c r="C788" s="167"/>
      <c r="D788" s="167"/>
      <c r="E788" s="168"/>
      <c r="F788" s="19"/>
      <c r="G788" s="19"/>
      <c r="H788" s="14"/>
      <c r="J788" s="167"/>
      <c r="K788" s="167"/>
      <c r="L788" s="168"/>
    </row>
    <row r="789" spans="3:12" x14ac:dyDescent="0.2">
      <c r="C789" s="167"/>
      <c r="D789" s="167"/>
      <c r="E789" s="168"/>
      <c r="F789" s="19"/>
      <c r="G789" s="19"/>
      <c r="H789" s="14"/>
      <c r="J789" s="167"/>
      <c r="K789" s="167"/>
      <c r="L789" s="168"/>
    </row>
    <row r="790" spans="3:12" x14ac:dyDescent="0.2">
      <c r="C790" s="167"/>
      <c r="D790" s="167"/>
      <c r="E790" s="168"/>
      <c r="F790" s="19"/>
      <c r="G790" s="19"/>
      <c r="H790" s="14"/>
      <c r="J790" s="167"/>
      <c r="K790" s="167"/>
      <c r="L790" s="168"/>
    </row>
    <row r="791" spans="3:12" x14ac:dyDescent="0.2">
      <c r="C791" s="167"/>
      <c r="D791" s="167"/>
      <c r="E791" s="168"/>
      <c r="F791" s="19"/>
      <c r="G791" s="19"/>
      <c r="H791" s="14"/>
      <c r="J791" s="167"/>
      <c r="K791" s="167"/>
      <c r="L791" s="168"/>
    </row>
    <row r="792" spans="3:12" x14ac:dyDescent="0.2">
      <c r="C792" s="167"/>
      <c r="D792" s="167"/>
      <c r="E792" s="168"/>
      <c r="F792" s="19"/>
      <c r="G792" s="19"/>
      <c r="H792" s="14"/>
      <c r="J792" s="167"/>
      <c r="K792" s="167"/>
      <c r="L792" s="168"/>
    </row>
    <row r="793" spans="3:12" x14ac:dyDescent="0.2">
      <c r="C793" s="167"/>
      <c r="D793" s="167"/>
      <c r="E793" s="168"/>
      <c r="F793" s="19"/>
      <c r="G793" s="19"/>
      <c r="H793" s="14"/>
      <c r="J793" s="167"/>
      <c r="K793" s="167"/>
      <c r="L793" s="168"/>
    </row>
    <row r="794" spans="3:12" x14ac:dyDescent="0.2">
      <c r="C794" s="167"/>
      <c r="D794" s="167"/>
      <c r="E794" s="168"/>
      <c r="F794" s="19"/>
      <c r="G794" s="19"/>
      <c r="H794" s="14"/>
      <c r="J794" s="167"/>
      <c r="K794" s="167"/>
      <c r="L794" s="168"/>
    </row>
    <row r="795" spans="3:12" x14ac:dyDescent="0.2">
      <c r="C795" s="167"/>
      <c r="D795" s="167"/>
      <c r="E795" s="168"/>
      <c r="F795" s="19"/>
      <c r="G795" s="19"/>
      <c r="H795" s="14"/>
      <c r="J795" s="167"/>
      <c r="K795" s="167"/>
      <c r="L795" s="168"/>
    </row>
    <row r="796" spans="3:12" x14ac:dyDescent="0.2">
      <c r="C796" s="167"/>
      <c r="D796" s="167"/>
      <c r="E796" s="168"/>
      <c r="F796" s="19"/>
      <c r="G796" s="19"/>
      <c r="H796" s="14"/>
      <c r="J796" s="167"/>
      <c r="K796" s="167"/>
      <c r="L796" s="168"/>
    </row>
    <row r="797" spans="3:12" x14ac:dyDescent="0.2">
      <c r="C797" s="167"/>
      <c r="D797" s="167"/>
      <c r="E797" s="168"/>
      <c r="F797" s="19"/>
      <c r="G797" s="19"/>
      <c r="H797" s="14"/>
      <c r="J797" s="167"/>
      <c r="K797" s="167"/>
      <c r="L797" s="168"/>
    </row>
    <row r="798" spans="3:12" x14ac:dyDescent="0.2">
      <c r="C798" s="167"/>
      <c r="D798" s="167"/>
      <c r="E798" s="168"/>
      <c r="F798" s="19"/>
      <c r="G798" s="19"/>
      <c r="H798" s="14"/>
      <c r="J798" s="167"/>
      <c r="K798" s="167"/>
      <c r="L798" s="168"/>
    </row>
    <row r="799" spans="3:12" x14ac:dyDescent="0.2">
      <c r="C799" s="167"/>
      <c r="D799" s="167"/>
      <c r="E799" s="168"/>
      <c r="F799" s="19"/>
      <c r="G799" s="19"/>
      <c r="H799" s="14"/>
      <c r="J799" s="167"/>
      <c r="K799" s="167"/>
      <c r="L799" s="168"/>
    </row>
    <row r="800" spans="3:12" x14ac:dyDescent="0.2">
      <c r="C800" s="167"/>
      <c r="D800" s="167"/>
      <c r="E800" s="168"/>
      <c r="F800" s="19"/>
      <c r="G800" s="19"/>
      <c r="H800" s="14"/>
      <c r="J800" s="167"/>
      <c r="K800" s="167"/>
      <c r="L800" s="168"/>
    </row>
    <row r="801" spans="3:12" x14ac:dyDescent="0.2">
      <c r="C801" s="167"/>
      <c r="D801" s="167"/>
      <c r="E801" s="168"/>
      <c r="F801" s="19"/>
      <c r="G801" s="19"/>
      <c r="H801" s="14"/>
      <c r="J801" s="167"/>
      <c r="K801" s="167"/>
      <c r="L801" s="168"/>
    </row>
    <row r="802" spans="3:12" x14ac:dyDescent="0.2">
      <c r="C802" s="167"/>
      <c r="D802" s="167"/>
      <c r="E802" s="168"/>
      <c r="F802" s="19"/>
      <c r="G802" s="19"/>
      <c r="H802" s="14"/>
      <c r="J802" s="167"/>
      <c r="K802" s="167"/>
      <c r="L802" s="168"/>
    </row>
    <row r="803" spans="3:12" x14ac:dyDescent="0.2">
      <c r="C803" s="167"/>
      <c r="D803" s="167"/>
      <c r="E803" s="168"/>
      <c r="F803" s="19"/>
      <c r="G803" s="19"/>
      <c r="H803" s="14"/>
      <c r="J803" s="167"/>
      <c r="K803" s="167"/>
      <c r="L803" s="168"/>
    </row>
    <row r="804" spans="3:12" x14ac:dyDescent="0.2">
      <c r="C804" s="167"/>
      <c r="D804" s="167"/>
      <c r="E804" s="168"/>
      <c r="F804" s="19"/>
      <c r="G804" s="19"/>
      <c r="H804" s="14"/>
      <c r="J804" s="167"/>
      <c r="K804" s="167"/>
      <c r="L804" s="168"/>
    </row>
    <row r="805" spans="3:12" x14ac:dyDescent="0.2">
      <c r="C805" s="167"/>
      <c r="D805" s="167"/>
      <c r="E805" s="168"/>
      <c r="F805" s="19"/>
      <c r="G805" s="19"/>
      <c r="H805" s="14"/>
      <c r="J805" s="167"/>
      <c r="K805" s="167"/>
      <c r="L805" s="168"/>
    </row>
    <row r="806" spans="3:12" x14ac:dyDescent="0.2">
      <c r="C806" s="167"/>
      <c r="D806" s="167"/>
      <c r="E806" s="168"/>
      <c r="F806" s="19"/>
      <c r="G806" s="19"/>
      <c r="H806" s="14"/>
      <c r="J806" s="167"/>
      <c r="K806" s="167"/>
      <c r="L806" s="168"/>
    </row>
    <row r="807" spans="3:12" x14ac:dyDescent="0.2">
      <c r="C807" s="167"/>
      <c r="D807" s="167"/>
      <c r="E807" s="168"/>
      <c r="F807" s="19"/>
      <c r="G807" s="19"/>
      <c r="H807" s="14"/>
      <c r="J807" s="167"/>
      <c r="K807" s="167"/>
      <c r="L807" s="168"/>
    </row>
    <row r="808" spans="3:12" x14ac:dyDescent="0.2">
      <c r="C808" s="167"/>
      <c r="D808" s="167"/>
      <c r="E808" s="168"/>
      <c r="F808" s="19"/>
      <c r="G808" s="19"/>
      <c r="H808" s="14"/>
      <c r="J808" s="167"/>
      <c r="K808" s="167"/>
      <c r="L808" s="168"/>
    </row>
    <row r="809" spans="3:12" x14ac:dyDescent="0.2">
      <c r="C809" s="167"/>
      <c r="D809" s="167"/>
      <c r="E809" s="168"/>
      <c r="F809" s="19"/>
      <c r="G809" s="19"/>
      <c r="H809" s="14"/>
      <c r="J809" s="167"/>
      <c r="K809" s="167"/>
      <c r="L809" s="168"/>
    </row>
    <row r="810" spans="3:12" x14ac:dyDescent="0.2">
      <c r="C810" s="167"/>
      <c r="D810" s="167"/>
      <c r="E810" s="168"/>
      <c r="F810" s="19"/>
      <c r="G810" s="19"/>
      <c r="H810" s="14"/>
      <c r="J810" s="167"/>
      <c r="K810" s="167"/>
      <c r="L810" s="168"/>
    </row>
    <row r="811" spans="3:12" x14ac:dyDescent="0.2">
      <c r="C811" s="167"/>
      <c r="D811" s="167"/>
      <c r="E811" s="168"/>
      <c r="F811" s="19"/>
      <c r="G811" s="19"/>
      <c r="H811" s="14"/>
      <c r="J811" s="167"/>
      <c r="K811" s="167"/>
      <c r="L811" s="168"/>
    </row>
    <row r="812" spans="3:12" x14ac:dyDescent="0.2">
      <c r="C812" s="167"/>
      <c r="D812" s="167"/>
      <c r="E812" s="168"/>
      <c r="F812" s="19"/>
      <c r="G812" s="19"/>
      <c r="H812" s="14"/>
      <c r="J812" s="167"/>
      <c r="K812" s="167"/>
      <c r="L812" s="168"/>
    </row>
    <row r="813" spans="3:12" x14ac:dyDescent="0.2">
      <c r="C813" s="167"/>
      <c r="D813" s="167"/>
      <c r="E813" s="168"/>
      <c r="F813" s="19"/>
      <c r="G813" s="19"/>
      <c r="H813" s="14"/>
      <c r="J813" s="167"/>
      <c r="K813" s="167"/>
      <c r="L813" s="168"/>
    </row>
    <row r="814" spans="3:12" x14ac:dyDescent="0.2">
      <c r="C814" s="167"/>
      <c r="D814" s="167"/>
      <c r="E814" s="168"/>
      <c r="F814" s="19"/>
      <c r="G814" s="19"/>
      <c r="H814" s="14"/>
      <c r="J814" s="167"/>
      <c r="K814" s="167"/>
      <c r="L814" s="168"/>
    </row>
    <row r="815" spans="3:12" x14ac:dyDescent="0.2">
      <c r="C815" s="167"/>
      <c r="D815" s="167"/>
      <c r="E815" s="168"/>
      <c r="F815" s="19"/>
      <c r="G815" s="19"/>
      <c r="H815" s="14"/>
      <c r="J815" s="167"/>
      <c r="K815" s="167"/>
      <c r="L815" s="168"/>
    </row>
    <row r="816" spans="3:12" x14ac:dyDescent="0.2">
      <c r="C816" s="167"/>
      <c r="D816" s="167"/>
      <c r="E816" s="168"/>
      <c r="F816" s="19"/>
      <c r="G816" s="19"/>
      <c r="H816" s="14"/>
      <c r="J816" s="167"/>
      <c r="K816" s="167"/>
      <c r="L816" s="168"/>
    </row>
    <row r="817" spans="3:12" x14ac:dyDescent="0.2">
      <c r="C817" s="167"/>
      <c r="D817" s="167"/>
      <c r="E817" s="168"/>
      <c r="F817" s="19"/>
      <c r="G817" s="19"/>
      <c r="H817" s="14"/>
      <c r="J817" s="167"/>
      <c r="K817" s="167"/>
      <c r="L817" s="168"/>
    </row>
    <row r="818" spans="3:12" x14ac:dyDescent="0.2">
      <c r="C818" s="167"/>
      <c r="D818" s="167"/>
      <c r="E818" s="168"/>
      <c r="F818" s="19"/>
      <c r="G818" s="19"/>
      <c r="H818" s="14"/>
      <c r="J818" s="167"/>
      <c r="K818" s="167"/>
      <c r="L818" s="168"/>
    </row>
    <row r="819" spans="3:12" x14ac:dyDescent="0.2">
      <c r="C819" s="167"/>
      <c r="D819" s="167"/>
      <c r="E819" s="168"/>
      <c r="F819" s="19"/>
      <c r="G819" s="19"/>
      <c r="H819" s="14"/>
      <c r="J819" s="167"/>
      <c r="K819" s="167"/>
      <c r="L819" s="168"/>
    </row>
    <row r="820" spans="3:12" x14ac:dyDescent="0.2">
      <c r="C820" s="167"/>
      <c r="D820" s="167"/>
      <c r="E820" s="168"/>
      <c r="F820" s="19"/>
      <c r="G820" s="19"/>
      <c r="H820" s="14"/>
      <c r="J820" s="167"/>
      <c r="K820" s="167"/>
      <c r="L820" s="168"/>
    </row>
    <row r="821" spans="3:12" x14ac:dyDescent="0.2">
      <c r="C821" s="167"/>
      <c r="D821" s="167"/>
      <c r="E821" s="168"/>
      <c r="F821" s="19"/>
      <c r="G821" s="19"/>
      <c r="H821" s="14"/>
      <c r="J821" s="167"/>
      <c r="K821" s="167"/>
      <c r="L821" s="168"/>
    </row>
    <row r="822" spans="3:12" x14ac:dyDescent="0.2">
      <c r="C822" s="167"/>
      <c r="D822" s="167"/>
      <c r="E822" s="168"/>
      <c r="F822" s="19"/>
      <c r="G822" s="19"/>
      <c r="H822" s="14"/>
      <c r="J822" s="167"/>
      <c r="K822" s="167"/>
      <c r="L822" s="168"/>
    </row>
    <row r="823" spans="3:12" x14ac:dyDescent="0.2">
      <c r="C823" s="167"/>
      <c r="D823" s="167"/>
      <c r="E823" s="168"/>
      <c r="F823" s="19"/>
      <c r="G823" s="19"/>
      <c r="H823" s="14"/>
      <c r="J823" s="167"/>
      <c r="K823" s="167"/>
      <c r="L823" s="168"/>
    </row>
    <row r="824" spans="3:12" x14ac:dyDescent="0.2">
      <c r="C824" s="167"/>
      <c r="D824" s="167"/>
      <c r="E824" s="168"/>
      <c r="F824" s="19"/>
      <c r="G824" s="19"/>
      <c r="H824" s="14"/>
      <c r="J824" s="167"/>
      <c r="K824" s="167"/>
      <c r="L824" s="168"/>
    </row>
    <row r="825" spans="3:12" x14ac:dyDescent="0.2">
      <c r="C825" s="167"/>
      <c r="D825" s="167"/>
      <c r="E825" s="168"/>
      <c r="F825" s="19"/>
      <c r="G825" s="19"/>
      <c r="H825" s="14"/>
      <c r="J825" s="167"/>
      <c r="K825" s="167"/>
      <c r="L825" s="168"/>
    </row>
    <row r="826" spans="3:12" x14ac:dyDescent="0.2">
      <c r="C826" s="167"/>
      <c r="D826" s="167"/>
      <c r="E826" s="168"/>
      <c r="F826" s="19"/>
      <c r="G826" s="19"/>
      <c r="H826" s="14"/>
      <c r="J826" s="167"/>
      <c r="K826" s="167"/>
      <c r="L826" s="168"/>
    </row>
    <row r="827" spans="3:12" x14ac:dyDescent="0.2">
      <c r="C827" s="167"/>
      <c r="D827" s="167"/>
      <c r="E827" s="168"/>
      <c r="F827" s="19"/>
      <c r="G827" s="19"/>
      <c r="H827" s="14"/>
      <c r="J827" s="167"/>
      <c r="K827" s="167"/>
      <c r="L827" s="168"/>
    </row>
    <row r="828" spans="3:12" x14ac:dyDescent="0.2">
      <c r="C828" s="167"/>
      <c r="D828" s="167"/>
      <c r="E828" s="168"/>
      <c r="F828" s="19"/>
      <c r="G828" s="19"/>
      <c r="H828" s="14"/>
      <c r="J828" s="167"/>
      <c r="K828" s="167"/>
      <c r="L828" s="168"/>
    </row>
    <row r="829" spans="3:12" x14ac:dyDescent="0.2">
      <c r="C829" s="167"/>
      <c r="D829" s="167"/>
      <c r="E829" s="168"/>
      <c r="F829" s="19"/>
      <c r="G829" s="19"/>
      <c r="H829" s="14"/>
      <c r="J829" s="167"/>
      <c r="K829" s="167"/>
      <c r="L829" s="168"/>
    </row>
    <row r="830" spans="3:12" x14ac:dyDescent="0.2">
      <c r="C830" s="167"/>
      <c r="D830" s="167"/>
      <c r="E830" s="168"/>
      <c r="F830" s="19"/>
      <c r="G830" s="19"/>
      <c r="H830" s="14"/>
      <c r="J830" s="167"/>
      <c r="K830" s="167"/>
      <c r="L830" s="168"/>
    </row>
    <row r="831" spans="3:12" x14ac:dyDescent="0.2">
      <c r="C831" s="167"/>
      <c r="D831" s="167"/>
      <c r="E831" s="168"/>
      <c r="F831" s="19"/>
      <c r="G831" s="19"/>
      <c r="H831" s="14"/>
      <c r="J831" s="167"/>
      <c r="K831" s="167"/>
      <c r="L831" s="168"/>
    </row>
    <row r="832" spans="3:12" x14ac:dyDescent="0.2">
      <c r="C832" s="167"/>
      <c r="D832" s="167"/>
      <c r="E832" s="168"/>
      <c r="F832" s="19"/>
      <c r="G832" s="19"/>
      <c r="H832" s="14"/>
      <c r="J832" s="167"/>
      <c r="K832" s="167"/>
      <c r="L832" s="168"/>
    </row>
    <row r="833" spans="3:12" x14ac:dyDescent="0.2">
      <c r="C833" s="167"/>
      <c r="D833" s="167"/>
      <c r="E833" s="168"/>
      <c r="F833" s="19"/>
      <c r="G833" s="19"/>
      <c r="H833" s="14"/>
      <c r="J833" s="167"/>
      <c r="K833" s="167"/>
      <c r="L833" s="168"/>
    </row>
    <row r="834" spans="3:12" x14ac:dyDescent="0.2">
      <c r="C834" s="167"/>
      <c r="D834" s="167"/>
      <c r="E834" s="168"/>
      <c r="F834" s="19"/>
      <c r="G834" s="19"/>
      <c r="H834" s="14"/>
      <c r="J834" s="167"/>
      <c r="K834" s="167"/>
      <c r="L834" s="168"/>
    </row>
    <row r="835" spans="3:12" x14ac:dyDescent="0.2">
      <c r="C835" s="167"/>
      <c r="D835" s="167"/>
      <c r="E835" s="168"/>
      <c r="F835" s="19"/>
      <c r="G835" s="19"/>
      <c r="H835" s="14"/>
      <c r="J835" s="167"/>
      <c r="K835" s="167"/>
      <c r="L835" s="168"/>
    </row>
    <row r="836" spans="3:12" x14ac:dyDescent="0.2">
      <c r="C836" s="167"/>
      <c r="D836" s="167"/>
      <c r="E836" s="168"/>
      <c r="F836" s="19"/>
      <c r="G836" s="19"/>
      <c r="H836" s="14"/>
      <c r="J836" s="167"/>
      <c r="K836" s="167"/>
      <c r="L836" s="168"/>
    </row>
    <row r="837" spans="3:12" x14ac:dyDescent="0.2">
      <c r="C837" s="167"/>
      <c r="D837" s="167"/>
      <c r="E837" s="168"/>
      <c r="F837" s="19"/>
      <c r="G837" s="19"/>
      <c r="H837" s="14"/>
      <c r="J837" s="167"/>
      <c r="K837" s="167"/>
      <c r="L837" s="168"/>
    </row>
    <row r="838" spans="3:12" x14ac:dyDescent="0.2">
      <c r="C838" s="167"/>
      <c r="D838" s="167"/>
      <c r="E838" s="168"/>
      <c r="F838" s="19"/>
      <c r="G838" s="19"/>
      <c r="H838" s="14"/>
      <c r="J838" s="167"/>
      <c r="K838" s="167"/>
      <c r="L838" s="168"/>
    </row>
    <row r="839" spans="3:12" x14ac:dyDescent="0.2">
      <c r="C839" s="167"/>
      <c r="D839" s="167"/>
      <c r="E839" s="168"/>
      <c r="F839" s="19"/>
      <c r="G839" s="19"/>
      <c r="H839" s="14"/>
      <c r="J839" s="167"/>
      <c r="K839" s="167"/>
      <c r="L839" s="168"/>
    </row>
    <row r="840" spans="3:12" x14ac:dyDescent="0.2">
      <c r="C840" s="167"/>
      <c r="D840" s="167"/>
      <c r="E840" s="168"/>
      <c r="F840" s="19"/>
      <c r="G840" s="19"/>
      <c r="H840" s="14"/>
      <c r="J840" s="167"/>
      <c r="K840" s="167"/>
      <c r="L840" s="168"/>
    </row>
    <row r="841" spans="3:12" x14ac:dyDescent="0.2">
      <c r="C841" s="167"/>
      <c r="D841" s="167"/>
      <c r="E841" s="168"/>
      <c r="F841" s="19"/>
      <c r="G841" s="19"/>
      <c r="H841" s="14"/>
      <c r="J841" s="167"/>
      <c r="K841" s="167"/>
      <c r="L841" s="168"/>
    </row>
    <row r="842" spans="3:12" x14ac:dyDescent="0.2">
      <c r="C842" s="167"/>
      <c r="D842" s="167"/>
      <c r="E842" s="168"/>
      <c r="F842" s="19"/>
      <c r="G842" s="19"/>
      <c r="H842" s="14"/>
      <c r="J842" s="167"/>
      <c r="K842" s="167"/>
      <c r="L842" s="168"/>
    </row>
    <row r="843" spans="3:12" x14ac:dyDescent="0.2">
      <c r="C843" s="167"/>
      <c r="D843" s="167"/>
      <c r="E843" s="168"/>
      <c r="F843" s="19"/>
      <c r="G843" s="19"/>
      <c r="H843" s="14"/>
      <c r="J843" s="167"/>
      <c r="K843" s="167"/>
      <c r="L843" s="168"/>
    </row>
    <row r="844" spans="3:12" x14ac:dyDescent="0.2">
      <c r="C844" s="167"/>
      <c r="D844" s="167"/>
      <c r="E844" s="168"/>
      <c r="F844" s="19"/>
      <c r="G844" s="19"/>
      <c r="H844" s="14"/>
      <c r="J844" s="167"/>
      <c r="K844" s="167"/>
      <c r="L844" s="168"/>
    </row>
    <row r="845" spans="3:12" x14ac:dyDescent="0.2">
      <c r="C845" s="167"/>
      <c r="D845" s="167"/>
      <c r="E845" s="168"/>
      <c r="F845" s="19"/>
      <c r="G845" s="19"/>
      <c r="H845" s="14"/>
      <c r="J845" s="167"/>
      <c r="K845" s="167"/>
      <c r="L845" s="168"/>
    </row>
    <row r="846" spans="3:12" x14ac:dyDescent="0.2">
      <c r="C846" s="167"/>
      <c r="D846" s="167"/>
      <c r="E846" s="168"/>
      <c r="F846" s="19"/>
      <c r="G846" s="19"/>
      <c r="H846" s="14"/>
      <c r="J846" s="167"/>
      <c r="K846" s="167"/>
      <c r="L846" s="168"/>
    </row>
    <row r="847" spans="3:12" x14ac:dyDescent="0.2">
      <c r="C847" s="167"/>
      <c r="D847" s="167"/>
      <c r="E847" s="168"/>
      <c r="F847" s="19"/>
      <c r="G847" s="19"/>
      <c r="H847" s="14"/>
      <c r="J847" s="167"/>
      <c r="K847" s="167"/>
      <c r="L847" s="168"/>
    </row>
    <row r="848" spans="3:12" x14ac:dyDescent="0.2">
      <c r="C848" s="167"/>
      <c r="D848" s="167"/>
      <c r="E848" s="168"/>
      <c r="F848" s="19"/>
      <c r="G848" s="19"/>
      <c r="H848" s="14"/>
      <c r="J848" s="167"/>
      <c r="K848" s="167"/>
      <c r="L848" s="168"/>
    </row>
    <row r="849" spans="3:12" x14ac:dyDescent="0.2">
      <c r="C849" s="167"/>
      <c r="D849" s="167"/>
      <c r="E849" s="168"/>
      <c r="F849" s="19"/>
      <c r="G849" s="19"/>
      <c r="H849" s="14"/>
      <c r="J849" s="167"/>
      <c r="K849" s="167"/>
      <c r="L849" s="168"/>
    </row>
    <row r="850" spans="3:12" x14ac:dyDescent="0.2">
      <c r="C850" s="167"/>
      <c r="D850" s="167"/>
      <c r="E850" s="168"/>
      <c r="F850" s="19"/>
      <c r="G850" s="19"/>
      <c r="H850" s="14"/>
      <c r="J850" s="167"/>
      <c r="K850" s="167"/>
      <c r="L850" s="168"/>
    </row>
    <row r="851" spans="3:12" x14ac:dyDescent="0.2">
      <c r="C851" s="167"/>
      <c r="D851" s="167"/>
      <c r="E851" s="168"/>
      <c r="F851" s="19"/>
      <c r="G851" s="19"/>
      <c r="H851" s="14"/>
      <c r="J851" s="167"/>
      <c r="K851" s="167"/>
      <c r="L851" s="168"/>
    </row>
    <row r="852" spans="3:12" x14ac:dyDescent="0.2">
      <c r="C852" s="167"/>
      <c r="D852" s="167"/>
      <c r="E852" s="168"/>
      <c r="F852" s="19"/>
      <c r="G852" s="19"/>
      <c r="H852" s="14"/>
      <c r="J852" s="167"/>
      <c r="K852" s="167"/>
      <c r="L852" s="168"/>
    </row>
    <row r="853" spans="3:12" x14ac:dyDescent="0.2">
      <c r="C853" s="167"/>
      <c r="D853" s="167"/>
      <c r="E853" s="168"/>
      <c r="F853" s="19"/>
      <c r="G853" s="19"/>
      <c r="H853" s="14"/>
      <c r="J853" s="167"/>
      <c r="K853" s="167"/>
      <c r="L853" s="168"/>
    </row>
    <row r="854" spans="3:12" x14ac:dyDescent="0.2">
      <c r="C854" s="167"/>
      <c r="D854" s="167"/>
      <c r="E854" s="168"/>
      <c r="F854" s="19"/>
      <c r="G854" s="19"/>
      <c r="H854" s="14"/>
      <c r="J854" s="167"/>
      <c r="K854" s="167"/>
      <c r="L854" s="168"/>
    </row>
    <row r="855" spans="3:12" x14ac:dyDescent="0.2">
      <c r="C855" s="167"/>
      <c r="D855" s="167"/>
      <c r="E855" s="168"/>
      <c r="F855" s="19"/>
      <c r="G855" s="19"/>
      <c r="H855" s="14"/>
      <c r="J855" s="167"/>
      <c r="K855" s="167"/>
      <c r="L855" s="168"/>
    </row>
    <row r="856" spans="3:12" x14ac:dyDescent="0.2">
      <c r="C856" s="167"/>
      <c r="D856" s="167"/>
      <c r="E856" s="168"/>
      <c r="F856" s="19"/>
      <c r="G856" s="19"/>
      <c r="H856" s="14"/>
      <c r="J856" s="167"/>
      <c r="K856" s="167"/>
      <c r="L856" s="168"/>
    </row>
    <row r="857" spans="3:12" x14ac:dyDescent="0.2">
      <c r="C857" s="167"/>
      <c r="D857" s="167"/>
      <c r="E857" s="168"/>
      <c r="F857" s="19"/>
      <c r="G857" s="19"/>
      <c r="H857" s="14"/>
      <c r="J857" s="167"/>
      <c r="K857" s="167"/>
      <c r="L857" s="168"/>
    </row>
    <row r="858" spans="3:12" x14ac:dyDescent="0.2">
      <c r="C858" s="167"/>
      <c r="D858" s="167"/>
      <c r="E858" s="168"/>
      <c r="F858" s="19"/>
      <c r="G858" s="19"/>
      <c r="H858" s="14"/>
      <c r="J858" s="167"/>
      <c r="K858" s="167"/>
      <c r="L858" s="168"/>
    </row>
    <row r="859" spans="3:12" x14ac:dyDescent="0.2">
      <c r="C859" s="167"/>
      <c r="D859" s="167"/>
      <c r="E859" s="168"/>
      <c r="F859" s="19"/>
      <c r="G859" s="19"/>
      <c r="H859" s="14"/>
      <c r="J859" s="167"/>
      <c r="K859" s="167"/>
      <c r="L859" s="168"/>
    </row>
    <row r="860" spans="3:12" x14ac:dyDescent="0.2">
      <c r="C860" s="167"/>
      <c r="D860" s="167"/>
      <c r="E860" s="168"/>
      <c r="F860" s="19"/>
      <c r="G860" s="19"/>
      <c r="H860" s="14"/>
      <c r="J860" s="167"/>
      <c r="K860" s="167"/>
      <c r="L860" s="168"/>
    </row>
    <row r="861" spans="3:12" x14ac:dyDescent="0.2">
      <c r="C861" s="167"/>
      <c r="D861" s="167"/>
      <c r="E861" s="168"/>
      <c r="F861" s="19"/>
      <c r="G861" s="19"/>
      <c r="H861" s="14"/>
      <c r="J861" s="167"/>
      <c r="K861" s="167"/>
      <c r="L861" s="168"/>
    </row>
    <row r="862" spans="3:12" x14ac:dyDescent="0.2">
      <c r="C862" s="167"/>
      <c r="D862" s="167"/>
      <c r="E862" s="168"/>
      <c r="F862" s="19"/>
      <c r="G862" s="19"/>
      <c r="H862" s="14"/>
      <c r="J862" s="167"/>
      <c r="K862" s="167"/>
      <c r="L862" s="168"/>
    </row>
    <row r="863" spans="3:12" x14ac:dyDescent="0.2">
      <c r="C863" s="167"/>
      <c r="D863" s="167"/>
      <c r="E863" s="168"/>
      <c r="F863" s="19"/>
      <c r="G863" s="19"/>
      <c r="H863" s="14"/>
      <c r="J863" s="167"/>
      <c r="K863" s="167"/>
      <c r="L863" s="168"/>
    </row>
    <row r="864" spans="3:12" x14ac:dyDescent="0.2">
      <c r="C864" s="167"/>
      <c r="D864" s="167"/>
      <c r="E864" s="168"/>
      <c r="F864" s="19"/>
      <c r="G864" s="19"/>
      <c r="H864" s="14"/>
      <c r="J864" s="167"/>
      <c r="K864" s="167"/>
      <c r="L864" s="168"/>
    </row>
    <row r="865" spans="3:12" x14ac:dyDescent="0.2">
      <c r="C865" s="167"/>
      <c r="D865" s="167"/>
      <c r="E865" s="168"/>
      <c r="F865" s="19"/>
      <c r="G865" s="19"/>
      <c r="H865" s="14"/>
      <c r="J865" s="167"/>
      <c r="K865" s="167"/>
      <c r="L865" s="168"/>
    </row>
    <row r="866" spans="3:12" x14ac:dyDescent="0.2">
      <c r="C866" s="167"/>
      <c r="D866" s="167"/>
      <c r="E866" s="168"/>
      <c r="F866" s="19"/>
      <c r="G866" s="19"/>
      <c r="H866" s="14"/>
      <c r="J866" s="167"/>
      <c r="K866" s="167"/>
      <c r="L866" s="168"/>
    </row>
    <row r="867" spans="3:12" x14ac:dyDescent="0.2">
      <c r="C867" s="167"/>
      <c r="D867" s="167"/>
      <c r="E867" s="168"/>
      <c r="F867" s="19"/>
      <c r="G867" s="19"/>
      <c r="H867" s="14"/>
      <c r="J867" s="167"/>
      <c r="K867" s="167"/>
      <c r="L867" s="168"/>
    </row>
    <row r="868" spans="3:12" x14ac:dyDescent="0.2">
      <c r="C868" s="167"/>
      <c r="D868" s="167"/>
      <c r="E868" s="168"/>
      <c r="F868" s="19"/>
      <c r="G868" s="19"/>
      <c r="H868" s="14"/>
      <c r="J868" s="167"/>
      <c r="K868" s="167"/>
      <c r="L868" s="168"/>
    </row>
    <row r="869" spans="3:12" x14ac:dyDescent="0.2">
      <c r="C869" s="167"/>
      <c r="D869" s="167"/>
      <c r="E869" s="168"/>
      <c r="F869" s="19"/>
      <c r="G869" s="19"/>
      <c r="H869" s="14"/>
      <c r="J869" s="167"/>
      <c r="K869" s="167"/>
      <c r="L869" s="168"/>
    </row>
    <row r="870" spans="3:12" x14ac:dyDescent="0.2">
      <c r="C870" s="167"/>
      <c r="D870" s="167"/>
      <c r="E870" s="168"/>
      <c r="F870" s="19"/>
      <c r="G870" s="19"/>
      <c r="H870" s="14"/>
      <c r="J870" s="167"/>
      <c r="K870" s="167"/>
      <c r="L870" s="168"/>
    </row>
    <row r="871" spans="3:12" x14ac:dyDescent="0.2">
      <c r="C871" s="167"/>
      <c r="D871" s="167"/>
      <c r="E871" s="168"/>
      <c r="F871" s="19"/>
      <c r="G871" s="19"/>
      <c r="H871" s="14"/>
      <c r="J871" s="167"/>
      <c r="K871" s="167"/>
      <c r="L871" s="168"/>
    </row>
    <row r="872" spans="3:12" x14ac:dyDescent="0.2">
      <c r="C872" s="167"/>
      <c r="D872" s="167"/>
      <c r="E872" s="168"/>
      <c r="F872" s="19"/>
      <c r="G872" s="19"/>
      <c r="H872" s="14"/>
      <c r="J872" s="167"/>
      <c r="K872" s="167"/>
      <c r="L872" s="168"/>
    </row>
    <row r="873" spans="3:12" x14ac:dyDescent="0.2">
      <c r="C873" s="167"/>
      <c r="D873" s="167"/>
      <c r="E873" s="168"/>
      <c r="F873" s="19"/>
      <c r="G873" s="19"/>
      <c r="H873" s="14"/>
      <c r="J873" s="167"/>
      <c r="K873" s="167"/>
      <c r="L873" s="168"/>
    </row>
    <row r="874" spans="3:12" x14ac:dyDescent="0.2">
      <c r="C874" s="167"/>
      <c r="D874" s="167"/>
      <c r="E874" s="168"/>
      <c r="F874" s="19"/>
      <c r="G874" s="19"/>
      <c r="H874" s="14"/>
      <c r="J874" s="167"/>
      <c r="K874" s="167"/>
      <c r="L874" s="168"/>
    </row>
    <row r="875" spans="3:12" x14ac:dyDescent="0.2">
      <c r="C875" s="167"/>
      <c r="D875" s="167"/>
      <c r="E875" s="168"/>
      <c r="F875" s="19"/>
      <c r="G875" s="19"/>
      <c r="H875" s="14"/>
      <c r="J875" s="167"/>
      <c r="K875" s="167"/>
      <c r="L875" s="168"/>
    </row>
    <row r="876" spans="3:12" x14ac:dyDescent="0.2">
      <c r="C876" s="167"/>
      <c r="D876" s="167"/>
      <c r="E876" s="168"/>
      <c r="F876" s="19"/>
      <c r="G876" s="19"/>
      <c r="H876" s="14"/>
      <c r="J876" s="167"/>
      <c r="K876" s="167"/>
      <c r="L876" s="168"/>
    </row>
    <row r="877" spans="3:12" x14ac:dyDescent="0.2">
      <c r="C877" s="167"/>
      <c r="D877" s="167"/>
      <c r="E877" s="168"/>
      <c r="F877" s="19"/>
      <c r="G877" s="19"/>
      <c r="H877" s="14"/>
      <c r="J877" s="167"/>
      <c r="K877" s="167"/>
      <c r="L877" s="168"/>
    </row>
    <row r="878" spans="3:12" x14ac:dyDescent="0.2">
      <c r="C878" s="167"/>
      <c r="D878" s="167"/>
      <c r="E878" s="168"/>
      <c r="F878" s="19"/>
      <c r="G878" s="19"/>
      <c r="H878" s="14"/>
      <c r="J878" s="167"/>
      <c r="K878" s="167"/>
      <c r="L878" s="168"/>
    </row>
    <row r="879" spans="3:12" x14ac:dyDescent="0.2">
      <c r="C879" s="167"/>
      <c r="D879" s="167"/>
      <c r="E879" s="168"/>
      <c r="F879" s="19"/>
      <c r="G879" s="19"/>
      <c r="H879" s="14"/>
      <c r="J879" s="167"/>
      <c r="K879" s="167"/>
      <c r="L879" s="168"/>
    </row>
    <row r="880" spans="3:12" x14ac:dyDescent="0.2">
      <c r="C880" s="167"/>
      <c r="D880" s="167"/>
      <c r="E880" s="168"/>
      <c r="F880" s="19"/>
      <c r="G880" s="19"/>
      <c r="H880" s="14"/>
      <c r="J880" s="167"/>
      <c r="K880" s="167"/>
      <c r="L880" s="168"/>
    </row>
    <row r="881" spans="3:12" x14ac:dyDescent="0.2">
      <c r="C881" s="167"/>
      <c r="D881" s="167"/>
      <c r="E881" s="168"/>
      <c r="F881" s="19"/>
      <c r="G881" s="19"/>
      <c r="H881" s="14"/>
      <c r="J881" s="167"/>
      <c r="K881" s="167"/>
      <c r="L881" s="168"/>
    </row>
    <row r="882" spans="3:12" x14ac:dyDescent="0.2">
      <c r="C882" s="167"/>
      <c r="D882" s="167"/>
      <c r="E882" s="168"/>
      <c r="F882" s="19"/>
      <c r="G882" s="19"/>
      <c r="H882" s="14"/>
      <c r="J882" s="167"/>
      <c r="K882" s="167"/>
      <c r="L882" s="168"/>
    </row>
    <row r="883" spans="3:12" x14ac:dyDescent="0.2">
      <c r="C883" s="167"/>
      <c r="D883" s="167"/>
      <c r="E883" s="168"/>
      <c r="F883" s="19"/>
      <c r="G883" s="19"/>
      <c r="H883" s="14"/>
      <c r="J883" s="167"/>
      <c r="K883" s="167"/>
      <c r="L883" s="168"/>
    </row>
    <row r="884" spans="3:12" x14ac:dyDescent="0.2">
      <c r="C884" s="167"/>
      <c r="D884" s="167"/>
      <c r="E884" s="168"/>
      <c r="F884" s="19"/>
      <c r="G884" s="19"/>
      <c r="H884" s="14"/>
      <c r="J884" s="167"/>
      <c r="K884" s="167"/>
      <c r="L884" s="168"/>
    </row>
    <row r="885" spans="3:12" x14ac:dyDescent="0.2">
      <c r="C885" s="167"/>
      <c r="D885" s="167"/>
      <c r="E885" s="168"/>
      <c r="F885" s="19"/>
      <c r="G885" s="19"/>
      <c r="H885" s="14"/>
      <c r="J885" s="167"/>
      <c r="K885" s="167"/>
      <c r="L885" s="168"/>
    </row>
    <row r="886" spans="3:12" x14ac:dyDescent="0.2">
      <c r="C886" s="167"/>
      <c r="D886" s="167"/>
      <c r="E886" s="168"/>
      <c r="F886" s="19"/>
      <c r="G886" s="19"/>
      <c r="H886" s="14"/>
      <c r="J886" s="167"/>
      <c r="K886" s="167"/>
      <c r="L886" s="168"/>
    </row>
    <row r="887" spans="3:12" x14ac:dyDescent="0.2">
      <c r="C887" s="167"/>
      <c r="D887" s="167"/>
      <c r="E887" s="168"/>
      <c r="F887" s="19"/>
      <c r="G887" s="19"/>
      <c r="H887" s="14"/>
      <c r="J887" s="167"/>
      <c r="K887" s="167"/>
      <c r="L887" s="168"/>
    </row>
    <row r="888" spans="3:12" x14ac:dyDescent="0.2">
      <c r="C888" s="167"/>
      <c r="D888" s="167"/>
      <c r="E888" s="168"/>
      <c r="F888" s="19"/>
      <c r="G888" s="19"/>
      <c r="H888" s="14"/>
      <c r="J888" s="167"/>
      <c r="K888" s="167"/>
      <c r="L888" s="168"/>
    </row>
    <row r="889" spans="3:12" x14ac:dyDescent="0.2">
      <c r="C889" s="167"/>
      <c r="D889" s="167"/>
      <c r="E889" s="168"/>
      <c r="F889" s="19"/>
      <c r="G889" s="19"/>
      <c r="H889" s="14"/>
      <c r="J889" s="167"/>
      <c r="K889" s="167"/>
      <c r="L889" s="168"/>
    </row>
    <row r="890" spans="3:12" x14ac:dyDescent="0.2">
      <c r="C890" s="167"/>
      <c r="D890" s="167"/>
      <c r="E890" s="168"/>
      <c r="F890" s="19"/>
      <c r="G890" s="19"/>
      <c r="H890" s="14"/>
      <c r="J890" s="167"/>
      <c r="K890" s="167"/>
      <c r="L890" s="168"/>
    </row>
    <row r="891" spans="3:12" x14ac:dyDescent="0.2">
      <c r="C891" s="167"/>
      <c r="D891" s="167"/>
      <c r="E891" s="168"/>
      <c r="F891" s="19"/>
      <c r="G891" s="19"/>
      <c r="H891" s="14"/>
      <c r="J891" s="167"/>
      <c r="K891" s="167"/>
      <c r="L891" s="168"/>
    </row>
    <row r="892" spans="3:12" x14ac:dyDescent="0.2">
      <c r="C892" s="167"/>
      <c r="D892" s="167"/>
      <c r="E892" s="168"/>
      <c r="F892" s="19"/>
      <c r="G892" s="19"/>
      <c r="H892" s="14"/>
      <c r="J892" s="167"/>
      <c r="K892" s="167"/>
      <c r="L892" s="168"/>
    </row>
    <row r="893" spans="3:12" x14ac:dyDescent="0.2">
      <c r="C893" s="167"/>
      <c r="D893" s="167"/>
      <c r="E893" s="168"/>
      <c r="F893" s="19"/>
      <c r="G893" s="19"/>
      <c r="H893" s="14"/>
      <c r="J893" s="167"/>
      <c r="K893" s="167"/>
      <c r="L893" s="168"/>
    </row>
    <row r="894" spans="3:12" x14ac:dyDescent="0.2">
      <c r="C894" s="167"/>
      <c r="D894" s="167"/>
      <c r="E894" s="168"/>
      <c r="F894" s="19"/>
      <c r="G894" s="19"/>
      <c r="H894" s="14"/>
      <c r="J894" s="167"/>
      <c r="K894" s="167"/>
      <c r="L894" s="168"/>
    </row>
    <row r="895" spans="3:12" x14ac:dyDescent="0.2">
      <c r="C895" s="167"/>
      <c r="D895" s="167"/>
      <c r="E895" s="168"/>
      <c r="F895" s="19"/>
      <c r="G895" s="19"/>
      <c r="H895" s="14"/>
      <c r="J895" s="167"/>
      <c r="K895" s="167"/>
      <c r="L895" s="168"/>
    </row>
    <row r="896" spans="3:12" x14ac:dyDescent="0.2">
      <c r="C896" s="167"/>
      <c r="D896" s="167"/>
      <c r="E896" s="168"/>
      <c r="F896" s="19"/>
      <c r="G896" s="19"/>
      <c r="H896" s="14"/>
      <c r="J896" s="167"/>
      <c r="K896" s="167"/>
      <c r="L896" s="168"/>
    </row>
    <row r="897" spans="3:12" x14ac:dyDescent="0.2">
      <c r="C897" s="167"/>
      <c r="D897" s="167"/>
      <c r="E897" s="168"/>
      <c r="F897" s="19"/>
      <c r="G897" s="19"/>
      <c r="H897" s="14"/>
      <c r="J897" s="167"/>
      <c r="K897" s="167"/>
      <c r="L897" s="168"/>
    </row>
    <row r="898" spans="3:12" x14ac:dyDescent="0.2">
      <c r="C898" s="167"/>
      <c r="D898" s="167"/>
      <c r="E898" s="168"/>
      <c r="F898" s="19"/>
      <c r="G898" s="19"/>
      <c r="H898" s="14"/>
      <c r="J898" s="167"/>
      <c r="K898" s="167"/>
      <c r="L898" s="168"/>
    </row>
    <row r="899" spans="3:12" x14ac:dyDescent="0.2">
      <c r="C899" s="167"/>
      <c r="D899" s="167"/>
      <c r="E899" s="168"/>
      <c r="F899" s="19"/>
      <c r="G899" s="19"/>
      <c r="H899" s="14"/>
      <c r="J899" s="167"/>
      <c r="K899" s="167"/>
      <c r="L899" s="168"/>
    </row>
    <row r="900" spans="3:12" x14ac:dyDescent="0.2">
      <c r="C900" s="167"/>
      <c r="D900" s="167"/>
      <c r="E900" s="168"/>
      <c r="F900" s="19"/>
      <c r="G900" s="19"/>
      <c r="H900" s="14"/>
      <c r="J900" s="167"/>
      <c r="K900" s="167"/>
      <c r="L900" s="168"/>
    </row>
    <row r="901" spans="3:12" x14ac:dyDescent="0.2">
      <c r="C901" s="167"/>
      <c r="D901" s="167"/>
      <c r="E901" s="168"/>
      <c r="F901" s="19"/>
      <c r="G901" s="19"/>
      <c r="H901" s="14"/>
      <c r="J901" s="167"/>
      <c r="K901" s="167"/>
      <c r="L901" s="168"/>
    </row>
    <row r="902" spans="3:12" x14ac:dyDescent="0.2">
      <c r="C902" s="167"/>
      <c r="D902" s="167"/>
      <c r="E902" s="168"/>
      <c r="F902" s="19"/>
      <c r="G902" s="19"/>
      <c r="H902" s="14"/>
      <c r="J902" s="167"/>
      <c r="K902" s="167"/>
      <c r="L902" s="168"/>
    </row>
    <row r="903" spans="3:12" x14ac:dyDescent="0.2">
      <c r="C903" s="167"/>
      <c r="D903" s="167"/>
      <c r="E903" s="168"/>
      <c r="F903" s="19"/>
      <c r="G903" s="19"/>
      <c r="H903" s="14"/>
      <c r="J903" s="167"/>
      <c r="K903" s="167"/>
      <c r="L903" s="168"/>
    </row>
    <row r="904" spans="3:12" x14ac:dyDescent="0.2">
      <c r="C904" s="167"/>
      <c r="D904" s="167"/>
      <c r="E904" s="168"/>
      <c r="F904" s="19"/>
      <c r="G904" s="19"/>
      <c r="H904" s="14"/>
      <c r="J904" s="167"/>
      <c r="K904" s="167"/>
      <c r="L904" s="168"/>
    </row>
    <row r="905" spans="3:12" x14ac:dyDescent="0.2">
      <c r="C905" s="167"/>
      <c r="D905" s="167"/>
      <c r="E905" s="168"/>
      <c r="F905" s="19"/>
      <c r="G905" s="19"/>
      <c r="H905" s="14"/>
      <c r="J905" s="167"/>
      <c r="K905" s="167"/>
      <c r="L905" s="168"/>
    </row>
    <row r="906" spans="3:12" x14ac:dyDescent="0.2">
      <c r="C906" s="167"/>
      <c r="D906" s="167"/>
      <c r="E906" s="168"/>
      <c r="F906" s="19"/>
      <c r="G906" s="19"/>
      <c r="H906" s="14"/>
      <c r="J906" s="167"/>
      <c r="K906" s="167"/>
      <c r="L906" s="168"/>
    </row>
    <row r="907" spans="3:12" x14ac:dyDescent="0.2">
      <c r="C907" s="167"/>
      <c r="D907" s="167"/>
      <c r="E907" s="168"/>
      <c r="F907" s="19"/>
      <c r="G907" s="19"/>
      <c r="H907" s="14"/>
      <c r="J907" s="167"/>
      <c r="K907" s="167"/>
      <c r="L907" s="168"/>
    </row>
    <row r="908" spans="3:12" x14ac:dyDescent="0.2">
      <c r="C908" s="167"/>
      <c r="D908" s="167"/>
      <c r="E908" s="168"/>
      <c r="F908" s="19"/>
      <c r="G908" s="19"/>
      <c r="H908" s="14"/>
      <c r="J908" s="167"/>
      <c r="K908" s="167"/>
      <c r="L908" s="168"/>
    </row>
    <row r="909" spans="3:12" x14ac:dyDescent="0.2">
      <c r="C909" s="167"/>
      <c r="D909" s="167"/>
      <c r="E909" s="168"/>
      <c r="F909" s="19"/>
      <c r="G909" s="19"/>
      <c r="H909" s="14"/>
      <c r="J909" s="167"/>
      <c r="K909" s="167"/>
      <c r="L909" s="168"/>
    </row>
    <row r="910" spans="3:12" x14ac:dyDescent="0.2">
      <c r="C910" s="167"/>
      <c r="D910" s="167"/>
      <c r="E910" s="168"/>
      <c r="F910" s="19"/>
      <c r="G910" s="19"/>
      <c r="H910" s="14"/>
      <c r="J910" s="167"/>
      <c r="K910" s="167"/>
      <c r="L910" s="168"/>
    </row>
    <row r="911" spans="3:12" x14ac:dyDescent="0.2">
      <c r="C911" s="167"/>
      <c r="D911" s="167"/>
      <c r="E911" s="168"/>
      <c r="F911" s="19"/>
      <c r="G911" s="19"/>
      <c r="H911" s="14"/>
      <c r="J911" s="167"/>
      <c r="K911" s="167"/>
      <c r="L911" s="168"/>
    </row>
    <row r="912" spans="3:12" x14ac:dyDescent="0.2">
      <c r="C912" s="167"/>
      <c r="D912" s="167"/>
      <c r="E912" s="168"/>
      <c r="F912" s="19"/>
      <c r="G912" s="19"/>
      <c r="H912" s="14"/>
      <c r="J912" s="167"/>
      <c r="K912" s="167"/>
      <c r="L912" s="168"/>
    </row>
    <row r="913" spans="3:12" x14ac:dyDescent="0.2">
      <c r="C913" s="167"/>
      <c r="D913" s="167"/>
      <c r="E913" s="168"/>
      <c r="F913" s="19"/>
      <c r="G913" s="19"/>
      <c r="H913" s="14"/>
      <c r="J913" s="167"/>
      <c r="K913" s="167"/>
      <c r="L913" s="168"/>
    </row>
    <row r="914" spans="3:12" x14ac:dyDescent="0.2">
      <c r="C914" s="167"/>
      <c r="D914" s="167"/>
      <c r="E914" s="168"/>
      <c r="F914" s="19"/>
      <c r="G914" s="19"/>
      <c r="H914" s="14"/>
      <c r="J914" s="167"/>
      <c r="K914" s="167"/>
      <c r="L914" s="168"/>
    </row>
    <row r="915" spans="3:12" x14ac:dyDescent="0.2">
      <c r="C915" s="167"/>
      <c r="D915" s="167"/>
      <c r="E915" s="168"/>
      <c r="F915" s="19"/>
      <c r="G915" s="19"/>
      <c r="H915" s="14"/>
      <c r="J915" s="167"/>
      <c r="K915" s="167"/>
      <c r="L915" s="168"/>
    </row>
    <row r="916" spans="3:12" x14ac:dyDescent="0.2">
      <c r="C916" s="167"/>
      <c r="D916" s="167"/>
      <c r="E916" s="168"/>
      <c r="F916" s="19"/>
      <c r="G916" s="19"/>
      <c r="H916" s="14"/>
      <c r="J916" s="167"/>
      <c r="K916" s="167"/>
      <c r="L916" s="168"/>
    </row>
    <row r="917" spans="3:12" x14ac:dyDescent="0.2">
      <c r="C917" s="167"/>
      <c r="D917" s="167"/>
      <c r="E917" s="168"/>
      <c r="F917" s="19"/>
      <c r="G917" s="19"/>
      <c r="H917" s="14"/>
      <c r="J917" s="167"/>
      <c r="K917" s="167"/>
      <c r="L917" s="168"/>
    </row>
    <row r="918" spans="3:12" x14ac:dyDescent="0.2">
      <c r="C918" s="167"/>
      <c r="D918" s="167"/>
      <c r="E918" s="168"/>
      <c r="F918" s="19"/>
      <c r="G918" s="19"/>
      <c r="H918" s="14"/>
      <c r="J918" s="167"/>
      <c r="K918" s="167"/>
      <c r="L918" s="168"/>
    </row>
    <row r="919" spans="3:12" x14ac:dyDescent="0.2">
      <c r="C919" s="167"/>
      <c r="D919" s="167"/>
      <c r="E919" s="168"/>
      <c r="F919" s="19"/>
      <c r="G919" s="19"/>
      <c r="H919" s="14"/>
      <c r="J919" s="167"/>
      <c r="K919" s="167"/>
      <c r="L919" s="168"/>
    </row>
    <row r="920" spans="3:12" x14ac:dyDescent="0.2">
      <c r="C920" s="167"/>
      <c r="D920" s="167"/>
      <c r="E920" s="168"/>
      <c r="F920" s="19"/>
      <c r="G920" s="19"/>
      <c r="H920" s="14"/>
      <c r="J920" s="167"/>
      <c r="K920" s="167"/>
      <c r="L920" s="168"/>
    </row>
    <row r="921" spans="3:12" x14ac:dyDescent="0.2">
      <c r="C921" s="167"/>
      <c r="D921" s="167"/>
      <c r="E921" s="168"/>
      <c r="F921" s="19"/>
      <c r="G921" s="19"/>
      <c r="H921" s="14"/>
      <c r="J921" s="167"/>
      <c r="K921" s="167"/>
      <c r="L921" s="168"/>
    </row>
    <row r="922" spans="3:12" x14ac:dyDescent="0.2">
      <c r="C922" s="167"/>
      <c r="D922" s="167"/>
      <c r="E922" s="168"/>
      <c r="F922" s="19"/>
      <c r="G922" s="19"/>
      <c r="H922" s="14"/>
      <c r="J922" s="167"/>
      <c r="K922" s="167"/>
      <c r="L922" s="168"/>
    </row>
    <row r="923" spans="3:12" x14ac:dyDescent="0.2">
      <c r="C923" s="167"/>
      <c r="D923" s="167"/>
      <c r="E923" s="168"/>
      <c r="F923" s="19"/>
      <c r="G923" s="19"/>
      <c r="H923" s="14"/>
      <c r="J923" s="167"/>
      <c r="K923" s="167"/>
      <c r="L923" s="168"/>
    </row>
    <row r="924" spans="3:12" x14ac:dyDescent="0.2">
      <c r="C924" s="167"/>
      <c r="D924" s="167"/>
      <c r="E924" s="168"/>
      <c r="F924" s="19"/>
      <c r="G924" s="19"/>
      <c r="H924" s="14"/>
      <c r="J924" s="167"/>
      <c r="K924" s="167"/>
      <c r="L924" s="168"/>
    </row>
    <row r="925" spans="3:12" x14ac:dyDescent="0.2">
      <c r="C925" s="167"/>
      <c r="D925" s="167"/>
      <c r="E925" s="168"/>
      <c r="F925" s="19"/>
      <c r="G925" s="19"/>
      <c r="H925" s="14"/>
      <c r="J925" s="167"/>
      <c r="K925" s="167"/>
      <c r="L925" s="168"/>
    </row>
    <row r="926" spans="3:12" x14ac:dyDescent="0.2">
      <c r="C926" s="167"/>
      <c r="D926" s="167"/>
      <c r="E926" s="168"/>
      <c r="F926" s="19"/>
      <c r="G926" s="19"/>
      <c r="H926" s="14"/>
      <c r="J926" s="167"/>
      <c r="K926" s="167"/>
      <c r="L926" s="168"/>
    </row>
    <row r="927" spans="3:12" x14ac:dyDescent="0.2">
      <c r="C927" s="167"/>
      <c r="D927" s="167"/>
      <c r="E927" s="168"/>
      <c r="F927" s="19"/>
      <c r="G927" s="19"/>
      <c r="H927" s="14"/>
      <c r="J927" s="167"/>
      <c r="K927" s="167"/>
      <c r="L927" s="168"/>
    </row>
    <row r="928" spans="3:12" x14ac:dyDescent="0.2">
      <c r="C928" s="167"/>
      <c r="D928" s="167"/>
      <c r="E928" s="168"/>
      <c r="F928" s="19"/>
      <c r="G928" s="19"/>
      <c r="H928" s="14"/>
      <c r="J928" s="167"/>
      <c r="K928" s="167"/>
      <c r="L928" s="168"/>
    </row>
    <row r="929" spans="3:12" x14ac:dyDescent="0.2">
      <c r="C929" s="167"/>
      <c r="D929" s="167"/>
      <c r="E929" s="168"/>
      <c r="F929" s="19"/>
      <c r="G929" s="19"/>
      <c r="H929" s="14"/>
      <c r="J929" s="167"/>
      <c r="K929" s="167"/>
      <c r="L929" s="168"/>
    </row>
    <row r="930" spans="3:12" x14ac:dyDescent="0.2">
      <c r="C930" s="167"/>
      <c r="D930" s="167"/>
      <c r="E930" s="168"/>
      <c r="F930" s="19"/>
      <c r="G930" s="19"/>
      <c r="H930" s="14"/>
      <c r="J930" s="167"/>
      <c r="K930" s="167"/>
      <c r="L930" s="168"/>
    </row>
    <row r="931" spans="3:12" x14ac:dyDescent="0.2">
      <c r="C931" s="167"/>
      <c r="D931" s="167"/>
      <c r="E931" s="168"/>
      <c r="F931" s="19"/>
      <c r="G931" s="19"/>
      <c r="H931" s="14"/>
      <c r="J931" s="167"/>
      <c r="K931" s="167"/>
      <c r="L931" s="168"/>
    </row>
    <row r="932" spans="3:12" x14ac:dyDescent="0.2">
      <c r="C932" s="167"/>
      <c r="D932" s="167"/>
      <c r="E932" s="168"/>
      <c r="F932" s="19"/>
      <c r="G932" s="19"/>
      <c r="H932" s="14"/>
      <c r="J932" s="167"/>
      <c r="K932" s="167"/>
      <c r="L932" s="168"/>
    </row>
    <row r="933" spans="3:12" x14ac:dyDescent="0.2">
      <c r="C933" s="167"/>
      <c r="D933" s="167"/>
      <c r="E933" s="168"/>
      <c r="F933" s="19"/>
      <c r="G933" s="19"/>
      <c r="H933" s="14"/>
      <c r="J933" s="167"/>
      <c r="K933" s="167"/>
      <c r="L933" s="168"/>
    </row>
    <row r="934" spans="3:12" x14ac:dyDescent="0.2">
      <c r="C934" s="167"/>
      <c r="D934" s="167"/>
      <c r="E934" s="168"/>
      <c r="F934" s="19"/>
      <c r="G934" s="19"/>
      <c r="H934" s="14"/>
      <c r="J934" s="167"/>
      <c r="K934" s="167"/>
      <c r="L934" s="168"/>
    </row>
    <row r="935" spans="3:12" x14ac:dyDescent="0.2">
      <c r="C935" s="167"/>
      <c r="D935" s="167"/>
      <c r="E935" s="168"/>
      <c r="F935" s="19"/>
      <c r="G935" s="19"/>
      <c r="H935" s="14"/>
      <c r="J935" s="167"/>
      <c r="K935" s="167"/>
      <c r="L935" s="168"/>
    </row>
    <row r="936" spans="3:12" x14ac:dyDescent="0.2">
      <c r="C936" s="167"/>
      <c r="D936" s="167"/>
      <c r="E936" s="168"/>
      <c r="F936" s="19"/>
      <c r="G936" s="19"/>
      <c r="H936" s="14"/>
      <c r="J936" s="167"/>
      <c r="K936" s="167"/>
      <c r="L936" s="168"/>
    </row>
    <row r="937" spans="3:12" x14ac:dyDescent="0.2">
      <c r="C937" s="167"/>
      <c r="D937" s="167"/>
      <c r="E937" s="168"/>
      <c r="F937" s="19"/>
      <c r="G937" s="19"/>
      <c r="H937" s="14"/>
      <c r="J937" s="167"/>
      <c r="K937" s="167"/>
      <c r="L937" s="168"/>
    </row>
    <row r="938" spans="3:12" x14ac:dyDescent="0.2">
      <c r="C938" s="167"/>
      <c r="D938" s="167"/>
      <c r="E938" s="168"/>
      <c r="F938" s="19"/>
      <c r="G938" s="19"/>
      <c r="H938" s="14"/>
      <c r="J938" s="167"/>
      <c r="K938" s="167"/>
      <c r="L938" s="168"/>
    </row>
    <row r="939" spans="3:12" x14ac:dyDescent="0.2">
      <c r="C939" s="167"/>
      <c r="D939" s="167"/>
      <c r="E939" s="168"/>
      <c r="F939" s="19"/>
      <c r="G939" s="19"/>
      <c r="H939" s="14"/>
      <c r="J939" s="167"/>
      <c r="K939" s="167"/>
      <c r="L939" s="168"/>
    </row>
    <row r="940" spans="3:12" x14ac:dyDescent="0.2">
      <c r="C940" s="167"/>
      <c r="D940" s="167"/>
      <c r="E940" s="168"/>
      <c r="F940" s="19"/>
      <c r="G940" s="19"/>
      <c r="H940" s="14"/>
      <c r="J940" s="167"/>
      <c r="K940" s="167"/>
      <c r="L940" s="168"/>
    </row>
    <row r="941" spans="3:12" x14ac:dyDescent="0.2">
      <c r="C941" s="167"/>
      <c r="D941" s="167"/>
      <c r="E941" s="168"/>
      <c r="F941" s="19"/>
      <c r="G941" s="19"/>
      <c r="H941" s="14"/>
      <c r="J941" s="167"/>
      <c r="K941" s="167"/>
      <c r="L941" s="168"/>
    </row>
    <row r="942" spans="3:12" x14ac:dyDescent="0.2">
      <c r="C942" s="167"/>
      <c r="D942" s="167"/>
      <c r="E942" s="168"/>
      <c r="F942" s="19"/>
      <c r="G942" s="19"/>
      <c r="H942" s="14"/>
      <c r="J942" s="167"/>
      <c r="K942" s="167"/>
      <c r="L942" s="168"/>
    </row>
    <row r="943" spans="3:12" x14ac:dyDescent="0.2">
      <c r="C943" s="167"/>
      <c r="D943" s="167"/>
      <c r="E943" s="168"/>
      <c r="F943" s="19"/>
      <c r="G943" s="19"/>
      <c r="H943" s="14"/>
      <c r="J943" s="167"/>
      <c r="K943" s="167"/>
      <c r="L943" s="168"/>
    </row>
    <row r="944" spans="3:12" x14ac:dyDescent="0.2">
      <c r="C944" s="167"/>
      <c r="D944" s="167"/>
      <c r="E944" s="168"/>
      <c r="F944" s="19"/>
      <c r="G944" s="19"/>
      <c r="H944" s="14"/>
      <c r="J944" s="167"/>
      <c r="K944" s="167"/>
      <c r="L944" s="168"/>
    </row>
    <row r="945" spans="3:12" x14ac:dyDescent="0.2">
      <c r="C945" s="167"/>
      <c r="D945" s="167"/>
      <c r="E945" s="168"/>
      <c r="F945" s="19"/>
      <c r="G945" s="19"/>
      <c r="H945" s="14"/>
      <c r="J945" s="167"/>
      <c r="K945" s="167"/>
      <c r="L945" s="168"/>
    </row>
    <row r="946" spans="3:12" x14ac:dyDescent="0.2">
      <c r="C946" s="167"/>
      <c r="D946" s="167"/>
      <c r="E946" s="168"/>
      <c r="F946" s="19"/>
      <c r="G946" s="19"/>
      <c r="H946" s="14"/>
      <c r="J946" s="167"/>
      <c r="K946" s="167"/>
      <c r="L946" s="168"/>
    </row>
    <row r="947" spans="3:12" x14ac:dyDescent="0.2">
      <c r="C947" s="167"/>
      <c r="D947" s="167"/>
      <c r="E947" s="168"/>
      <c r="F947" s="19"/>
      <c r="G947" s="19"/>
      <c r="H947" s="14"/>
      <c r="J947" s="167"/>
      <c r="K947" s="167"/>
      <c r="L947" s="168"/>
    </row>
    <row r="948" spans="3:12" x14ac:dyDescent="0.2">
      <c r="C948" s="167"/>
      <c r="D948" s="167"/>
      <c r="E948" s="168"/>
      <c r="F948" s="19"/>
      <c r="G948" s="19"/>
      <c r="H948" s="14"/>
      <c r="J948" s="167"/>
      <c r="K948" s="167"/>
      <c r="L948" s="168"/>
    </row>
    <row r="949" spans="3:12" x14ac:dyDescent="0.2">
      <c r="C949" s="167"/>
      <c r="D949" s="167"/>
      <c r="E949" s="168"/>
      <c r="F949" s="19"/>
      <c r="G949" s="19"/>
      <c r="H949" s="14"/>
      <c r="J949" s="167"/>
      <c r="K949" s="167"/>
      <c r="L949" s="168"/>
    </row>
    <row r="950" spans="3:12" x14ac:dyDescent="0.2">
      <c r="C950" s="167"/>
      <c r="D950" s="167"/>
      <c r="E950" s="168"/>
      <c r="F950" s="19"/>
      <c r="G950" s="19"/>
      <c r="H950" s="14"/>
      <c r="J950" s="167"/>
      <c r="K950" s="167"/>
      <c r="L950" s="168"/>
    </row>
    <row r="951" spans="3:12" x14ac:dyDescent="0.2">
      <c r="C951" s="167"/>
      <c r="D951" s="167"/>
      <c r="E951" s="168"/>
      <c r="F951" s="19"/>
      <c r="G951" s="19"/>
      <c r="H951" s="14"/>
      <c r="J951" s="167"/>
      <c r="K951" s="167"/>
      <c r="L951" s="168"/>
    </row>
    <row r="952" spans="3:12" x14ac:dyDescent="0.2">
      <c r="C952" s="167"/>
      <c r="D952" s="167"/>
      <c r="E952" s="168"/>
      <c r="F952" s="19"/>
      <c r="G952" s="19"/>
      <c r="H952" s="14"/>
      <c r="J952" s="167"/>
      <c r="K952" s="167"/>
      <c r="L952" s="168"/>
    </row>
    <row r="953" spans="3:12" x14ac:dyDescent="0.2">
      <c r="C953" s="167"/>
      <c r="D953" s="167"/>
      <c r="E953" s="168"/>
      <c r="F953" s="19"/>
      <c r="G953" s="19"/>
      <c r="H953" s="14"/>
      <c r="J953" s="167"/>
      <c r="K953" s="167"/>
      <c r="L953" s="168"/>
    </row>
    <row r="954" spans="3:12" x14ac:dyDescent="0.2">
      <c r="C954" s="167"/>
      <c r="D954" s="167"/>
      <c r="E954" s="168"/>
      <c r="F954" s="19"/>
      <c r="G954" s="19"/>
      <c r="H954" s="14"/>
      <c r="J954" s="167"/>
      <c r="K954" s="167"/>
      <c r="L954" s="168"/>
    </row>
    <row r="955" spans="3:12" x14ac:dyDescent="0.2">
      <c r="C955" s="167"/>
      <c r="D955" s="167"/>
      <c r="E955" s="168"/>
      <c r="F955" s="19"/>
      <c r="G955" s="19"/>
      <c r="H955" s="14"/>
      <c r="J955" s="167"/>
      <c r="K955" s="167"/>
      <c r="L955" s="168"/>
    </row>
    <row r="956" spans="3:12" x14ac:dyDescent="0.2">
      <c r="C956" s="167"/>
      <c r="D956" s="167"/>
      <c r="E956" s="168"/>
      <c r="F956" s="19"/>
      <c r="G956" s="19"/>
      <c r="H956" s="14"/>
      <c r="J956" s="167"/>
      <c r="K956" s="167"/>
      <c r="L956" s="168"/>
    </row>
    <row r="957" spans="3:12" x14ac:dyDescent="0.2">
      <c r="C957" s="167"/>
      <c r="D957" s="167"/>
      <c r="E957" s="168"/>
      <c r="F957" s="19"/>
      <c r="G957" s="19"/>
      <c r="H957" s="14"/>
      <c r="J957" s="167"/>
      <c r="K957" s="167"/>
      <c r="L957" s="168"/>
    </row>
    <row r="958" spans="3:12" x14ac:dyDescent="0.2">
      <c r="C958" s="167"/>
      <c r="D958" s="167"/>
      <c r="E958" s="168"/>
      <c r="F958" s="19"/>
      <c r="G958" s="19"/>
      <c r="H958" s="14"/>
      <c r="J958" s="167"/>
      <c r="K958" s="167"/>
      <c r="L958" s="168"/>
    </row>
    <row r="959" spans="3:12" x14ac:dyDescent="0.2">
      <c r="C959" s="167"/>
      <c r="D959" s="167"/>
      <c r="E959" s="168"/>
      <c r="F959" s="19"/>
      <c r="G959" s="19"/>
      <c r="H959" s="14"/>
      <c r="J959" s="167"/>
      <c r="K959" s="167"/>
      <c r="L959" s="168"/>
    </row>
    <row r="960" spans="3:12" x14ac:dyDescent="0.2">
      <c r="C960" s="167"/>
      <c r="D960" s="167"/>
      <c r="E960" s="168"/>
      <c r="F960" s="19"/>
      <c r="G960" s="19"/>
      <c r="H960" s="14"/>
      <c r="J960" s="167"/>
      <c r="K960" s="167"/>
      <c r="L960" s="168"/>
    </row>
    <row r="961" spans="3:12" x14ac:dyDescent="0.2">
      <c r="C961" s="167"/>
      <c r="D961" s="167"/>
      <c r="E961" s="168"/>
      <c r="F961" s="19"/>
      <c r="G961" s="19"/>
      <c r="H961" s="14"/>
      <c r="J961" s="167"/>
      <c r="K961" s="167"/>
      <c r="L961" s="168"/>
    </row>
    <row r="962" spans="3:12" x14ac:dyDescent="0.2">
      <c r="C962" s="167"/>
      <c r="D962" s="167"/>
      <c r="E962" s="168"/>
      <c r="F962" s="19"/>
      <c r="G962" s="19"/>
      <c r="H962" s="14"/>
      <c r="J962" s="167"/>
      <c r="K962" s="167"/>
      <c r="L962" s="168"/>
    </row>
    <row r="963" spans="3:12" x14ac:dyDescent="0.2">
      <c r="C963" s="167"/>
      <c r="D963" s="167"/>
      <c r="E963" s="168"/>
      <c r="F963" s="19"/>
      <c r="G963" s="19"/>
      <c r="H963" s="14"/>
      <c r="J963" s="167"/>
      <c r="K963" s="167"/>
      <c r="L963" s="168"/>
    </row>
    <row r="964" spans="3:12" x14ac:dyDescent="0.2">
      <c r="C964" s="167"/>
      <c r="D964" s="167"/>
      <c r="E964" s="168"/>
      <c r="F964" s="19"/>
      <c r="G964" s="19"/>
      <c r="H964" s="14"/>
      <c r="J964" s="167"/>
      <c r="K964" s="167"/>
      <c r="L964" s="168"/>
    </row>
    <row r="965" spans="3:12" x14ac:dyDescent="0.2">
      <c r="C965" s="167"/>
      <c r="D965" s="167"/>
      <c r="E965" s="168"/>
      <c r="F965" s="19"/>
      <c r="G965" s="19"/>
      <c r="H965" s="14"/>
      <c r="J965" s="167"/>
      <c r="K965" s="167"/>
      <c r="L965" s="168"/>
    </row>
    <row r="966" spans="3:12" x14ac:dyDescent="0.2">
      <c r="C966" s="167"/>
      <c r="D966" s="167"/>
      <c r="E966" s="168"/>
      <c r="F966" s="19"/>
      <c r="G966" s="19"/>
      <c r="H966" s="14"/>
      <c r="J966" s="167"/>
      <c r="K966" s="167"/>
      <c r="L966" s="168"/>
    </row>
    <row r="967" spans="3:12" x14ac:dyDescent="0.2">
      <c r="C967" s="169"/>
      <c r="D967" s="169"/>
      <c r="E967" s="170"/>
      <c r="F967" s="19"/>
      <c r="G967" s="19"/>
      <c r="H967" s="14"/>
      <c r="J967" s="169"/>
      <c r="K967" s="169"/>
      <c r="L967" s="170"/>
    </row>
    <row r="968" spans="3:12" x14ac:dyDescent="0.2">
      <c r="C968" s="135"/>
      <c r="D968" s="135"/>
      <c r="E968" s="171"/>
      <c r="F968" s="19"/>
      <c r="G968" s="19"/>
      <c r="H968" s="14"/>
      <c r="J968" s="135"/>
      <c r="K968" s="135"/>
      <c r="L968" s="171"/>
    </row>
    <row r="969" spans="3:12" x14ac:dyDescent="0.2">
      <c r="C969" s="135"/>
      <c r="D969" s="135"/>
      <c r="E969" s="171"/>
      <c r="F969" s="19"/>
      <c r="G969" s="19"/>
      <c r="H969" s="14"/>
      <c r="J969" s="135"/>
      <c r="K969" s="135"/>
      <c r="L969" s="171"/>
    </row>
    <row r="970" spans="3:12" x14ac:dyDescent="0.2">
      <c r="C970" s="135"/>
      <c r="D970" s="135"/>
      <c r="E970" s="171"/>
      <c r="F970" s="19"/>
      <c r="G970" s="19"/>
      <c r="H970" s="14"/>
      <c r="J970" s="135"/>
      <c r="K970" s="135"/>
      <c r="L970" s="171"/>
    </row>
    <row r="971" spans="3:12" x14ac:dyDescent="0.2">
      <c r="C971" s="135"/>
      <c r="D971" s="135"/>
      <c r="E971" s="171"/>
      <c r="F971" s="19"/>
      <c r="G971" s="19"/>
      <c r="H971" s="14"/>
      <c r="J971" s="135"/>
      <c r="K971" s="135"/>
      <c r="L971" s="171"/>
    </row>
    <row r="972" spans="3:12" x14ac:dyDescent="0.2">
      <c r="C972" s="135"/>
      <c r="D972" s="135"/>
      <c r="E972" s="171"/>
      <c r="F972" s="19"/>
      <c r="G972" s="19"/>
      <c r="H972" s="14"/>
      <c r="J972" s="135"/>
      <c r="K972" s="135"/>
      <c r="L972" s="171"/>
    </row>
    <row r="973" spans="3:12" x14ac:dyDescent="0.2">
      <c r="C973" s="135"/>
      <c r="D973" s="135"/>
      <c r="E973" s="171"/>
      <c r="F973" s="19"/>
      <c r="G973" s="19"/>
      <c r="H973" s="14"/>
      <c r="J973" s="135"/>
      <c r="K973" s="135"/>
      <c r="L973" s="171"/>
    </row>
    <row r="974" spans="3:12" x14ac:dyDescent="0.2">
      <c r="C974" s="135"/>
      <c r="D974" s="135"/>
      <c r="E974" s="171"/>
      <c r="F974" s="19"/>
      <c r="G974" s="19"/>
      <c r="H974" s="14"/>
      <c r="J974" s="135"/>
      <c r="K974" s="135"/>
      <c r="L974" s="171"/>
    </row>
    <row r="975" spans="3:12" x14ac:dyDescent="0.2">
      <c r="C975" s="135"/>
      <c r="D975" s="135"/>
      <c r="E975" s="122"/>
      <c r="F975" s="19"/>
      <c r="G975" s="19"/>
      <c r="H975" s="14"/>
      <c r="J975" s="135"/>
      <c r="K975" s="135"/>
      <c r="L975" s="122"/>
    </row>
    <row r="976" spans="3:12" x14ac:dyDescent="0.2">
      <c r="C976" s="135"/>
      <c r="D976" s="135"/>
      <c r="E976" s="122"/>
      <c r="F976" s="19"/>
      <c r="G976" s="19"/>
      <c r="H976" s="14"/>
      <c r="J976" s="135"/>
      <c r="K976" s="135"/>
      <c r="L976" s="122"/>
    </row>
    <row r="977" spans="3:12" x14ac:dyDescent="0.2">
      <c r="C977" s="135"/>
      <c r="D977" s="135"/>
      <c r="E977" s="122"/>
      <c r="F977" s="19"/>
      <c r="G977" s="19"/>
      <c r="H977" s="14"/>
      <c r="J977" s="135"/>
      <c r="K977" s="135"/>
      <c r="L977" s="122"/>
    </row>
    <row r="978" spans="3:12" x14ac:dyDescent="0.2">
      <c r="C978" s="135"/>
      <c r="D978" s="135"/>
      <c r="E978" s="122"/>
      <c r="F978" s="19"/>
      <c r="G978" s="19"/>
      <c r="H978" s="14"/>
      <c r="J978" s="135"/>
      <c r="K978" s="135"/>
      <c r="L978" s="122"/>
    </row>
    <row r="979" spans="3:12" x14ac:dyDescent="0.2">
      <c r="C979" s="135"/>
      <c r="D979" s="135"/>
      <c r="E979" s="122"/>
      <c r="F979" s="19"/>
      <c r="G979" s="19"/>
      <c r="H979" s="14"/>
      <c r="J979" s="135"/>
      <c r="K979" s="135"/>
      <c r="L979" s="122"/>
    </row>
    <row r="980" spans="3:12" x14ac:dyDescent="0.2">
      <c r="C980" s="135"/>
      <c r="D980" s="135"/>
      <c r="E980" s="122"/>
      <c r="F980" s="19"/>
      <c r="G980" s="19"/>
      <c r="H980" s="14"/>
      <c r="J980" s="135"/>
      <c r="K980" s="135"/>
      <c r="L980" s="122"/>
    </row>
    <row r="981" spans="3:12" x14ac:dyDescent="0.2">
      <c r="C981" s="135"/>
      <c r="D981" s="135"/>
      <c r="E981" s="122"/>
      <c r="F981" s="19"/>
      <c r="G981" s="19"/>
      <c r="H981" s="14"/>
      <c r="J981" s="135"/>
      <c r="K981" s="135"/>
      <c r="L981" s="122"/>
    </row>
    <row r="982" spans="3:12" x14ac:dyDescent="0.2">
      <c r="C982" s="135"/>
      <c r="D982" s="135"/>
      <c r="E982" s="122"/>
      <c r="F982" s="19"/>
      <c r="G982" s="19"/>
      <c r="H982" s="14"/>
      <c r="J982" s="135"/>
      <c r="K982" s="135"/>
      <c r="L982" s="122"/>
    </row>
    <row r="983" spans="3:12" x14ac:dyDescent="0.2">
      <c r="C983" s="122"/>
      <c r="D983" s="122"/>
      <c r="E983" s="122"/>
      <c r="F983" s="19"/>
      <c r="G983" s="19"/>
      <c r="H983" s="14"/>
      <c r="J983" s="122"/>
      <c r="K983" s="122"/>
      <c r="L983" s="122"/>
    </row>
    <row r="984" spans="3:12" x14ac:dyDescent="0.2">
      <c r="C984" s="122"/>
      <c r="D984" s="122"/>
      <c r="E984" s="122"/>
      <c r="F984" s="19"/>
      <c r="G984" s="19"/>
      <c r="H984" s="14"/>
      <c r="J984" s="122"/>
      <c r="K984" s="122"/>
      <c r="L984" s="122"/>
    </row>
    <row r="985" spans="3:12" x14ac:dyDescent="0.2">
      <c r="C985" s="122"/>
      <c r="D985" s="122"/>
      <c r="E985" s="122"/>
      <c r="F985" s="19"/>
      <c r="G985" s="19"/>
      <c r="H985" s="14"/>
      <c r="J985" s="122"/>
      <c r="K985" s="122"/>
      <c r="L985" s="122"/>
    </row>
    <row r="986" spans="3:12" x14ac:dyDescent="0.2">
      <c r="C986" s="122"/>
      <c r="D986" s="122"/>
      <c r="E986" s="122"/>
      <c r="F986" s="19"/>
      <c r="G986" s="19"/>
      <c r="H986" s="14"/>
      <c r="J986" s="122"/>
      <c r="K986" s="122"/>
      <c r="L986" s="122"/>
    </row>
    <row r="987" spans="3:12" x14ac:dyDescent="0.2">
      <c r="C987" s="122"/>
      <c r="D987" s="122"/>
      <c r="E987" s="122"/>
      <c r="F987" s="19"/>
      <c r="G987" s="19"/>
      <c r="H987" s="14"/>
      <c r="J987" s="122"/>
      <c r="K987" s="122"/>
      <c r="L987" s="122"/>
    </row>
    <row r="988" spans="3:12" x14ac:dyDescent="0.2">
      <c r="C988" s="122"/>
      <c r="D988" s="122"/>
      <c r="E988" s="122"/>
      <c r="F988" s="19"/>
      <c r="G988" s="19"/>
      <c r="H988" s="14"/>
      <c r="J988" s="122"/>
      <c r="K988" s="122"/>
      <c r="L988" s="122"/>
    </row>
    <row r="989" spans="3:12" x14ac:dyDescent="0.2">
      <c r="C989" s="122"/>
      <c r="D989" s="122"/>
      <c r="E989" s="122"/>
      <c r="F989" s="19"/>
      <c r="G989" s="19"/>
      <c r="H989" s="14"/>
      <c r="J989" s="122"/>
      <c r="K989" s="122"/>
      <c r="L989" s="122"/>
    </row>
    <row r="990" spans="3:12" x14ac:dyDescent="0.2">
      <c r="C990" s="122"/>
      <c r="D990" s="122"/>
      <c r="E990" s="122"/>
      <c r="F990" s="19"/>
      <c r="G990" s="19"/>
      <c r="H990" s="14"/>
      <c r="J990" s="122"/>
      <c r="K990" s="122"/>
      <c r="L990" s="122"/>
    </row>
    <row r="991" spans="3:12" x14ac:dyDescent="0.2">
      <c r="C991" s="122"/>
      <c r="D991" s="122"/>
      <c r="E991" s="122"/>
      <c r="F991" s="19"/>
      <c r="G991" s="19"/>
      <c r="H991" s="14"/>
      <c r="J991" s="122"/>
      <c r="K991" s="122"/>
      <c r="L991" s="122"/>
    </row>
    <row r="992" spans="3:12" x14ac:dyDescent="0.2">
      <c r="C992" s="122"/>
      <c r="D992" s="122"/>
      <c r="E992" s="122"/>
      <c r="F992" s="19"/>
      <c r="G992" s="19"/>
      <c r="H992" s="14"/>
      <c r="J992" s="122"/>
      <c r="K992" s="122"/>
      <c r="L992" s="122"/>
    </row>
    <row r="993" spans="3:12" x14ac:dyDescent="0.2">
      <c r="C993" s="122"/>
      <c r="D993" s="122"/>
      <c r="E993" s="122"/>
      <c r="F993" s="19"/>
      <c r="G993" s="19"/>
      <c r="H993" s="14"/>
      <c r="J993" s="122"/>
      <c r="K993" s="122"/>
      <c r="L993" s="122"/>
    </row>
    <row r="994" spans="3:12" x14ac:dyDescent="0.2">
      <c r="C994" s="122"/>
      <c r="D994" s="122"/>
      <c r="E994" s="122"/>
      <c r="F994" s="19"/>
      <c r="G994" s="19"/>
      <c r="H994" s="14"/>
      <c r="J994" s="122"/>
      <c r="K994" s="122"/>
      <c r="L994" s="122"/>
    </row>
    <row r="995" spans="3:12" x14ac:dyDescent="0.2">
      <c r="C995" s="122"/>
      <c r="D995" s="122"/>
      <c r="E995" s="122"/>
      <c r="F995" s="19"/>
      <c r="G995" s="19"/>
      <c r="H995" s="14"/>
      <c r="J995" s="122"/>
      <c r="K995" s="122"/>
      <c r="L995" s="122"/>
    </row>
    <row r="996" spans="3:12" x14ac:dyDescent="0.2">
      <c r="C996" s="122"/>
      <c r="D996" s="122"/>
      <c r="E996" s="122"/>
      <c r="F996" s="19"/>
      <c r="G996" s="19"/>
      <c r="H996" s="14"/>
      <c r="J996" s="122"/>
      <c r="K996" s="122"/>
      <c r="L996" s="122"/>
    </row>
    <row r="997" spans="3:12" x14ac:dyDescent="0.2">
      <c r="C997" s="122"/>
      <c r="D997" s="122"/>
      <c r="E997" s="122"/>
      <c r="F997" s="19"/>
      <c r="G997" s="19"/>
      <c r="H997" s="14"/>
      <c r="J997" s="122"/>
      <c r="K997" s="122"/>
      <c r="L997" s="122"/>
    </row>
    <row r="998" spans="3:12" x14ac:dyDescent="0.2">
      <c r="C998" s="122"/>
      <c r="D998" s="122"/>
      <c r="E998" s="122"/>
      <c r="F998" s="19"/>
      <c r="G998" s="19"/>
      <c r="H998" s="14"/>
      <c r="J998" s="122"/>
      <c r="K998" s="122"/>
      <c r="L998" s="122"/>
    </row>
    <row r="999" spans="3:12" x14ac:dyDescent="0.2">
      <c r="C999" s="122"/>
      <c r="D999" s="122"/>
      <c r="E999" s="122"/>
      <c r="F999" s="19"/>
      <c r="G999" s="19"/>
      <c r="H999" s="14"/>
      <c r="J999" s="122"/>
      <c r="K999" s="122"/>
      <c r="L999" s="122"/>
    </row>
    <row r="1000" spans="3:12" x14ac:dyDescent="0.2">
      <c r="C1000" s="122"/>
      <c r="D1000" s="122"/>
      <c r="E1000" s="122"/>
      <c r="F1000" s="19"/>
      <c r="G1000" s="19"/>
      <c r="H1000" s="14"/>
      <c r="J1000" s="122"/>
      <c r="K1000" s="122"/>
      <c r="L1000" s="122"/>
    </row>
    <row r="1001" spans="3:12" x14ac:dyDescent="0.2">
      <c r="C1001" s="122"/>
      <c r="D1001" s="122"/>
      <c r="E1001" s="122"/>
      <c r="F1001" s="19"/>
      <c r="G1001" s="19"/>
      <c r="H1001" s="14"/>
      <c r="J1001" s="122"/>
      <c r="K1001" s="122"/>
      <c r="L1001" s="122"/>
    </row>
    <row r="1002" spans="3:12" x14ac:dyDescent="0.2">
      <c r="C1002" s="122"/>
      <c r="D1002" s="122"/>
      <c r="E1002" s="122"/>
      <c r="F1002" s="19"/>
      <c r="G1002" s="19"/>
      <c r="H1002" s="14"/>
      <c r="J1002" s="122"/>
      <c r="K1002" s="122"/>
      <c r="L1002" s="122"/>
    </row>
    <row r="1003" spans="3:12" x14ac:dyDescent="0.2">
      <c r="C1003" s="122"/>
      <c r="D1003" s="122"/>
      <c r="E1003" s="122"/>
      <c r="F1003" s="19"/>
      <c r="G1003" s="19"/>
      <c r="H1003" s="14"/>
      <c r="J1003" s="122"/>
      <c r="K1003" s="122"/>
      <c r="L1003" s="122"/>
    </row>
    <row r="1004" spans="3:12" x14ac:dyDescent="0.2">
      <c r="C1004" s="122"/>
      <c r="D1004" s="122"/>
      <c r="E1004" s="122"/>
      <c r="F1004" s="19"/>
      <c r="G1004" s="19"/>
      <c r="H1004" s="14"/>
      <c r="J1004" s="122"/>
      <c r="K1004" s="122"/>
      <c r="L1004" s="122"/>
    </row>
    <row r="1005" spans="3:12" x14ac:dyDescent="0.2">
      <c r="C1005" s="122"/>
      <c r="D1005" s="122"/>
      <c r="E1005" s="122"/>
      <c r="F1005" s="19"/>
      <c r="G1005" s="19"/>
      <c r="H1005" s="14"/>
      <c r="J1005" s="122"/>
      <c r="K1005" s="122"/>
      <c r="L1005" s="122"/>
    </row>
    <row r="1006" spans="3:12" x14ac:dyDescent="0.2">
      <c r="C1006" s="122"/>
      <c r="D1006" s="122"/>
      <c r="E1006" s="122"/>
      <c r="F1006" s="19"/>
      <c r="G1006" s="19"/>
      <c r="H1006" s="14"/>
      <c r="J1006" s="122"/>
      <c r="K1006" s="122"/>
      <c r="L1006" s="122"/>
    </row>
    <row r="1007" spans="3:12" x14ac:dyDescent="0.2">
      <c r="C1007" s="122"/>
      <c r="D1007" s="122"/>
      <c r="E1007" s="122"/>
      <c r="F1007" s="19"/>
      <c r="G1007" s="19"/>
      <c r="H1007" s="14"/>
      <c r="J1007" s="122"/>
      <c r="K1007" s="122"/>
      <c r="L1007" s="122"/>
    </row>
    <row r="1008" spans="3:12" x14ac:dyDescent="0.2">
      <c r="C1008" s="122"/>
      <c r="D1008" s="122"/>
      <c r="E1008" s="122"/>
      <c r="F1008" s="19"/>
      <c r="G1008" s="19"/>
      <c r="H1008" s="14"/>
      <c r="J1008" s="122"/>
      <c r="K1008" s="122"/>
      <c r="L1008" s="122"/>
    </row>
    <row r="1009" spans="3:12" x14ac:dyDescent="0.2">
      <c r="C1009" s="122"/>
      <c r="D1009" s="122"/>
      <c r="E1009" s="122"/>
      <c r="F1009" s="19"/>
      <c r="G1009" s="19"/>
      <c r="H1009" s="14"/>
      <c r="J1009" s="122"/>
      <c r="K1009" s="122"/>
      <c r="L1009" s="122"/>
    </row>
    <row r="1010" spans="3:12" x14ac:dyDescent="0.2">
      <c r="C1010" s="122"/>
      <c r="D1010" s="122"/>
      <c r="E1010" s="122"/>
      <c r="F1010" s="19"/>
      <c r="G1010" s="19"/>
      <c r="H1010" s="14"/>
      <c r="J1010" s="122"/>
      <c r="K1010" s="122"/>
      <c r="L1010" s="122"/>
    </row>
    <row r="1011" spans="3:12" x14ac:dyDescent="0.2">
      <c r="C1011" s="122"/>
      <c r="D1011" s="122"/>
      <c r="E1011" s="122"/>
      <c r="F1011" s="19"/>
      <c r="G1011" s="19"/>
      <c r="H1011" s="14"/>
      <c r="J1011" s="122"/>
      <c r="K1011" s="122"/>
      <c r="L1011" s="122"/>
    </row>
    <row r="1012" spans="3:12" x14ac:dyDescent="0.2">
      <c r="C1012" s="122"/>
      <c r="D1012" s="122"/>
      <c r="E1012" s="122"/>
      <c r="F1012" s="19"/>
      <c r="G1012" s="19"/>
      <c r="H1012" s="14"/>
      <c r="J1012" s="122"/>
      <c r="K1012" s="122"/>
      <c r="L1012" s="122"/>
    </row>
    <row r="1013" spans="3:12" x14ac:dyDescent="0.2">
      <c r="C1013" s="122"/>
      <c r="D1013" s="122"/>
      <c r="E1013" s="122"/>
      <c r="F1013" s="19"/>
      <c r="G1013" s="19"/>
      <c r="H1013" s="14"/>
      <c r="J1013" s="122"/>
      <c r="K1013" s="122"/>
      <c r="L1013" s="122"/>
    </row>
    <row r="1014" spans="3:12" x14ac:dyDescent="0.2">
      <c r="C1014" s="122"/>
      <c r="D1014" s="122"/>
      <c r="E1014" s="122"/>
      <c r="F1014" s="19"/>
      <c r="G1014" s="19"/>
      <c r="H1014" s="14"/>
      <c r="J1014" s="122"/>
      <c r="K1014" s="122"/>
      <c r="L1014" s="122"/>
    </row>
    <row r="1015" spans="3:12" x14ac:dyDescent="0.2">
      <c r="C1015" s="122"/>
      <c r="D1015" s="122"/>
      <c r="E1015" s="122"/>
      <c r="F1015" s="19"/>
      <c r="G1015" s="19"/>
      <c r="H1015" s="14"/>
      <c r="J1015" s="122"/>
      <c r="K1015" s="122"/>
      <c r="L1015" s="122"/>
    </row>
    <row r="1016" spans="3:12" x14ac:dyDescent="0.2">
      <c r="C1016" s="122"/>
      <c r="D1016" s="122"/>
      <c r="E1016" s="122"/>
      <c r="F1016" s="19"/>
      <c r="G1016" s="19"/>
      <c r="H1016" s="14"/>
      <c r="J1016" s="122"/>
      <c r="K1016" s="122"/>
      <c r="L1016" s="122"/>
    </row>
    <row r="1017" spans="3:12" x14ac:dyDescent="0.2">
      <c r="C1017" s="122"/>
      <c r="D1017" s="122"/>
      <c r="E1017" s="122"/>
      <c r="F1017" s="19"/>
      <c r="G1017" s="19"/>
      <c r="H1017" s="14"/>
      <c r="J1017" s="122"/>
      <c r="K1017" s="122"/>
      <c r="L1017" s="122"/>
    </row>
    <row r="1018" spans="3:12" x14ac:dyDescent="0.2">
      <c r="C1018" s="122"/>
      <c r="D1018" s="122"/>
      <c r="E1018" s="122"/>
      <c r="F1018" s="19"/>
      <c r="G1018" s="19"/>
      <c r="H1018" s="14"/>
      <c r="J1018" s="122"/>
      <c r="K1018" s="122"/>
      <c r="L1018" s="122"/>
    </row>
    <row r="1019" spans="3:12" x14ac:dyDescent="0.2">
      <c r="C1019" s="122"/>
      <c r="D1019" s="122"/>
      <c r="E1019" s="122"/>
      <c r="F1019" s="19"/>
      <c r="G1019" s="19"/>
      <c r="H1019" s="14"/>
      <c r="J1019" s="122"/>
      <c r="K1019" s="122"/>
      <c r="L1019" s="122"/>
    </row>
    <row r="1020" spans="3:12" x14ac:dyDescent="0.2">
      <c r="C1020" s="122"/>
      <c r="D1020" s="122"/>
      <c r="E1020" s="122"/>
      <c r="F1020" s="19"/>
      <c r="G1020" s="19"/>
      <c r="H1020" s="14"/>
      <c r="J1020" s="122"/>
      <c r="K1020" s="122"/>
      <c r="L1020" s="122"/>
    </row>
    <row r="1021" spans="3:12" x14ac:dyDescent="0.2">
      <c r="C1021" s="122"/>
      <c r="D1021" s="122"/>
      <c r="E1021" s="122"/>
      <c r="F1021" s="19"/>
      <c r="G1021" s="19"/>
      <c r="H1021" s="14"/>
      <c r="J1021" s="122"/>
      <c r="K1021" s="122"/>
      <c r="L1021" s="122"/>
    </row>
    <row r="1022" spans="3:12" x14ac:dyDescent="0.2">
      <c r="C1022" s="122"/>
      <c r="D1022" s="122"/>
      <c r="E1022" s="122"/>
      <c r="F1022" s="19"/>
      <c r="G1022" s="19"/>
      <c r="H1022" s="14"/>
      <c r="J1022" s="122"/>
      <c r="K1022" s="122"/>
      <c r="L1022" s="122"/>
    </row>
    <row r="1023" spans="3:12" x14ac:dyDescent="0.2">
      <c r="C1023" s="122"/>
      <c r="D1023" s="122"/>
      <c r="E1023" s="122"/>
      <c r="F1023" s="19"/>
      <c r="G1023" s="19"/>
      <c r="H1023" s="14"/>
      <c r="J1023" s="122"/>
      <c r="K1023" s="122"/>
      <c r="L1023" s="122"/>
    </row>
    <row r="1024" spans="3:12" x14ac:dyDescent="0.2">
      <c r="C1024" s="122"/>
      <c r="D1024" s="122"/>
      <c r="E1024" s="122"/>
      <c r="F1024" s="19"/>
      <c r="G1024" s="19"/>
      <c r="H1024" s="14"/>
      <c r="J1024" s="122"/>
      <c r="K1024" s="122"/>
      <c r="L1024" s="122"/>
    </row>
    <row r="1025" spans="3:12" x14ac:dyDescent="0.2">
      <c r="C1025" s="122"/>
      <c r="D1025" s="122"/>
      <c r="E1025" s="122"/>
      <c r="F1025" s="19"/>
      <c r="G1025" s="19"/>
      <c r="H1025" s="14"/>
      <c r="J1025" s="122"/>
      <c r="K1025" s="122"/>
      <c r="L1025" s="122"/>
    </row>
    <row r="1026" spans="3:12" x14ac:dyDescent="0.2">
      <c r="C1026" s="122"/>
      <c r="D1026" s="122"/>
      <c r="E1026" s="122"/>
      <c r="F1026" s="19"/>
      <c r="G1026" s="19"/>
      <c r="H1026" s="14"/>
      <c r="J1026" s="122"/>
      <c r="K1026" s="122"/>
      <c r="L1026" s="122"/>
    </row>
    <row r="1027" spans="3:12" x14ac:dyDescent="0.2">
      <c r="C1027" s="122"/>
      <c r="D1027" s="122"/>
      <c r="E1027" s="122"/>
      <c r="F1027" s="19"/>
      <c r="G1027" s="19"/>
      <c r="H1027" s="14"/>
      <c r="J1027" s="122"/>
      <c r="K1027" s="122"/>
      <c r="L1027" s="122"/>
    </row>
    <row r="1028" spans="3:12" x14ac:dyDescent="0.2">
      <c r="C1028" s="122"/>
      <c r="D1028" s="122"/>
      <c r="E1028" s="122"/>
      <c r="F1028" s="19"/>
      <c r="G1028" s="19"/>
      <c r="H1028" s="14"/>
      <c r="J1028" s="122"/>
      <c r="K1028" s="122"/>
      <c r="L1028" s="122"/>
    </row>
    <row r="1029" spans="3:12" x14ac:dyDescent="0.2">
      <c r="C1029" s="122"/>
      <c r="D1029" s="122"/>
      <c r="E1029" s="122"/>
      <c r="F1029" s="19"/>
      <c r="G1029" s="19"/>
      <c r="H1029" s="14"/>
      <c r="J1029" s="122"/>
      <c r="K1029" s="122"/>
      <c r="L1029" s="122"/>
    </row>
    <row r="1030" spans="3:12" x14ac:dyDescent="0.2">
      <c r="C1030" s="122"/>
      <c r="D1030" s="122"/>
      <c r="E1030" s="122"/>
      <c r="F1030" s="19"/>
      <c r="G1030" s="19"/>
      <c r="H1030" s="14"/>
      <c r="J1030" s="122"/>
      <c r="K1030" s="122"/>
      <c r="L1030" s="122"/>
    </row>
    <row r="1031" spans="3:12" x14ac:dyDescent="0.2">
      <c r="C1031" s="122"/>
      <c r="D1031" s="122"/>
      <c r="E1031" s="122"/>
      <c r="F1031" s="19"/>
      <c r="G1031" s="19"/>
      <c r="H1031" s="14"/>
      <c r="J1031" s="122"/>
      <c r="K1031" s="122"/>
      <c r="L1031" s="122"/>
    </row>
    <row r="1032" spans="3:12" x14ac:dyDescent="0.2">
      <c r="C1032" s="122"/>
      <c r="D1032" s="122"/>
      <c r="E1032" s="122"/>
      <c r="F1032" s="19"/>
      <c r="G1032" s="19"/>
      <c r="H1032" s="14"/>
      <c r="J1032" s="122"/>
      <c r="K1032" s="122"/>
      <c r="L1032" s="122"/>
    </row>
    <row r="1033" spans="3:12" x14ac:dyDescent="0.2">
      <c r="C1033" s="122"/>
      <c r="D1033" s="122"/>
      <c r="E1033" s="122"/>
      <c r="F1033" s="19"/>
      <c r="G1033" s="19"/>
      <c r="H1033" s="14"/>
      <c r="J1033" s="122"/>
      <c r="K1033" s="122"/>
      <c r="L1033" s="122"/>
    </row>
    <row r="1034" spans="3:12" x14ac:dyDescent="0.2">
      <c r="C1034" s="122"/>
      <c r="D1034" s="122"/>
      <c r="E1034" s="122"/>
      <c r="F1034" s="19"/>
      <c r="G1034" s="19"/>
      <c r="H1034" s="14"/>
      <c r="J1034" s="122"/>
      <c r="K1034" s="122"/>
      <c r="L1034" s="122"/>
    </row>
    <row r="1035" spans="3:12" x14ac:dyDescent="0.2">
      <c r="C1035" s="122"/>
      <c r="D1035" s="122"/>
      <c r="E1035" s="122"/>
      <c r="F1035" s="19"/>
      <c r="G1035" s="19"/>
      <c r="H1035" s="14"/>
      <c r="J1035" s="122"/>
      <c r="K1035" s="122"/>
      <c r="L1035" s="122"/>
    </row>
    <row r="1036" spans="3:12" x14ac:dyDescent="0.2">
      <c r="C1036" s="122"/>
      <c r="D1036" s="122"/>
      <c r="E1036" s="122"/>
      <c r="F1036" s="19"/>
      <c r="G1036" s="19"/>
      <c r="H1036" s="14"/>
      <c r="J1036" s="122"/>
      <c r="K1036" s="122"/>
      <c r="L1036" s="122"/>
    </row>
    <row r="1037" spans="3:12" x14ac:dyDescent="0.2">
      <c r="C1037" s="122"/>
      <c r="D1037" s="122"/>
      <c r="E1037" s="122"/>
      <c r="F1037" s="19"/>
      <c r="G1037" s="19"/>
      <c r="H1037" s="14"/>
      <c r="J1037" s="122"/>
      <c r="K1037" s="122"/>
      <c r="L1037" s="122"/>
    </row>
    <row r="1038" spans="3:12" x14ac:dyDescent="0.2">
      <c r="C1038" s="122"/>
      <c r="D1038" s="122"/>
      <c r="E1038" s="122"/>
      <c r="F1038" s="19"/>
      <c r="G1038" s="19"/>
      <c r="H1038" s="14"/>
      <c r="J1038" s="122"/>
      <c r="K1038" s="122"/>
      <c r="L1038" s="122"/>
    </row>
    <row r="1039" spans="3:12" x14ac:dyDescent="0.2">
      <c r="C1039" s="122"/>
      <c r="D1039" s="122"/>
      <c r="E1039" s="122"/>
      <c r="F1039" s="19"/>
      <c r="G1039" s="19"/>
      <c r="H1039" s="14"/>
      <c r="J1039" s="122"/>
      <c r="K1039" s="122"/>
      <c r="L1039" s="122"/>
    </row>
    <row r="1040" spans="3:12" x14ac:dyDescent="0.2">
      <c r="C1040" s="122"/>
      <c r="D1040" s="122"/>
      <c r="E1040" s="122"/>
      <c r="F1040" s="19"/>
      <c r="G1040" s="19"/>
      <c r="H1040" s="14"/>
      <c r="J1040" s="122"/>
      <c r="K1040" s="122"/>
      <c r="L1040" s="122"/>
    </row>
    <row r="1041" spans="3:12" x14ac:dyDescent="0.2">
      <c r="C1041" s="122"/>
      <c r="D1041" s="122"/>
      <c r="E1041" s="122"/>
      <c r="F1041" s="19"/>
      <c r="G1041" s="19"/>
      <c r="H1041" s="14"/>
      <c r="J1041" s="122"/>
      <c r="K1041" s="122"/>
      <c r="L1041" s="122"/>
    </row>
    <row r="1042" spans="3:12" x14ac:dyDescent="0.2">
      <c r="C1042" s="122"/>
      <c r="D1042" s="122"/>
      <c r="E1042" s="122"/>
      <c r="F1042" s="19"/>
      <c r="G1042" s="19"/>
      <c r="H1042" s="14"/>
      <c r="J1042" s="122"/>
      <c r="K1042" s="122"/>
      <c r="L1042" s="122"/>
    </row>
    <row r="1043" spans="3:12" x14ac:dyDescent="0.2">
      <c r="C1043" s="122"/>
      <c r="D1043" s="122"/>
      <c r="E1043" s="122"/>
      <c r="F1043" s="19"/>
      <c r="G1043" s="19"/>
      <c r="H1043" s="14"/>
      <c r="J1043" s="122"/>
      <c r="K1043" s="122"/>
      <c r="L1043" s="122"/>
    </row>
    <row r="1044" spans="3:12" x14ac:dyDescent="0.2">
      <c r="C1044" s="122"/>
      <c r="D1044" s="122"/>
      <c r="E1044" s="122"/>
      <c r="F1044" s="19"/>
      <c r="G1044" s="19"/>
      <c r="H1044" s="14"/>
      <c r="J1044" s="122"/>
      <c r="K1044" s="122"/>
      <c r="L1044" s="122"/>
    </row>
    <row r="1045" spans="3:12" x14ac:dyDescent="0.2">
      <c r="C1045" s="122"/>
      <c r="D1045" s="122"/>
      <c r="E1045" s="122"/>
      <c r="F1045" s="19"/>
      <c r="G1045" s="19"/>
      <c r="H1045" s="14"/>
      <c r="J1045" s="122"/>
      <c r="K1045" s="122"/>
      <c r="L1045" s="122"/>
    </row>
    <row r="1046" spans="3:12" x14ac:dyDescent="0.2">
      <c r="C1046" s="122"/>
      <c r="D1046" s="122"/>
      <c r="E1046" s="122"/>
      <c r="F1046" s="19"/>
      <c r="G1046" s="19"/>
      <c r="H1046" s="14"/>
      <c r="J1046" s="122"/>
      <c r="K1046" s="122"/>
      <c r="L1046" s="122"/>
    </row>
    <row r="1047" spans="3:12" x14ac:dyDescent="0.2">
      <c r="C1047" s="122"/>
      <c r="D1047" s="122"/>
      <c r="E1047" s="122"/>
      <c r="F1047" s="19"/>
      <c r="G1047" s="19"/>
      <c r="H1047" s="14"/>
      <c r="J1047" s="122"/>
      <c r="K1047" s="122"/>
      <c r="L1047" s="122"/>
    </row>
    <row r="1048" spans="3:12" x14ac:dyDescent="0.2">
      <c r="C1048" s="122"/>
      <c r="D1048" s="122"/>
      <c r="E1048" s="122"/>
      <c r="F1048" s="19"/>
      <c r="G1048" s="19"/>
      <c r="H1048" s="14"/>
      <c r="J1048" s="122"/>
      <c r="K1048" s="122"/>
      <c r="L1048" s="122"/>
    </row>
    <row r="1049" spans="3:12" x14ac:dyDescent="0.2">
      <c r="C1049" s="122"/>
      <c r="D1049" s="122"/>
      <c r="E1049" s="122"/>
      <c r="F1049" s="19"/>
      <c r="G1049" s="19"/>
      <c r="H1049" s="14"/>
      <c r="J1049" s="122"/>
      <c r="K1049" s="122"/>
      <c r="L1049" s="122"/>
    </row>
    <row r="1050" spans="3:12" x14ac:dyDescent="0.2">
      <c r="C1050" s="122"/>
      <c r="D1050" s="122"/>
      <c r="E1050" s="122"/>
      <c r="F1050" s="19"/>
      <c r="G1050" s="19"/>
      <c r="H1050" s="14"/>
      <c r="J1050" s="122"/>
      <c r="K1050" s="122"/>
      <c r="L1050" s="122"/>
    </row>
    <row r="1051" spans="3:12" x14ac:dyDescent="0.2">
      <c r="C1051" s="122"/>
      <c r="D1051" s="122"/>
      <c r="E1051" s="122"/>
      <c r="F1051" s="19"/>
      <c r="G1051" s="19"/>
      <c r="H1051" s="14"/>
      <c r="J1051" s="122"/>
      <c r="K1051" s="122"/>
      <c r="L1051" s="122"/>
    </row>
    <row r="1052" spans="3:12" x14ac:dyDescent="0.2">
      <c r="C1052" s="122"/>
      <c r="D1052" s="122"/>
      <c r="E1052" s="122"/>
      <c r="F1052" s="19"/>
      <c r="G1052" s="19"/>
      <c r="H1052" s="14"/>
      <c r="J1052" s="122"/>
      <c r="K1052" s="122"/>
      <c r="L1052" s="122"/>
    </row>
    <row r="1053" spans="3:12" x14ac:dyDescent="0.2">
      <c r="C1053" s="122"/>
      <c r="D1053" s="122"/>
      <c r="E1053" s="122"/>
      <c r="F1053" s="19"/>
      <c r="G1053" s="19"/>
      <c r="H1053" s="14"/>
      <c r="J1053" s="122"/>
      <c r="K1053" s="122"/>
      <c r="L1053" s="122"/>
    </row>
    <row r="1054" spans="3:12" x14ac:dyDescent="0.2">
      <c r="C1054" s="122"/>
      <c r="D1054" s="122"/>
      <c r="E1054" s="122"/>
      <c r="F1054" s="19"/>
      <c r="G1054" s="19"/>
      <c r="H1054" s="14"/>
      <c r="J1054" s="122"/>
      <c r="K1054" s="122"/>
      <c r="L1054" s="122"/>
    </row>
    <row r="1055" spans="3:12" x14ac:dyDescent="0.2">
      <c r="C1055" s="122"/>
      <c r="D1055" s="122"/>
      <c r="E1055" s="122"/>
      <c r="F1055" s="19"/>
      <c r="G1055" s="19"/>
      <c r="H1055" s="14"/>
      <c r="J1055" s="122"/>
      <c r="K1055" s="122"/>
      <c r="L1055" s="122"/>
    </row>
    <row r="1056" spans="3:12" x14ac:dyDescent="0.2">
      <c r="C1056" s="122"/>
      <c r="D1056" s="122"/>
      <c r="E1056" s="122"/>
      <c r="F1056" s="19"/>
      <c r="G1056" s="19"/>
      <c r="H1056" s="14"/>
      <c r="J1056" s="122"/>
      <c r="K1056" s="122"/>
      <c r="L1056" s="122"/>
    </row>
    <row r="1057" spans="3:12" x14ac:dyDescent="0.2">
      <c r="C1057" s="122"/>
      <c r="D1057" s="122"/>
      <c r="E1057" s="122"/>
      <c r="F1057" s="19"/>
      <c r="G1057" s="19"/>
      <c r="H1057" s="14"/>
      <c r="J1057" s="122"/>
      <c r="K1057" s="122"/>
      <c r="L1057" s="122"/>
    </row>
    <row r="1058" spans="3:12" x14ac:dyDescent="0.2">
      <c r="C1058" s="122"/>
      <c r="D1058" s="122"/>
      <c r="E1058" s="122"/>
      <c r="F1058" s="19"/>
      <c r="G1058" s="19"/>
      <c r="H1058" s="14"/>
      <c r="J1058" s="122"/>
      <c r="K1058" s="122"/>
      <c r="L1058" s="122"/>
    </row>
    <row r="1059" spans="3:12" x14ac:dyDescent="0.2">
      <c r="C1059" s="122"/>
      <c r="D1059" s="122"/>
      <c r="E1059" s="122"/>
      <c r="F1059" s="19"/>
      <c r="G1059" s="19"/>
      <c r="H1059" s="14"/>
      <c r="J1059" s="122"/>
      <c r="K1059" s="122"/>
      <c r="L1059" s="122"/>
    </row>
    <row r="1060" spans="3:12" x14ac:dyDescent="0.2">
      <c r="C1060" s="122"/>
      <c r="D1060" s="122"/>
      <c r="E1060" s="122"/>
      <c r="F1060" s="19"/>
      <c r="G1060" s="19"/>
      <c r="H1060" s="14"/>
      <c r="J1060" s="122"/>
      <c r="K1060" s="122"/>
      <c r="L1060" s="122"/>
    </row>
    <row r="1061" spans="3:12" x14ac:dyDescent="0.2">
      <c r="C1061" s="122"/>
      <c r="D1061" s="122"/>
      <c r="E1061" s="122"/>
      <c r="F1061" s="19"/>
      <c r="G1061" s="19"/>
      <c r="H1061" s="14"/>
      <c r="J1061" s="122"/>
      <c r="K1061" s="122"/>
      <c r="L1061" s="122"/>
    </row>
    <row r="1062" spans="3:12" x14ac:dyDescent="0.2">
      <c r="C1062" s="122"/>
      <c r="D1062" s="122"/>
      <c r="E1062" s="122"/>
      <c r="F1062" s="19"/>
      <c r="G1062" s="19"/>
      <c r="H1062" s="14"/>
      <c r="J1062" s="122"/>
      <c r="K1062" s="122"/>
      <c r="L1062" s="122"/>
    </row>
    <row r="1063" spans="3:12" x14ac:dyDescent="0.2">
      <c r="C1063" s="122"/>
      <c r="D1063" s="122"/>
      <c r="E1063" s="122"/>
      <c r="F1063" s="19"/>
      <c r="G1063" s="19"/>
      <c r="H1063" s="14"/>
      <c r="J1063" s="122"/>
      <c r="K1063" s="122"/>
      <c r="L1063" s="122"/>
    </row>
    <row r="1064" spans="3:12" x14ac:dyDescent="0.2">
      <c r="C1064" s="122"/>
      <c r="D1064" s="122"/>
      <c r="E1064" s="122"/>
      <c r="F1064" s="19"/>
      <c r="G1064" s="19"/>
      <c r="H1064" s="14"/>
      <c r="J1064" s="122"/>
      <c r="K1064" s="122"/>
      <c r="L1064" s="122"/>
    </row>
    <row r="1065" spans="3:12" x14ac:dyDescent="0.2">
      <c r="C1065" s="122"/>
      <c r="D1065" s="122"/>
      <c r="E1065" s="122"/>
      <c r="F1065" s="19"/>
      <c r="G1065" s="19"/>
      <c r="H1065" s="14"/>
      <c r="J1065" s="122"/>
      <c r="K1065" s="122"/>
      <c r="L1065" s="122"/>
    </row>
    <row r="1066" spans="3:12" x14ac:dyDescent="0.2">
      <c r="C1066" s="122"/>
      <c r="D1066" s="122"/>
      <c r="E1066" s="122"/>
      <c r="F1066" s="19"/>
      <c r="G1066" s="19"/>
      <c r="H1066" s="14"/>
      <c r="J1066" s="122"/>
      <c r="K1066" s="122"/>
      <c r="L1066" s="122"/>
    </row>
    <row r="1067" spans="3:12" x14ac:dyDescent="0.2">
      <c r="C1067" s="122"/>
      <c r="D1067" s="122"/>
      <c r="E1067" s="122"/>
      <c r="F1067" s="19"/>
      <c r="G1067" s="19"/>
      <c r="H1067" s="14"/>
      <c r="J1067" s="122"/>
      <c r="K1067" s="122"/>
      <c r="L1067" s="122"/>
    </row>
    <row r="1068" spans="3:12" x14ac:dyDescent="0.2">
      <c r="C1068" s="122"/>
      <c r="D1068" s="122"/>
      <c r="E1068" s="122"/>
      <c r="F1068" s="19"/>
      <c r="G1068" s="19"/>
      <c r="H1068" s="14"/>
      <c r="J1068" s="122"/>
      <c r="K1068" s="122"/>
      <c r="L1068" s="122"/>
    </row>
    <row r="1069" spans="3:12" x14ac:dyDescent="0.2">
      <c r="C1069" s="122"/>
      <c r="D1069" s="122"/>
      <c r="E1069" s="122"/>
      <c r="F1069" s="19"/>
      <c r="G1069" s="19"/>
      <c r="H1069" s="14"/>
      <c r="J1069" s="122"/>
      <c r="K1069" s="122"/>
      <c r="L1069" s="122"/>
    </row>
    <row r="1070" spans="3:12" x14ac:dyDescent="0.2">
      <c r="C1070" s="122"/>
      <c r="D1070" s="122"/>
      <c r="E1070" s="122"/>
      <c r="F1070" s="19"/>
      <c r="G1070" s="19"/>
      <c r="H1070" s="14"/>
      <c r="J1070" s="122"/>
      <c r="K1070" s="122"/>
      <c r="L1070" s="122"/>
    </row>
    <row r="1071" spans="3:12" x14ac:dyDescent="0.2">
      <c r="C1071" s="122"/>
      <c r="D1071" s="122"/>
      <c r="E1071" s="122"/>
      <c r="F1071" s="19"/>
      <c r="G1071" s="19"/>
      <c r="H1071" s="14"/>
      <c r="J1071" s="122"/>
      <c r="K1071" s="122"/>
      <c r="L1071" s="122"/>
    </row>
    <row r="1072" spans="3:12" x14ac:dyDescent="0.2">
      <c r="C1072" s="122"/>
      <c r="D1072" s="122"/>
      <c r="E1072" s="122"/>
      <c r="F1072" s="19"/>
      <c r="G1072" s="19"/>
      <c r="H1072" s="14"/>
      <c r="J1072" s="122"/>
      <c r="K1072" s="122"/>
      <c r="L1072" s="122"/>
    </row>
    <row r="1073" spans="3:12" x14ac:dyDescent="0.2">
      <c r="C1073" s="122"/>
      <c r="D1073" s="122"/>
      <c r="E1073" s="122"/>
      <c r="F1073" s="19"/>
      <c r="G1073" s="19"/>
      <c r="H1073" s="14"/>
      <c r="J1073" s="122"/>
      <c r="K1073" s="122"/>
      <c r="L1073" s="122"/>
    </row>
    <row r="1074" spans="3:12" x14ac:dyDescent="0.2">
      <c r="C1074" s="122"/>
      <c r="D1074" s="122"/>
      <c r="E1074" s="122"/>
      <c r="F1074" s="19"/>
      <c r="G1074" s="19"/>
      <c r="H1074" s="14"/>
      <c r="J1074" s="122"/>
      <c r="K1074" s="122"/>
      <c r="L1074" s="122"/>
    </row>
    <row r="1075" spans="3:12" x14ac:dyDescent="0.2">
      <c r="C1075" s="122"/>
      <c r="D1075" s="122"/>
      <c r="E1075" s="122"/>
      <c r="F1075" s="19"/>
      <c r="G1075" s="19"/>
      <c r="H1075" s="14"/>
      <c r="J1075" s="122"/>
      <c r="K1075" s="122"/>
      <c r="L1075" s="122"/>
    </row>
    <row r="1076" spans="3:12" x14ac:dyDescent="0.2">
      <c r="C1076" s="122"/>
      <c r="D1076" s="122"/>
      <c r="E1076" s="122"/>
      <c r="F1076" s="19"/>
      <c r="G1076" s="19"/>
      <c r="H1076" s="14"/>
      <c r="J1076" s="122"/>
      <c r="K1076" s="122"/>
      <c r="L1076" s="122"/>
    </row>
    <row r="1077" spans="3:12" x14ac:dyDescent="0.2">
      <c r="C1077" s="122"/>
      <c r="D1077" s="122"/>
      <c r="E1077" s="122"/>
      <c r="F1077" s="19"/>
      <c r="G1077" s="19"/>
      <c r="H1077" s="14"/>
      <c r="J1077" s="122"/>
      <c r="K1077" s="122"/>
      <c r="L1077" s="122"/>
    </row>
    <row r="1078" spans="3:12" x14ac:dyDescent="0.2">
      <c r="C1078" s="122"/>
      <c r="D1078" s="122"/>
      <c r="E1078" s="122"/>
      <c r="F1078" s="19"/>
      <c r="G1078" s="19"/>
      <c r="H1078" s="14"/>
      <c r="J1078" s="122"/>
      <c r="K1078" s="122"/>
      <c r="L1078" s="122"/>
    </row>
  </sheetData>
  <autoFilter ref="A6:M283">
    <sortState ref="A7:M282">
      <sortCondition descending="1" ref="C6:C282"/>
    </sortState>
  </autoFilter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80"/>
  <sheetViews>
    <sheetView showGridLines="0" zoomScaleNormal="100" workbookViewId="0"/>
  </sheetViews>
  <sheetFormatPr defaultRowHeight="12.75" x14ac:dyDescent="0.2"/>
  <cols>
    <col min="1" max="1" width="56.42578125" style="175" customWidth="1"/>
    <col min="2" max="2" width="13.5703125" style="175" customWidth="1"/>
    <col min="3" max="5" width="11.42578125" style="92" customWidth="1"/>
    <col min="6" max="6" width="11.42578125" style="175" customWidth="1"/>
    <col min="7" max="7" width="11.42578125" style="176" customWidth="1"/>
    <col min="8" max="8" width="11.42578125" style="177" customWidth="1"/>
    <col min="9" max="251" width="9.140625" style="173"/>
    <col min="252" max="252" width="56.42578125" style="173" customWidth="1"/>
    <col min="253" max="253" width="13.5703125" style="173" customWidth="1"/>
    <col min="254" max="259" width="11.42578125" style="173" customWidth="1"/>
    <col min="260" max="507" width="9.140625" style="173"/>
    <col min="508" max="508" width="56.42578125" style="173" customWidth="1"/>
    <col min="509" max="509" width="13.5703125" style="173" customWidth="1"/>
    <col min="510" max="515" width="11.42578125" style="173" customWidth="1"/>
    <col min="516" max="763" width="9.140625" style="173"/>
    <col min="764" max="764" width="56.42578125" style="173" customWidth="1"/>
    <col min="765" max="765" width="13.5703125" style="173" customWidth="1"/>
    <col min="766" max="771" width="11.42578125" style="173" customWidth="1"/>
    <col min="772" max="1019" width="9.140625" style="173"/>
    <col min="1020" max="1020" width="56.42578125" style="173" customWidth="1"/>
    <col min="1021" max="1021" width="13.5703125" style="173" customWidth="1"/>
    <col min="1022" max="1027" width="11.42578125" style="173" customWidth="1"/>
    <col min="1028" max="1275" width="9.140625" style="173"/>
    <col min="1276" max="1276" width="56.42578125" style="173" customWidth="1"/>
    <col min="1277" max="1277" width="13.5703125" style="173" customWidth="1"/>
    <col min="1278" max="1283" width="11.42578125" style="173" customWidth="1"/>
    <col min="1284" max="1531" width="9.140625" style="173"/>
    <col min="1532" max="1532" width="56.42578125" style="173" customWidth="1"/>
    <col min="1533" max="1533" width="13.5703125" style="173" customWidth="1"/>
    <col min="1534" max="1539" width="11.42578125" style="173" customWidth="1"/>
    <col min="1540" max="1787" width="9.140625" style="173"/>
    <col min="1788" max="1788" width="56.42578125" style="173" customWidth="1"/>
    <col min="1789" max="1789" width="13.5703125" style="173" customWidth="1"/>
    <col min="1790" max="1795" width="11.42578125" style="173" customWidth="1"/>
    <col min="1796" max="2043" width="9.140625" style="173"/>
    <col min="2044" max="2044" width="56.42578125" style="173" customWidth="1"/>
    <col min="2045" max="2045" width="13.5703125" style="173" customWidth="1"/>
    <col min="2046" max="2051" width="11.42578125" style="173" customWidth="1"/>
    <col min="2052" max="2299" width="9.140625" style="173"/>
    <col min="2300" max="2300" width="56.42578125" style="173" customWidth="1"/>
    <col min="2301" max="2301" width="13.5703125" style="173" customWidth="1"/>
    <col min="2302" max="2307" width="11.42578125" style="173" customWidth="1"/>
    <col min="2308" max="2555" width="9.140625" style="173"/>
    <col min="2556" max="2556" width="56.42578125" style="173" customWidth="1"/>
    <col min="2557" max="2557" width="13.5703125" style="173" customWidth="1"/>
    <col min="2558" max="2563" width="11.42578125" style="173" customWidth="1"/>
    <col min="2564" max="2811" width="9.140625" style="173"/>
    <col min="2812" max="2812" width="56.42578125" style="173" customWidth="1"/>
    <col min="2813" max="2813" width="13.5703125" style="173" customWidth="1"/>
    <col min="2814" max="2819" width="11.42578125" style="173" customWidth="1"/>
    <col min="2820" max="3067" width="9.140625" style="173"/>
    <col min="3068" max="3068" width="56.42578125" style="173" customWidth="1"/>
    <col min="3069" max="3069" width="13.5703125" style="173" customWidth="1"/>
    <col min="3070" max="3075" width="11.42578125" style="173" customWidth="1"/>
    <col min="3076" max="3323" width="9.140625" style="173"/>
    <col min="3324" max="3324" width="56.42578125" style="173" customWidth="1"/>
    <col min="3325" max="3325" width="13.5703125" style="173" customWidth="1"/>
    <col min="3326" max="3331" width="11.42578125" style="173" customWidth="1"/>
    <col min="3332" max="3579" width="9.140625" style="173"/>
    <col min="3580" max="3580" width="56.42578125" style="173" customWidth="1"/>
    <col min="3581" max="3581" width="13.5703125" style="173" customWidth="1"/>
    <col min="3582" max="3587" width="11.42578125" style="173" customWidth="1"/>
    <col min="3588" max="3835" width="9.140625" style="173"/>
    <col min="3836" max="3836" width="56.42578125" style="173" customWidth="1"/>
    <col min="3837" max="3837" width="13.5703125" style="173" customWidth="1"/>
    <col min="3838" max="3843" width="11.42578125" style="173" customWidth="1"/>
    <col min="3844" max="4091" width="9.140625" style="173"/>
    <col min="4092" max="4092" width="56.42578125" style="173" customWidth="1"/>
    <col min="4093" max="4093" width="13.5703125" style="173" customWidth="1"/>
    <col min="4094" max="4099" width="11.42578125" style="173" customWidth="1"/>
    <col min="4100" max="4347" width="9.140625" style="173"/>
    <col min="4348" max="4348" width="56.42578125" style="173" customWidth="1"/>
    <col min="4349" max="4349" width="13.5703125" style="173" customWidth="1"/>
    <col min="4350" max="4355" width="11.42578125" style="173" customWidth="1"/>
    <col min="4356" max="4603" width="9.140625" style="173"/>
    <col min="4604" max="4604" width="56.42578125" style="173" customWidth="1"/>
    <col min="4605" max="4605" width="13.5703125" style="173" customWidth="1"/>
    <col min="4606" max="4611" width="11.42578125" style="173" customWidth="1"/>
    <col min="4612" max="4859" width="9.140625" style="173"/>
    <col min="4860" max="4860" width="56.42578125" style="173" customWidth="1"/>
    <col min="4861" max="4861" width="13.5703125" style="173" customWidth="1"/>
    <col min="4862" max="4867" width="11.42578125" style="173" customWidth="1"/>
    <col min="4868" max="5115" width="9.140625" style="173"/>
    <col min="5116" max="5116" width="56.42578125" style="173" customWidth="1"/>
    <col min="5117" max="5117" width="13.5703125" style="173" customWidth="1"/>
    <col min="5118" max="5123" width="11.42578125" style="173" customWidth="1"/>
    <col min="5124" max="5371" width="9.140625" style="173"/>
    <col min="5372" max="5372" width="56.42578125" style="173" customWidth="1"/>
    <col min="5373" max="5373" width="13.5703125" style="173" customWidth="1"/>
    <col min="5374" max="5379" width="11.42578125" style="173" customWidth="1"/>
    <col min="5380" max="5627" width="9.140625" style="173"/>
    <col min="5628" max="5628" width="56.42578125" style="173" customWidth="1"/>
    <col min="5629" max="5629" width="13.5703125" style="173" customWidth="1"/>
    <col min="5630" max="5635" width="11.42578125" style="173" customWidth="1"/>
    <col min="5636" max="5883" width="9.140625" style="173"/>
    <col min="5884" max="5884" width="56.42578125" style="173" customWidth="1"/>
    <col min="5885" max="5885" width="13.5703125" style="173" customWidth="1"/>
    <col min="5886" max="5891" width="11.42578125" style="173" customWidth="1"/>
    <col min="5892" max="6139" width="9.140625" style="173"/>
    <col min="6140" max="6140" width="56.42578125" style="173" customWidth="1"/>
    <col min="6141" max="6141" width="13.5703125" style="173" customWidth="1"/>
    <col min="6142" max="6147" width="11.42578125" style="173" customWidth="1"/>
    <col min="6148" max="6395" width="9.140625" style="173"/>
    <col min="6396" max="6396" width="56.42578125" style="173" customWidth="1"/>
    <col min="6397" max="6397" width="13.5703125" style="173" customWidth="1"/>
    <col min="6398" max="6403" width="11.42578125" style="173" customWidth="1"/>
    <col min="6404" max="6651" width="9.140625" style="173"/>
    <col min="6652" max="6652" width="56.42578125" style="173" customWidth="1"/>
    <col min="6653" max="6653" width="13.5703125" style="173" customWidth="1"/>
    <col min="6654" max="6659" width="11.42578125" style="173" customWidth="1"/>
    <col min="6660" max="6907" width="9.140625" style="173"/>
    <col min="6908" max="6908" width="56.42578125" style="173" customWidth="1"/>
    <col min="6909" max="6909" width="13.5703125" style="173" customWidth="1"/>
    <col min="6910" max="6915" width="11.42578125" style="173" customWidth="1"/>
    <col min="6916" max="7163" width="9.140625" style="173"/>
    <col min="7164" max="7164" width="56.42578125" style="173" customWidth="1"/>
    <col min="7165" max="7165" width="13.5703125" style="173" customWidth="1"/>
    <col min="7166" max="7171" width="11.42578125" style="173" customWidth="1"/>
    <col min="7172" max="7419" width="9.140625" style="173"/>
    <col min="7420" max="7420" width="56.42578125" style="173" customWidth="1"/>
    <col min="7421" max="7421" width="13.5703125" style="173" customWidth="1"/>
    <col min="7422" max="7427" width="11.42578125" style="173" customWidth="1"/>
    <col min="7428" max="7675" width="9.140625" style="173"/>
    <col min="7676" max="7676" width="56.42578125" style="173" customWidth="1"/>
    <col min="7677" max="7677" width="13.5703125" style="173" customWidth="1"/>
    <col min="7678" max="7683" width="11.42578125" style="173" customWidth="1"/>
    <col min="7684" max="7931" width="9.140625" style="173"/>
    <col min="7932" max="7932" width="56.42578125" style="173" customWidth="1"/>
    <col min="7933" max="7933" width="13.5703125" style="173" customWidth="1"/>
    <col min="7934" max="7939" width="11.42578125" style="173" customWidth="1"/>
    <col min="7940" max="8187" width="9.140625" style="173"/>
    <col min="8188" max="8188" width="56.42578125" style="173" customWidth="1"/>
    <col min="8189" max="8189" width="13.5703125" style="173" customWidth="1"/>
    <col min="8190" max="8195" width="11.42578125" style="173" customWidth="1"/>
    <col min="8196" max="8443" width="9.140625" style="173"/>
    <col min="8444" max="8444" width="56.42578125" style="173" customWidth="1"/>
    <col min="8445" max="8445" width="13.5703125" style="173" customWidth="1"/>
    <col min="8446" max="8451" width="11.42578125" style="173" customWidth="1"/>
    <col min="8452" max="8699" width="9.140625" style="173"/>
    <col min="8700" max="8700" width="56.42578125" style="173" customWidth="1"/>
    <col min="8701" max="8701" width="13.5703125" style="173" customWidth="1"/>
    <col min="8702" max="8707" width="11.42578125" style="173" customWidth="1"/>
    <col min="8708" max="8955" width="9.140625" style="173"/>
    <col min="8956" max="8956" width="56.42578125" style="173" customWidth="1"/>
    <col min="8957" max="8957" width="13.5703125" style="173" customWidth="1"/>
    <col min="8958" max="8963" width="11.42578125" style="173" customWidth="1"/>
    <col min="8964" max="9211" width="9.140625" style="173"/>
    <col min="9212" max="9212" width="56.42578125" style="173" customWidth="1"/>
    <col min="9213" max="9213" width="13.5703125" style="173" customWidth="1"/>
    <col min="9214" max="9219" width="11.42578125" style="173" customWidth="1"/>
    <col min="9220" max="9467" width="9.140625" style="173"/>
    <col min="9468" max="9468" width="56.42578125" style="173" customWidth="1"/>
    <col min="9469" max="9469" width="13.5703125" style="173" customWidth="1"/>
    <col min="9470" max="9475" width="11.42578125" style="173" customWidth="1"/>
    <col min="9476" max="9723" width="9.140625" style="173"/>
    <col min="9724" max="9724" width="56.42578125" style="173" customWidth="1"/>
    <col min="9725" max="9725" width="13.5703125" style="173" customWidth="1"/>
    <col min="9726" max="9731" width="11.42578125" style="173" customWidth="1"/>
    <col min="9732" max="9979" width="9.140625" style="173"/>
    <col min="9980" max="9980" width="56.42578125" style="173" customWidth="1"/>
    <col min="9981" max="9981" width="13.5703125" style="173" customWidth="1"/>
    <col min="9982" max="9987" width="11.42578125" style="173" customWidth="1"/>
    <col min="9988" max="10235" width="9.140625" style="173"/>
    <col min="10236" max="10236" width="56.42578125" style="173" customWidth="1"/>
    <col min="10237" max="10237" width="13.5703125" style="173" customWidth="1"/>
    <col min="10238" max="10243" width="11.42578125" style="173" customWidth="1"/>
    <col min="10244" max="10491" width="9.140625" style="173"/>
    <col min="10492" max="10492" width="56.42578125" style="173" customWidth="1"/>
    <col min="10493" max="10493" width="13.5703125" style="173" customWidth="1"/>
    <col min="10494" max="10499" width="11.42578125" style="173" customWidth="1"/>
    <col min="10500" max="10747" width="9.140625" style="173"/>
    <col min="10748" max="10748" width="56.42578125" style="173" customWidth="1"/>
    <col min="10749" max="10749" width="13.5703125" style="173" customWidth="1"/>
    <col min="10750" max="10755" width="11.42578125" style="173" customWidth="1"/>
    <col min="10756" max="11003" width="9.140625" style="173"/>
    <col min="11004" max="11004" width="56.42578125" style="173" customWidth="1"/>
    <col min="11005" max="11005" width="13.5703125" style="173" customWidth="1"/>
    <col min="11006" max="11011" width="11.42578125" style="173" customWidth="1"/>
    <col min="11012" max="11259" width="9.140625" style="173"/>
    <col min="11260" max="11260" width="56.42578125" style="173" customWidth="1"/>
    <col min="11261" max="11261" width="13.5703125" style="173" customWidth="1"/>
    <col min="11262" max="11267" width="11.42578125" style="173" customWidth="1"/>
    <col min="11268" max="11515" width="9.140625" style="173"/>
    <col min="11516" max="11516" width="56.42578125" style="173" customWidth="1"/>
    <col min="11517" max="11517" width="13.5703125" style="173" customWidth="1"/>
    <col min="11518" max="11523" width="11.42578125" style="173" customWidth="1"/>
    <col min="11524" max="11771" width="9.140625" style="173"/>
    <col min="11772" max="11772" width="56.42578125" style="173" customWidth="1"/>
    <col min="11773" max="11773" width="13.5703125" style="173" customWidth="1"/>
    <col min="11774" max="11779" width="11.42578125" style="173" customWidth="1"/>
    <col min="11780" max="12027" width="9.140625" style="173"/>
    <col min="12028" max="12028" width="56.42578125" style="173" customWidth="1"/>
    <col min="12029" max="12029" width="13.5703125" style="173" customWidth="1"/>
    <col min="12030" max="12035" width="11.42578125" style="173" customWidth="1"/>
    <col min="12036" max="12283" width="9.140625" style="173"/>
    <col min="12284" max="12284" width="56.42578125" style="173" customWidth="1"/>
    <col min="12285" max="12285" width="13.5703125" style="173" customWidth="1"/>
    <col min="12286" max="12291" width="11.42578125" style="173" customWidth="1"/>
    <col min="12292" max="12539" width="9.140625" style="173"/>
    <col min="12540" max="12540" width="56.42578125" style="173" customWidth="1"/>
    <col min="12541" max="12541" width="13.5703125" style="173" customWidth="1"/>
    <col min="12542" max="12547" width="11.42578125" style="173" customWidth="1"/>
    <col min="12548" max="12795" width="9.140625" style="173"/>
    <col min="12796" max="12796" width="56.42578125" style="173" customWidth="1"/>
    <col min="12797" max="12797" width="13.5703125" style="173" customWidth="1"/>
    <col min="12798" max="12803" width="11.42578125" style="173" customWidth="1"/>
    <col min="12804" max="13051" width="9.140625" style="173"/>
    <col min="13052" max="13052" width="56.42578125" style="173" customWidth="1"/>
    <col min="13053" max="13053" width="13.5703125" style="173" customWidth="1"/>
    <col min="13054" max="13059" width="11.42578125" style="173" customWidth="1"/>
    <col min="13060" max="13307" width="9.140625" style="173"/>
    <col min="13308" max="13308" width="56.42578125" style="173" customWidth="1"/>
    <col min="13309" max="13309" width="13.5703125" style="173" customWidth="1"/>
    <col min="13310" max="13315" width="11.42578125" style="173" customWidth="1"/>
    <col min="13316" max="13563" width="9.140625" style="173"/>
    <col min="13564" max="13564" width="56.42578125" style="173" customWidth="1"/>
    <col min="13565" max="13565" width="13.5703125" style="173" customWidth="1"/>
    <col min="13566" max="13571" width="11.42578125" style="173" customWidth="1"/>
    <col min="13572" max="13819" width="9.140625" style="173"/>
    <col min="13820" max="13820" width="56.42578125" style="173" customWidth="1"/>
    <col min="13821" max="13821" width="13.5703125" style="173" customWidth="1"/>
    <col min="13822" max="13827" width="11.42578125" style="173" customWidth="1"/>
    <col min="13828" max="14075" width="9.140625" style="173"/>
    <col min="14076" max="14076" width="56.42578125" style="173" customWidth="1"/>
    <col min="14077" max="14077" width="13.5703125" style="173" customWidth="1"/>
    <col min="14078" max="14083" width="11.42578125" style="173" customWidth="1"/>
    <col min="14084" max="14331" width="9.140625" style="173"/>
    <col min="14332" max="14332" width="56.42578125" style="173" customWidth="1"/>
    <col min="14333" max="14333" width="13.5703125" style="173" customWidth="1"/>
    <col min="14334" max="14339" width="11.42578125" style="173" customWidth="1"/>
    <col min="14340" max="14587" width="9.140625" style="173"/>
    <col min="14588" max="14588" width="56.42578125" style="173" customWidth="1"/>
    <col min="14589" max="14589" width="13.5703125" style="173" customWidth="1"/>
    <col min="14590" max="14595" width="11.42578125" style="173" customWidth="1"/>
    <col min="14596" max="14843" width="9.140625" style="173"/>
    <col min="14844" max="14844" width="56.42578125" style="173" customWidth="1"/>
    <col min="14845" max="14845" width="13.5703125" style="173" customWidth="1"/>
    <col min="14846" max="14851" width="11.42578125" style="173" customWidth="1"/>
    <col min="14852" max="15099" width="9.140625" style="173"/>
    <col min="15100" max="15100" width="56.42578125" style="173" customWidth="1"/>
    <col min="15101" max="15101" width="13.5703125" style="173" customWidth="1"/>
    <col min="15102" max="15107" width="11.42578125" style="173" customWidth="1"/>
    <col min="15108" max="15355" width="9.140625" style="173"/>
    <col min="15356" max="15356" width="56.42578125" style="173" customWidth="1"/>
    <col min="15357" max="15357" width="13.5703125" style="173" customWidth="1"/>
    <col min="15358" max="15363" width="11.42578125" style="173" customWidth="1"/>
    <col min="15364" max="15611" width="9.140625" style="173"/>
    <col min="15612" max="15612" width="56.42578125" style="173" customWidth="1"/>
    <col min="15613" max="15613" width="13.5703125" style="173" customWidth="1"/>
    <col min="15614" max="15619" width="11.42578125" style="173" customWidth="1"/>
    <col min="15620" max="15867" width="9.140625" style="173"/>
    <col min="15868" max="15868" width="56.42578125" style="173" customWidth="1"/>
    <col min="15869" max="15869" width="13.5703125" style="173" customWidth="1"/>
    <col min="15870" max="15875" width="11.42578125" style="173" customWidth="1"/>
    <col min="15876" max="16123" width="9.140625" style="173"/>
    <col min="16124" max="16124" width="56.42578125" style="173" customWidth="1"/>
    <col min="16125" max="16125" width="13.5703125" style="173" customWidth="1"/>
    <col min="16126" max="16131" width="11.42578125" style="173" customWidth="1"/>
    <col min="16132" max="16384" width="9.140625" style="173"/>
  </cols>
  <sheetData>
    <row r="1" spans="1:10" s="176" customFormat="1" ht="20.25" x14ac:dyDescent="0.2">
      <c r="A1" s="174" t="s">
        <v>2365</v>
      </c>
      <c r="B1" s="175"/>
      <c r="C1" s="92"/>
      <c r="D1" s="92"/>
      <c r="E1" s="92"/>
      <c r="F1" s="175"/>
      <c r="H1" s="177"/>
    </row>
    <row r="2" spans="1:10" s="176" customFormat="1" ht="15.75" customHeight="1" x14ac:dyDescent="0.2">
      <c r="A2" s="178" t="s">
        <v>3098</v>
      </c>
      <c r="B2" s="175"/>
      <c r="C2" s="172"/>
      <c r="D2" s="92"/>
      <c r="E2" s="172"/>
      <c r="F2" s="175"/>
      <c r="H2" s="177"/>
    </row>
    <row r="3" spans="1:10" s="176" customFormat="1" ht="12" x14ac:dyDescent="0.2">
      <c r="A3" s="175"/>
      <c r="B3" s="175"/>
      <c r="C3" s="92"/>
      <c r="D3" s="92"/>
      <c r="E3" s="92"/>
      <c r="F3" s="175"/>
      <c r="H3" s="177"/>
    </row>
    <row r="4" spans="1:10" s="176" customFormat="1" ht="12" x14ac:dyDescent="0.2">
      <c r="C4" s="93"/>
      <c r="D4" s="93"/>
      <c r="E4" s="93"/>
      <c r="H4" s="177"/>
    </row>
    <row r="5" spans="1:10" s="13" customFormat="1" ht="22.5" customHeight="1" x14ac:dyDescent="0.2">
      <c r="A5" s="36" t="s">
        <v>2366</v>
      </c>
      <c r="B5" s="36" t="s">
        <v>201</v>
      </c>
      <c r="C5" s="198" t="s">
        <v>1381</v>
      </c>
      <c r="D5" s="199"/>
      <c r="E5" s="200"/>
      <c r="F5" s="73"/>
      <c r="G5" s="36" t="s">
        <v>621</v>
      </c>
      <c r="H5" s="37" t="s">
        <v>2367</v>
      </c>
      <c r="I5" s="130"/>
      <c r="J5" s="19"/>
    </row>
    <row r="6" spans="1:10" s="78" customFormat="1" ht="22.5" x14ac:dyDescent="0.2">
      <c r="A6" s="2"/>
      <c r="B6" s="1"/>
      <c r="C6" s="134" t="s">
        <v>3126</v>
      </c>
      <c r="D6" s="154" t="s">
        <v>2988</v>
      </c>
      <c r="E6" s="132" t="s">
        <v>196</v>
      </c>
      <c r="F6" s="85" t="s">
        <v>197</v>
      </c>
      <c r="G6" s="75" t="s">
        <v>622</v>
      </c>
      <c r="H6" s="76" t="s">
        <v>1882</v>
      </c>
      <c r="I6" s="77"/>
    </row>
    <row r="7" spans="1:10" ht="12.75" customHeight="1" x14ac:dyDescent="0.2">
      <c r="A7" s="179" t="s">
        <v>931</v>
      </c>
      <c r="B7" s="180" t="s">
        <v>912</v>
      </c>
      <c r="C7" s="128">
        <v>21.282450280000003</v>
      </c>
      <c r="D7" s="128">
        <v>19.368749440000002</v>
      </c>
      <c r="E7" s="129">
        <f t="shared" ref="E7:E70" si="0">IF(ISERROR(C7/D7-1),"",IF((C7/D7-1)&gt;10000%,"",C7/D7-1))</f>
        <v>9.8803531220650775E-2</v>
      </c>
      <c r="F7" s="181">
        <f t="shared" ref="F7:F38" si="1">C7/$C$142</f>
        <v>0.61591990044402878</v>
      </c>
      <c r="G7" s="182">
        <v>50.245595420000001</v>
      </c>
      <c r="H7" s="183">
        <v>127.13673684210499</v>
      </c>
    </row>
    <row r="8" spans="1:10" ht="12.75" customHeight="1" x14ac:dyDescent="0.2">
      <c r="A8" s="179" t="s">
        <v>643</v>
      </c>
      <c r="B8" s="179" t="s">
        <v>644</v>
      </c>
      <c r="C8" s="128">
        <v>8.9080036899999993</v>
      </c>
      <c r="D8" s="128">
        <v>11.6098201</v>
      </c>
      <c r="E8" s="129">
        <f t="shared" si="0"/>
        <v>-0.23271819776087665</v>
      </c>
      <c r="F8" s="181">
        <f t="shared" si="1"/>
        <v>0.25780004998089162</v>
      </c>
      <c r="G8" s="182">
        <v>25.683154100000003</v>
      </c>
      <c r="H8" s="183">
        <v>119.662105263158</v>
      </c>
    </row>
    <row r="9" spans="1:10" ht="12.75" customHeight="1" x14ac:dyDescent="0.2">
      <c r="A9" s="179" t="s">
        <v>937</v>
      </c>
      <c r="B9" s="179" t="s">
        <v>918</v>
      </c>
      <c r="C9" s="128">
        <v>1.3428980500000001</v>
      </c>
      <c r="D9" s="128">
        <v>1.2857384700000001</v>
      </c>
      <c r="E9" s="129">
        <f t="shared" si="0"/>
        <v>4.4456614882185219E-2</v>
      </c>
      <c r="F9" s="181">
        <f t="shared" si="1"/>
        <v>3.8863834867724656E-2</v>
      </c>
      <c r="G9" s="182">
        <v>23.041222609526798</v>
      </c>
      <c r="H9" s="183">
        <v>20.7382105263158</v>
      </c>
    </row>
    <row r="10" spans="1:10" ht="12.75" customHeight="1" x14ac:dyDescent="0.2">
      <c r="A10" s="179" t="s">
        <v>936</v>
      </c>
      <c r="B10" s="179" t="s">
        <v>917</v>
      </c>
      <c r="C10" s="128">
        <v>0.6012326899999999</v>
      </c>
      <c r="D10" s="128">
        <v>0.96256781999999996</v>
      </c>
      <c r="E10" s="129">
        <f t="shared" si="0"/>
        <v>-0.37538667145552407</v>
      </c>
      <c r="F10" s="181">
        <f t="shared" si="1"/>
        <v>1.7399837598422223E-2</v>
      </c>
      <c r="G10" s="182">
        <v>44.141972893451197</v>
      </c>
      <c r="H10" s="183">
        <v>21.224736842105301</v>
      </c>
    </row>
    <row r="11" spans="1:10" ht="12.75" customHeight="1" x14ac:dyDescent="0.2">
      <c r="A11" s="179" t="s">
        <v>944</v>
      </c>
      <c r="B11" s="179" t="s">
        <v>927</v>
      </c>
      <c r="C11" s="128">
        <v>0.36742115000000003</v>
      </c>
      <c r="D11" s="128">
        <v>8.9602599999999994E-3</v>
      </c>
      <c r="E11" s="129">
        <f t="shared" si="0"/>
        <v>40.005634881130689</v>
      </c>
      <c r="F11" s="181">
        <f t="shared" si="1"/>
        <v>1.0633268028432607E-2</v>
      </c>
      <c r="G11" s="182">
        <v>6.2904589020799992</v>
      </c>
      <c r="H11" s="183">
        <v>377.19757894736802</v>
      </c>
    </row>
    <row r="12" spans="1:10" ht="12.75" customHeight="1" x14ac:dyDescent="0.2">
      <c r="A12" s="179" t="s">
        <v>1371</v>
      </c>
      <c r="B12" s="179" t="s">
        <v>1360</v>
      </c>
      <c r="C12" s="128">
        <v>0.34470955999999997</v>
      </c>
      <c r="D12" s="128">
        <v>0.49978023999999999</v>
      </c>
      <c r="E12" s="129">
        <f t="shared" si="0"/>
        <v>-0.31027773326932662</v>
      </c>
      <c r="F12" s="181">
        <f t="shared" si="1"/>
        <v>9.9759884357312322E-3</v>
      </c>
      <c r="G12" s="182">
        <v>2.1295789083360002</v>
      </c>
      <c r="H12" s="183">
        <v>18.998052631578901</v>
      </c>
    </row>
    <row r="13" spans="1:10" ht="12.75" customHeight="1" x14ac:dyDescent="0.2">
      <c r="A13" s="179" t="s">
        <v>1514</v>
      </c>
      <c r="B13" s="179" t="s">
        <v>1355</v>
      </c>
      <c r="C13" s="128">
        <v>0.19990036</v>
      </c>
      <c r="D13" s="128">
        <v>0.71527607999999998</v>
      </c>
      <c r="E13" s="129">
        <f t="shared" si="0"/>
        <v>-0.72052698868386589</v>
      </c>
      <c r="F13" s="181">
        <f t="shared" si="1"/>
        <v>5.7851707961290959E-3</v>
      </c>
      <c r="G13" s="182">
        <v>4.3449025128849996</v>
      </c>
      <c r="H13" s="183">
        <v>22.129526315789501</v>
      </c>
    </row>
    <row r="14" spans="1:10" ht="12.75" customHeight="1" x14ac:dyDescent="0.2">
      <c r="A14" s="179" t="s">
        <v>1367</v>
      </c>
      <c r="B14" s="179" t="s">
        <v>1356</v>
      </c>
      <c r="C14" s="128">
        <v>0.16408214000000002</v>
      </c>
      <c r="D14" s="128">
        <v>0.59155784999999994</v>
      </c>
      <c r="E14" s="129">
        <f t="shared" si="0"/>
        <v>-0.72262706005845412</v>
      </c>
      <c r="F14" s="181">
        <f t="shared" si="1"/>
        <v>4.7485817659076047E-3</v>
      </c>
      <c r="G14" s="182">
        <v>1.84789979192</v>
      </c>
      <c r="H14" s="183">
        <v>19.070684210526299</v>
      </c>
    </row>
    <row r="15" spans="1:10" ht="12.75" customHeight="1" x14ac:dyDescent="0.2">
      <c r="A15" s="179" t="s">
        <v>941</v>
      </c>
      <c r="B15" s="179" t="s">
        <v>924</v>
      </c>
      <c r="C15" s="128">
        <v>0.15906745</v>
      </c>
      <c r="D15" s="128">
        <v>0.53123105500000001</v>
      </c>
      <c r="E15" s="129">
        <f t="shared" si="0"/>
        <v>-0.70056823955820879</v>
      </c>
      <c r="F15" s="181">
        <f t="shared" si="1"/>
        <v>4.6034552731907298E-3</v>
      </c>
      <c r="G15" s="182">
        <v>5.5440252403179997</v>
      </c>
      <c r="H15" s="183">
        <v>322.17705263157899</v>
      </c>
    </row>
    <row r="16" spans="1:10" ht="12.75" customHeight="1" x14ac:dyDescent="0.2">
      <c r="A16" s="179" t="s">
        <v>943</v>
      </c>
      <c r="B16" s="179" t="s">
        <v>926</v>
      </c>
      <c r="C16" s="128">
        <v>0.15442734</v>
      </c>
      <c r="D16" s="128">
        <v>0.86112202999999998</v>
      </c>
      <c r="E16" s="129">
        <f t="shared" si="0"/>
        <v>-0.82066729845478459</v>
      </c>
      <c r="F16" s="181">
        <f t="shared" si="1"/>
        <v>4.4691692275686682E-3</v>
      </c>
      <c r="G16" s="182">
        <v>1.5416171860817001</v>
      </c>
      <c r="H16" s="183">
        <v>29.004000000000001</v>
      </c>
    </row>
    <row r="17" spans="1:8" ht="12.75" customHeight="1" x14ac:dyDescent="0.2">
      <c r="A17" s="179" t="s">
        <v>2726</v>
      </c>
      <c r="B17" s="179" t="s">
        <v>2727</v>
      </c>
      <c r="C17" s="128">
        <v>0.15406520000000001</v>
      </c>
      <c r="D17" s="128">
        <v>6.8582000000000004E-2</v>
      </c>
      <c r="E17" s="129">
        <f t="shared" si="0"/>
        <v>1.2464378408328716</v>
      </c>
      <c r="F17" s="181">
        <f t="shared" si="1"/>
        <v>4.4586887974578365E-3</v>
      </c>
      <c r="G17" s="182">
        <v>0.45030935900000002</v>
      </c>
      <c r="H17" s="183">
        <v>24.681157894736799</v>
      </c>
    </row>
    <row r="18" spans="1:8" ht="12.75" customHeight="1" x14ac:dyDescent="0.2">
      <c r="A18" s="179" t="s">
        <v>1366</v>
      </c>
      <c r="B18" s="179" t="s">
        <v>1354</v>
      </c>
      <c r="C18" s="128">
        <v>0.12600852000000001</v>
      </c>
      <c r="D18" s="128">
        <v>1.8375775300000001</v>
      </c>
      <c r="E18" s="129">
        <f t="shared" si="0"/>
        <v>-0.93142682801525112</v>
      </c>
      <c r="F18" s="181">
        <f t="shared" si="1"/>
        <v>3.6467208461628043E-3</v>
      </c>
      <c r="G18" s="182">
        <v>10.499518011779999</v>
      </c>
      <c r="H18" s="183">
        <v>19.741421052631601</v>
      </c>
    </row>
    <row r="19" spans="1:8" ht="12.75" customHeight="1" x14ac:dyDescent="0.2">
      <c r="A19" s="179" t="s">
        <v>933</v>
      </c>
      <c r="B19" s="179" t="s">
        <v>914</v>
      </c>
      <c r="C19" s="128">
        <v>9.3667460000000008E-2</v>
      </c>
      <c r="D19" s="128">
        <v>1.3011529099999999</v>
      </c>
      <c r="E19" s="129">
        <f t="shared" si="0"/>
        <v>-0.92801195057082109</v>
      </c>
      <c r="F19" s="181">
        <f t="shared" si="1"/>
        <v>2.7107617722128682E-3</v>
      </c>
      <c r="G19" s="182">
        <v>1.4364213345649999</v>
      </c>
      <c r="H19" s="183">
        <v>20.294526315789501</v>
      </c>
    </row>
    <row r="20" spans="1:8" ht="12.75" customHeight="1" x14ac:dyDescent="0.2">
      <c r="A20" s="179" t="s">
        <v>939</v>
      </c>
      <c r="B20" s="179" t="s">
        <v>920</v>
      </c>
      <c r="C20" s="128">
        <v>8.8397500000000004E-2</v>
      </c>
      <c r="D20" s="128">
        <v>0.70256260999999998</v>
      </c>
      <c r="E20" s="129">
        <f t="shared" si="0"/>
        <v>-0.87417847357404921</v>
      </c>
      <c r="F20" s="181">
        <f t="shared" si="1"/>
        <v>2.5582476962563842E-3</v>
      </c>
      <c r="G20" s="182">
        <v>6.8949159666260993</v>
      </c>
      <c r="H20" s="183">
        <v>18.952368421052601</v>
      </c>
    </row>
    <row r="21" spans="1:8" ht="12.75" customHeight="1" x14ac:dyDescent="0.2">
      <c r="A21" s="179" t="s">
        <v>1362</v>
      </c>
      <c r="B21" s="179" t="s">
        <v>1350</v>
      </c>
      <c r="C21" s="128">
        <v>8.1141409999999997E-2</v>
      </c>
      <c r="D21" s="128">
        <v>0.20299767000000002</v>
      </c>
      <c r="E21" s="129">
        <f t="shared" si="0"/>
        <v>-0.60028403281673137</v>
      </c>
      <c r="F21" s="181">
        <f t="shared" si="1"/>
        <v>2.3482544778245392E-3</v>
      </c>
      <c r="G21" s="182">
        <v>0.57426798385669997</v>
      </c>
      <c r="H21" s="183">
        <v>19.287421052631601</v>
      </c>
    </row>
    <row r="22" spans="1:8" ht="12.75" customHeight="1" x14ac:dyDescent="0.2">
      <c r="A22" s="179" t="s">
        <v>934</v>
      </c>
      <c r="B22" s="179" t="s">
        <v>915</v>
      </c>
      <c r="C22" s="128">
        <v>7.2031339999999999E-2</v>
      </c>
      <c r="D22" s="128">
        <v>0.19589500000000001</v>
      </c>
      <c r="E22" s="129">
        <f t="shared" si="0"/>
        <v>-0.63229617907552516</v>
      </c>
      <c r="F22" s="181">
        <f t="shared" si="1"/>
        <v>2.0846065738653278E-3</v>
      </c>
      <c r="G22" s="182">
        <v>0.94074229740000004</v>
      </c>
      <c r="H22" s="183">
        <v>18.8525789473684</v>
      </c>
    </row>
    <row r="23" spans="1:8" ht="12.75" customHeight="1" x14ac:dyDescent="0.2">
      <c r="A23" s="179" t="s">
        <v>2640</v>
      </c>
      <c r="B23" s="179" t="s">
        <v>2639</v>
      </c>
      <c r="C23" s="128">
        <v>7.1953199999999995E-2</v>
      </c>
      <c r="D23" s="128">
        <v>0.29040893000000001</v>
      </c>
      <c r="E23" s="129">
        <f t="shared" si="0"/>
        <v>-0.75223489167499091</v>
      </c>
      <c r="F23" s="181">
        <f t="shared" si="1"/>
        <v>2.0823451810093592E-3</v>
      </c>
      <c r="G23" s="182">
        <v>0.32513555599999999</v>
      </c>
      <c r="H23" s="183">
        <v>616.19184210526305</v>
      </c>
    </row>
    <row r="24" spans="1:8" ht="12.75" customHeight="1" x14ac:dyDescent="0.2">
      <c r="A24" s="179" t="s">
        <v>1361</v>
      </c>
      <c r="B24" s="179" t="s">
        <v>1349</v>
      </c>
      <c r="C24" s="128">
        <v>5.1602949999999995E-2</v>
      </c>
      <c r="D24" s="128">
        <v>0.12954357999999999</v>
      </c>
      <c r="E24" s="129">
        <f t="shared" si="0"/>
        <v>-0.60165567448421609</v>
      </c>
      <c r="F24" s="181">
        <f t="shared" si="1"/>
        <v>1.4934034102495359E-3</v>
      </c>
      <c r="G24" s="182">
        <v>0.71422508706999999</v>
      </c>
      <c r="H24" s="183">
        <v>17.475421052631599</v>
      </c>
    </row>
    <row r="25" spans="1:8" ht="12.75" customHeight="1" x14ac:dyDescent="0.2">
      <c r="A25" s="179" t="s">
        <v>2395</v>
      </c>
      <c r="B25" s="179" t="s">
        <v>2396</v>
      </c>
      <c r="C25" s="128">
        <v>5.0715000000000003E-2</v>
      </c>
      <c r="D25" s="128">
        <v>0</v>
      </c>
      <c r="E25" s="129" t="str">
        <f t="shared" si="0"/>
        <v/>
      </c>
      <c r="F25" s="181">
        <f t="shared" si="1"/>
        <v>1.4677058957056762E-3</v>
      </c>
      <c r="G25" s="182">
        <v>5.4679150000000003E-2</v>
      </c>
      <c r="H25" s="183">
        <v>24.547263157894701</v>
      </c>
    </row>
    <row r="26" spans="1:8" ht="12.75" customHeight="1" x14ac:dyDescent="0.2">
      <c r="A26" s="179" t="s">
        <v>2743</v>
      </c>
      <c r="B26" s="179" t="s">
        <v>2744</v>
      </c>
      <c r="C26" s="128">
        <v>4.8529999999999997E-2</v>
      </c>
      <c r="D26" s="128">
        <v>0</v>
      </c>
      <c r="E26" s="129" t="str">
        <f t="shared" si="0"/>
        <v/>
      </c>
      <c r="F26" s="181">
        <f t="shared" si="1"/>
        <v>1.4044714013328691E-3</v>
      </c>
      <c r="G26" s="182">
        <v>0</v>
      </c>
      <c r="H26" s="183">
        <v>49.557368421052601</v>
      </c>
    </row>
    <row r="27" spans="1:8" ht="12.75" customHeight="1" x14ac:dyDescent="0.2">
      <c r="A27" s="179" t="s">
        <v>935</v>
      </c>
      <c r="B27" s="179" t="s">
        <v>916</v>
      </c>
      <c r="C27" s="128">
        <v>4.1921300000000002E-2</v>
      </c>
      <c r="D27" s="128">
        <v>0.37004376</v>
      </c>
      <c r="E27" s="129">
        <f t="shared" si="0"/>
        <v>-0.88671258772205752</v>
      </c>
      <c r="F27" s="181">
        <f t="shared" si="1"/>
        <v>1.2132138256067508E-3</v>
      </c>
      <c r="G27" s="182">
        <v>2.2009265215830998</v>
      </c>
      <c r="H27" s="183">
        <v>27.5273684210526</v>
      </c>
    </row>
    <row r="28" spans="1:8" ht="12.75" customHeight="1" x14ac:dyDescent="0.2">
      <c r="A28" s="179" t="s">
        <v>940</v>
      </c>
      <c r="B28" s="179" t="s">
        <v>921</v>
      </c>
      <c r="C28" s="128">
        <v>2.598073E-2</v>
      </c>
      <c r="D28" s="128">
        <v>1.1407479999999999E-2</v>
      </c>
      <c r="E28" s="129">
        <f t="shared" si="0"/>
        <v>1.2775170326838183</v>
      </c>
      <c r="F28" s="181">
        <f t="shared" si="1"/>
        <v>7.5188939358646024E-4</v>
      </c>
      <c r="G28" s="182">
        <v>0.61574678887500012</v>
      </c>
      <c r="H28" s="183">
        <v>25.450105263157901</v>
      </c>
    </row>
    <row r="29" spans="1:8" ht="12.75" customHeight="1" x14ac:dyDescent="0.2">
      <c r="A29" s="179" t="s">
        <v>2741</v>
      </c>
      <c r="B29" s="179" t="s">
        <v>2742</v>
      </c>
      <c r="C29" s="128">
        <v>2.3334000000000001E-2</v>
      </c>
      <c r="D29" s="128">
        <v>0</v>
      </c>
      <c r="E29" s="129" t="str">
        <f t="shared" si="0"/>
        <v/>
      </c>
      <c r="F29" s="181">
        <f t="shared" si="1"/>
        <v>6.7529230741193431E-4</v>
      </c>
      <c r="G29" s="182">
        <v>4.0338474999999999E-2</v>
      </c>
      <c r="H29" s="183">
        <v>74.102315789473707</v>
      </c>
    </row>
    <row r="30" spans="1:8" ht="12.75" customHeight="1" x14ac:dyDescent="0.2">
      <c r="A30" s="179" t="s">
        <v>1365</v>
      </c>
      <c r="B30" s="179" t="s">
        <v>1353</v>
      </c>
      <c r="C30" s="128">
        <v>1.7036519999999999E-2</v>
      </c>
      <c r="D30" s="128">
        <v>5.8641480000000003E-2</v>
      </c>
      <c r="E30" s="129">
        <f t="shared" si="0"/>
        <v>-0.70948004722936742</v>
      </c>
      <c r="F30" s="181">
        <f t="shared" si="1"/>
        <v>4.930415231451773E-4</v>
      </c>
      <c r="G30" s="182">
        <v>0.25969386015999996</v>
      </c>
      <c r="H30" s="183">
        <v>20.0971052631579</v>
      </c>
    </row>
    <row r="31" spans="1:8" ht="12.75" customHeight="1" x14ac:dyDescent="0.2">
      <c r="A31" s="179" t="s">
        <v>2745</v>
      </c>
      <c r="B31" s="179" t="s">
        <v>2746</v>
      </c>
      <c r="C31" s="128">
        <v>1.272E-2</v>
      </c>
      <c r="D31" s="128">
        <v>8.7482000000000004E-2</v>
      </c>
      <c r="E31" s="129">
        <f t="shared" si="0"/>
        <v>-0.85459866029583231</v>
      </c>
      <c r="F31" s="181">
        <f t="shared" si="1"/>
        <v>3.6812026014741597E-4</v>
      </c>
      <c r="G31" s="182">
        <v>0.180391206</v>
      </c>
      <c r="H31" s="183">
        <v>81.241588235294103</v>
      </c>
    </row>
    <row r="32" spans="1:8" ht="12.75" customHeight="1" x14ac:dyDescent="0.2">
      <c r="A32" s="179" t="s">
        <v>938</v>
      </c>
      <c r="B32" s="179" t="s">
        <v>919</v>
      </c>
      <c r="C32" s="128">
        <v>1.1653E-2</v>
      </c>
      <c r="D32" s="128">
        <v>6.600346E-2</v>
      </c>
      <c r="E32" s="129">
        <f t="shared" si="0"/>
        <v>-0.82344864951019237</v>
      </c>
      <c r="F32" s="181">
        <f t="shared" si="1"/>
        <v>3.3724098989762881E-4</v>
      </c>
      <c r="G32" s="182">
        <v>0.299527135236</v>
      </c>
      <c r="H32" s="183">
        <v>18.123263157894701</v>
      </c>
    </row>
    <row r="33" spans="1:8" ht="12.75" customHeight="1" x14ac:dyDescent="0.2">
      <c r="A33" s="179" t="s">
        <v>2722</v>
      </c>
      <c r="B33" s="179" t="s">
        <v>2723</v>
      </c>
      <c r="C33" s="128">
        <v>1.1610499999999999E-2</v>
      </c>
      <c r="D33" s="128">
        <v>0.29514600000000002</v>
      </c>
      <c r="E33" s="129">
        <f t="shared" si="0"/>
        <v>-0.96066184193585547</v>
      </c>
      <c r="F33" s="181">
        <f t="shared" si="1"/>
        <v>3.3601102833660161E-4</v>
      </c>
      <c r="G33" s="182">
        <v>0.54155020200000004</v>
      </c>
      <c r="H33" s="183">
        <v>44.0672631578947</v>
      </c>
    </row>
    <row r="34" spans="1:8" ht="12.75" customHeight="1" x14ac:dyDescent="0.2">
      <c r="A34" s="179" t="s">
        <v>2616</v>
      </c>
      <c r="B34" s="179" t="s">
        <v>2615</v>
      </c>
      <c r="C34" s="128">
        <v>1.0019999999999999E-2</v>
      </c>
      <c r="D34" s="128">
        <v>0</v>
      </c>
      <c r="E34" s="129" t="str">
        <f t="shared" si="0"/>
        <v/>
      </c>
      <c r="F34" s="181">
        <f t="shared" si="1"/>
        <v>2.8998152568216254E-4</v>
      </c>
      <c r="G34" s="182">
        <v>1.495236E-3</v>
      </c>
      <c r="H34" s="183">
        <v>198.70210526315799</v>
      </c>
    </row>
    <row r="35" spans="1:8" ht="12.75" customHeight="1" x14ac:dyDescent="0.2">
      <c r="A35" s="179" t="s">
        <v>2644</v>
      </c>
      <c r="B35" s="179" t="s">
        <v>2643</v>
      </c>
      <c r="C35" s="128">
        <v>8.7615400000000017E-3</v>
      </c>
      <c r="D35" s="128">
        <v>1.51886E-2</v>
      </c>
      <c r="E35" s="129">
        <f t="shared" si="0"/>
        <v>-0.42315025742991441</v>
      </c>
      <c r="F35" s="181">
        <f t="shared" si="1"/>
        <v>2.5356135095062828E-4</v>
      </c>
      <c r="G35" s="182">
        <v>0.19433096499999999</v>
      </c>
      <c r="H35" s="183">
        <v>397.37968421052602</v>
      </c>
    </row>
    <row r="36" spans="1:8" ht="12.75" customHeight="1" x14ac:dyDescent="0.2">
      <c r="A36" s="179" t="s">
        <v>2759</v>
      </c>
      <c r="B36" s="179" t="s">
        <v>2760</v>
      </c>
      <c r="C36" s="128">
        <v>6.9036499999999999E-3</v>
      </c>
      <c r="D36" s="128">
        <v>5.6826000000000001E-4</v>
      </c>
      <c r="E36" s="129">
        <f t="shared" si="0"/>
        <v>11.148752331679161</v>
      </c>
      <c r="F36" s="181">
        <f t="shared" si="1"/>
        <v>1.9979350895964686E-4</v>
      </c>
      <c r="G36" s="182">
        <v>1.3886780000000002E-3</v>
      </c>
      <c r="H36" s="183">
        <v>60.001473684210502</v>
      </c>
    </row>
    <row r="37" spans="1:8" ht="12.75" customHeight="1" x14ac:dyDescent="0.2">
      <c r="A37" s="179" t="s">
        <v>2765</v>
      </c>
      <c r="B37" s="179" t="s">
        <v>2766</v>
      </c>
      <c r="C37" s="128">
        <v>6.6388300000000001E-3</v>
      </c>
      <c r="D37" s="128">
        <v>1.6501970000000001E-2</v>
      </c>
      <c r="E37" s="129">
        <f t="shared" si="0"/>
        <v>-0.59769469948133469</v>
      </c>
      <c r="F37" s="181">
        <f t="shared" si="1"/>
        <v>1.9212954612220673E-4</v>
      </c>
      <c r="G37" s="182">
        <v>0.82515054899999996</v>
      </c>
      <c r="H37" s="183">
        <v>60.008578947368399</v>
      </c>
    </row>
    <row r="38" spans="1:8" ht="12.75" customHeight="1" x14ac:dyDescent="0.2">
      <c r="A38" s="179" t="s">
        <v>2646</v>
      </c>
      <c r="B38" s="179" t="s">
        <v>2645</v>
      </c>
      <c r="C38" s="128">
        <v>4.8069799999999998E-3</v>
      </c>
      <c r="D38" s="128">
        <v>0</v>
      </c>
      <c r="E38" s="129" t="str">
        <f t="shared" si="0"/>
        <v/>
      </c>
      <c r="F38" s="181">
        <f t="shared" si="1"/>
        <v>1.391153088147347E-4</v>
      </c>
      <c r="G38" s="182">
        <v>2.3442458999999999E-2</v>
      </c>
      <c r="H38" s="183">
        <v>397.46163157894699</v>
      </c>
    </row>
    <row r="39" spans="1:8" ht="12.75" customHeight="1" x14ac:dyDescent="0.2">
      <c r="A39" s="179" t="s">
        <v>2614</v>
      </c>
      <c r="B39" s="179" t="s">
        <v>2613</v>
      </c>
      <c r="C39" s="128">
        <v>4.3049999999999998E-3</v>
      </c>
      <c r="D39" s="128">
        <v>0</v>
      </c>
      <c r="E39" s="129" t="str">
        <f t="shared" si="0"/>
        <v/>
      </c>
      <c r="F39" s="181">
        <f t="shared" ref="F39:F70" si="2">C39/$C$142</f>
        <v>1.2458787106404289E-4</v>
      </c>
      <c r="G39" s="182">
        <v>0</v>
      </c>
      <c r="H39" s="183">
        <v>315.19705263157903</v>
      </c>
    </row>
    <row r="40" spans="1:8" ht="12.75" customHeight="1" x14ac:dyDescent="0.2">
      <c r="A40" s="179" t="s">
        <v>932</v>
      </c>
      <c r="B40" s="179" t="s">
        <v>913</v>
      </c>
      <c r="C40" s="128">
        <v>2.6811999999999999E-3</v>
      </c>
      <c r="D40" s="128">
        <v>0.13955999999999999</v>
      </c>
      <c r="E40" s="129">
        <f t="shared" si="0"/>
        <v>-0.98078819145887075</v>
      </c>
      <c r="F40" s="181">
        <f t="shared" si="2"/>
        <v>7.759465735119903E-5</v>
      </c>
      <c r="G40" s="182">
        <v>0.21</v>
      </c>
      <c r="H40" s="183">
        <v>102.79781250000001</v>
      </c>
    </row>
    <row r="41" spans="1:8" ht="12.75" customHeight="1" x14ac:dyDescent="0.2">
      <c r="A41" s="179" t="s">
        <v>2734</v>
      </c>
      <c r="B41" s="179" t="s">
        <v>2735</v>
      </c>
      <c r="C41" s="128">
        <v>1.5422000000000001E-3</v>
      </c>
      <c r="D41" s="128">
        <v>0</v>
      </c>
      <c r="E41" s="129" t="str">
        <f t="shared" si="0"/>
        <v/>
      </c>
      <c r="F41" s="181">
        <f t="shared" si="2"/>
        <v>4.4631687515671774E-5</v>
      </c>
      <c r="G41" s="182">
        <v>5.5906180000000003E-3</v>
      </c>
      <c r="H41" s="183">
        <v>74.0971052631579</v>
      </c>
    </row>
    <row r="42" spans="1:8" ht="12.75" customHeight="1" x14ac:dyDescent="0.2">
      <c r="A42" s="179" t="s">
        <v>2642</v>
      </c>
      <c r="B42" s="179" t="s">
        <v>2641</v>
      </c>
      <c r="C42" s="128">
        <v>6.4358999999999998E-4</v>
      </c>
      <c r="D42" s="128">
        <v>4.0200000000000001E-3</v>
      </c>
      <c r="E42" s="129">
        <f t="shared" si="0"/>
        <v>-0.83990298507462691</v>
      </c>
      <c r="F42" s="181">
        <f t="shared" si="2"/>
        <v>1.8625669672034231E-5</v>
      </c>
      <c r="G42" s="182">
        <v>3.9192410000000004E-3</v>
      </c>
      <c r="H42" s="183">
        <v>630.67942105263205</v>
      </c>
    </row>
    <row r="43" spans="1:8" ht="12.75" customHeight="1" x14ac:dyDescent="0.2">
      <c r="A43" s="179" t="s">
        <v>2730</v>
      </c>
      <c r="B43" s="179" t="s">
        <v>2731</v>
      </c>
      <c r="C43" s="128">
        <v>5.2835000000000002E-4</v>
      </c>
      <c r="D43" s="128">
        <v>0</v>
      </c>
      <c r="E43" s="129" t="str">
        <f t="shared" si="0"/>
        <v/>
      </c>
      <c r="F43" s="181">
        <f t="shared" si="2"/>
        <v>1.5290592723969123E-5</v>
      </c>
      <c r="G43" s="182">
        <v>4.6123600000000001E-4</v>
      </c>
      <c r="H43" s="183">
        <v>74.101526315789499</v>
      </c>
    </row>
    <row r="44" spans="1:8" ht="12.75" customHeight="1" x14ac:dyDescent="0.2">
      <c r="A44" s="179" t="s">
        <v>1364</v>
      </c>
      <c r="B44" s="179" t="s">
        <v>1352</v>
      </c>
      <c r="C44" s="128">
        <v>3.6469999999999997E-4</v>
      </c>
      <c r="D44" s="128">
        <v>0</v>
      </c>
      <c r="E44" s="129" t="str">
        <f t="shared" si="0"/>
        <v/>
      </c>
      <c r="F44" s="181">
        <f t="shared" si="2"/>
        <v>1.0554517207214041E-5</v>
      </c>
      <c r="G44" s="182">
        <v>0.14635764981281627</v>
      </c>
      <c r="H44" s="183">
        <v>83.790368421052605</v>
      </c>
    </row>
    <row r="45" spans="1:8" ht="12.75" customHeight="1" x14ac:dyDescent="0.2">
      <c r="A45" s="179" t="s">
        <v>2761</v>
      </c>
      <c r="B45" s="179" t="s">
        <v>2762</v>
      </c>
      <c r="C45" s="128">
        <v>1.6799999999999999E-4</v>
      </c>
      <c r="D45" s="128">
        <v>0</v>
      </c>
      <c r="E45" s="129" t="str">
        <f t="shared" si="0"/>
        <v/>
      </c>
      <c r="F45" s="181">
        <f t="shared" si="2"/>
        <v>4.8619657000602104E-6</v>
      </c>
      <c r="G45" s="182">
        <v>0</v>
      </c>
      <c r="H45" s="183">
        <v>30.004315789473701</v>
      </c>
    </row>
    <row r="46" spans="1:8" ht="12.75" customHeight="1" x14ac:dyDescent="0.2">
      <c r="A46" s="179" t="s">
        <v>2620</v>
      </c>
      <c r="B46" s="179" t="s">
        <v>2619</v>
      </c>
      <c r="C46" s="128">
        <v>0</v>
      </c>
      <c r="D46" s="128">
        <v>0.1459184</v>
      </c>
      <c r="E46" s="129">
        <f t="shared" si="0"/>
        <v>-1</v>
      </c>
      <c r="F46" s="181">
        <f t="shared" si="2"/>
        <v>0</v>
      </c>
      <c r="G46" s="182">
        <v>0.22663487400000001</v>
      </c>
      <c r="H46" s="183">
        <v>15.0853684210526</v>
      </c>
    </row>
    <row r="47" spans="1:8" ht="12.75" customHeight="1" x14ac:dyDescent="0.2">
      <c r="A47" s="179" t="s">
        <v>942</v>
      </c>
      <c r="B47" s="179" t="s">
        <v>925</v>
      </c>
      <c r="C47" s="128">
        <v>0</v>
      </c>
      <c r="D47" s="128">
        <v>0.12361999999999999</v>
      </c>
      <c r="E47" s="129">
        <f t="shared" si="0"/>
        <v>-1</v>
      </c>
      <c r="F47" s="181">
        <f t="shared" si="2"/>
        <v>0</v>
      </c>
      <c r="G47" s="182">
        <v>0.18734737374999999</v>
      </c>
      <c r="H47" s="183">
        <v>30.079526315789501</v>
      </c>
    </row>
    <row r="48" spans="1:8" ht="12.75" customHeight="1" x14ac:dyDescent="0.2">
      <c r="A48" s="179" t="s">
        <v>2753</v>
      </c>
      <c r="B48" s="179" t="s">
        <v>2754</v>
      </c>
      <c r="C48" s="128">
        <v>0</v>
      </c>
      <c r="D48" s="128">
        <v>7.7306679999999989E-2</v>
      </c>
      <c r="E48" s="129">
        <f t="shared" si="0"/>
        <v>-1</v>
      </c>
      <c r="F48" s="181">
        <f t="shared" si="2"/>
        <v>0</v>
      </c>
      <c r="G48" s="182">
        <v>0</v>
      </c>
      <c r="H48" s="183">
        <v>119.020631578947</v>
      </c>
    </row>
    <row r="49" spans="1:8" ht="12.75" customHeight="1" x14ac:dyDescent="0.2">
      <c r="A49" s="179" t="s">
        <v>1363</v>
      </c>
      <c r="B49" s="179" t="s">
        <v>1351</v>
      </c>
      <c r="C49" s="128">
        <v>0</v>
      </c>
      <c r="D49" s="128">
        <v>3.3815699999999997E-2</v>
      </c>
      <c r="E49" s="129">
        <f t="shared" si="0"/>
        <v>-1</v>
      </c>
      <c r="F49" s="181">
        <f t="shared" si="2"/>
        <v>0</v>
      </c>
      <c r="G49" s="182">
        <v>3.18187650247576</v>
      </c>
      <c r="H49" s="183">
        <v>79.589473684210503</v>
      </c>
    </row>
    <row r="50" spans="1:8" ht="12.75" customHeight="1" x14ac:dyDescent="0.2">
      <c r="A50" s="179" t="s">
        <v>2749</v>
      </c>
      <c r="B50" s="179" t="s">
        <v>2750</v>
      </c>
      <c r="C50" s="128">
        <v>0</v>
      </c>
      <c r="D50" s="128">
        <v>1.7437859999999999E-2</v>
      </c>
      <c r="E50" s="129">
        <f t="shared" si="0"/>
        <v>-1</v>
      </c>
      <c r="F50" s="181">
        <f t="shared" si="2"/>
        <v>0</v>
      </c>
      <c r="G50" s="182">
        <v>1.4736159E-2</v>
      </c>
      <c r="H50" s="183">
        <v>118.040578947368</v>
      </c>
    </row>
    <row r="51" spans="1:8" ht="12.75" customHeight="1" x14ac:dyDescent="0.2">
      <c r="A51" s="179" t="s">
        <v>574</v>
      </c>
      <c r="B51" s="179" t="s">
        <v>928</v>
      </c>
      <c r="C51" s="128">
        <v>0</v>
      </c>
      <c r="D51" s="128">
        <v>4.97606E-3</v>
      </c>
      <c r="E51" s="129">
        <f t="shared" si="0"/>
        <v>-1</v>
      </c>
      <c r="F51" s="181">
        <f t="shared" si="2"/>
        <v>0</v>
      </c>
      <c r="G51" s="182">
        <v>6.4500735000000002</v>
      </c>
      <c r="H51" s="183">
        <v>89.360842105263202</v>
      </c>
    </row>
    <row r="52" spans="1:8" ht="12.75" customHeight="1" x14ac:dyDescent="0.2">
      <c r="A52" s="179" t="s">
        <v>2399</v>
      </c>
      <c r="B52" s="179" t="s">
        <v>2400</v>
      </c>
      <c r="C52" s="128">
        <v>0</v>
      </c>
      <c r="D52" s="128">
        <v>4.2959000000000001E-3</v>
      </c>
      <c r="E52" s="129">
        <f t="shared" si="0"/>
        <v>-1</v>
      </c>
      <c r="F52" s="181">
        <f t="shared" si="2"/>
        <v>0</v>
      </c>
      <c r="G52" s="182">
        <v>1.6122370000000001E-3</v>
      </c>
      <c r="H52" s="183">
        <v>14.860052631578901</v>
      </c>
    </row>
    <row r="53" spans="1:8" ht="12.75" customHeight="1" x14ac:dyDescent="0.2">
      <c r="A53" s="179" t="s">
        <v>384</v>
      </c>
      <c r="B53" s="179" t="s">
        <v>387</v>
      </c>
      <c r="C53" s="128">
        <v>0</v>
      </c>
      <c r="D53" s="128">
        <v>2.1944999999999999E-4</v>
      </c>
      <c r="E53" s="129">
        <f t="shared" si="0"/>
        <v>-1</v>
      </c>
      <c r="F53" s="181">
        <f t="shared" si="2"/>
        <v>0</v>
      </c>
      <c r="G53" s="182">
        <v>4.1657554700000006</v>
      </c>
      <c r="H53" s="182">
        <v>64.597157894736796</v>
      </c>
    </row>
    <row r="54" spans="1:8" ht="12.75" customHeight="1" x14ac:dyDescent="0.2">
      <c r="A54" s="179" t="s">
        <v>2622</v>
      </c>
      <c r="B54" s="179" t="s">
        <v>2621</v>
      </c>
      <c r="C54" s="128">
        <v>0</v>
      </c>
      <c r="D54" s="128">
        <v>0</v>
      </c>
      <c r="E54" s="129" t="str">
        <f t="shared" si="0"/>
        <v/>
      </c>
      <c r="F54" s="181">
        <f t="shared" si="2"/>
        <v>0</v>
      </c>
      <c r="G54" s="182">
        <v>0</v>
      </c>
      <c r="H54" s="182">
        <v>15.087894736842101</v>
      </c>
    </row>
    <row r="55" spans="1:8" ht="12.75" customHeight="1" x14ac:dyDescent="0.2">
      <c r="A55" s="179" t="s">
        <v>1370</v>
      </c>
      <c r="B55" s="179" t="s">
        <v>1359</v>
      </c>
      <c r="C55" s="128">
        <v>0</v>
      </c>
      <c r="D55" s="128">
        <v>0</v>
      </c>
      <c r="E55" s="129" t="str">
        <f t="shared" si="0"/>
        <v/>
      </c>
      <c r="F55" s="181">
        <f t="shared" si="2"/>
        <v>0</v>
      </c>
      <c r="G55" s="182">
        <v>8.9548007429999993E-2</v>
      </c>
      <c r="H55" s="182">
        <v>21.146105263157899</v>
      </c>
    </row>
    <row r="56" spans="1:8" ht="12.75" customHeight="1" x14ac:dyDescent="0.2">
      <c r="A56" s="179" t="s">
        <v>2612</v>
      </c>
      <c r="B56" s="179" t="s">
        <v>2611</v>
      </c>
      <c r="C56" s="128">
        <v>0</v>
      </c>
      <c r="D56" s="128">
        <v>0</v>
      </c>
      <c r="E56" s="129" t="str">
        <f t="shared" si="0"/>
        <v/>
      </c>
      <c r="F56" s="181">
        <f t="shared" si="2"/>
        <v>0</v>
      </c>
      <c r="G56" s="182">
        <v>8.5617499999999999E-3</v>
      </c>
      <c r="H56" s="182">
        <v>315.35578947368401</v>
      </c>
    </row>
    <row r="57" spans="1:8" ht="12.75" customHeight="1" x14ac:dyDescent="0.2">
      <c r="A57" s="179" t="s">
        <v>2403</v>
      </c>
      <c r="B57" s="179" t="s">
        <v>2404</v>
      </c>
      <c r="C57" s="128">
        <v>0</v>
      </c>
      <c r="D57" s="128">
        <v>0</v>
      </c>
      <c r="E57" s="129" t="str">
        <f t="shared" si="0"/>
        <v/>
      </c>
      <c r="F57" s="181">
        <f t="shared" si="2"/>
        <v>0</v>
      </c>
      <c r="G57" s="182">
        <v>1.8983669999999998E-2</v>
      </c>
      <c r="H57" s="182">
        <v>34.699315789473701</v>
      </c>
    </row>
    <row r="58" spans="1:8" ht="12.75" customHeight="1" x14ac:dyDescent="0.2">
      <c r="A58" s="179" t="s">
        <v>2628</v>
      </c>
      <c r="B58" s="179" t="s">
        <v>2627</v>
      </c>
      <c r="C58" s="128">
        <v>0</v>
      </c>
      <c r="D58" s="128">
        <v>0</v>
      </c>
      <c r="E58" s="129" t="str">
        <f t="shared" si="0"/>
        <v/>
      </c>
      <c r="F58" s="181">
        <f t="shared" si="2"/>
        <v>0</v>
      </c>
      <c r="G58" s="182">
        <v>2.8554351999999998E-2</v>
      </c>
      <c r="H58" s="182">
        <v>20.0043684210526</v>
      </c>
    </row>
    <row r="59" spans="1:8" ht="12.75" customHeight="1" x14ac:dyDescent="0.2">
      <c r="A59" s="179" t="s">
        <v>573</v>
      </c>
      <c r="B59" s="179" t="s">
        <v>922</v>
      </c>
      <c r="C59" s="128">
        <v>0</v>
      </c>
      <c r="D59" s="128">
        <v>0</v>
      </c>
      <c r="E59" s="129" t="str">
        <f t="shared" si="0"/>
        <v/>
      </c>
      <c r="F59" s="181">
        <f t="shared" si="2"/>
        <v>0</v>
      </c>
      <c r="G59" s="182">
        <v>7.3303132</v>
      </c>
      <c r="H59" s="182">
        <v>55.044736842105301</v>
      </c>
    </row>
    <row r="60" spans="1:8" ht="12.75" customHeight="1" x14ac:dyDescent="0.2">
      <c r="A60" s="179" t="s">
        <v>1368</v>
      </c>
      <c r="B60" s="179" t="s">
        <v>1357</v>
      </c>
      <c r="C60" s="128">
        <v>0</v>
      </c>
      <c r="D60" s="128">
        <v>0</v>
      </c>
      <c r="E60" s="129" t="str">
        <f t="shared" si="0"/>
        <v/>
      </c>
      <c r="F60" s="181">
        <f t="shared" si="2"/>
        <v>0</v>
      </c>
      <c r="G60" s="182">
        <v>0.36246086684924894</v>
      </c>
      <c r="H60" s="182">
        <v>80.798578947368398</v>
      </c>
    </row>
    <row r="61" spans="1:8" ht="12.75" customHeight="1" x14ac:dyDescent="0.2">
      <c r="A61" s="179" t="s">
        <v>1369</v>
      </c>
      <c r="B61" s="179" t="s">
        <v>1358</v>
      </c>
      <c r="C61" s="128">
        <v>0</v>
      </c>
      <c r="D61" s="128">
        <v>0</v>
      </c>
      <c r="E61" s="129" t="str">
        <f t="shared" si="0"/>
        <v/>
      </c>
      <c r="F61" s="181">
        <f t="shared" si="2"/>
        <v>0</v>
      </c>
      <c r="G61" s="182">
        <v>0.39027355129387592</v>
      </c>
      <c r="H61" s="182">
        <v>83.366631578947406</v>
      </c>
    </row>
    <row r="62" spans="1:8" ht="12.75" customHeight="1" x14ac:dyDescent="0.2">
      <c r="A62" s="179" t="s">
        <v>2405</v>
      </c>
      <c r="B62" s="179" t="s">
        <v>2406</v>
      </c>
      <c r="C62" s="128">
        <v>0</v>
      </c>
      <c r="D62" s="128">
        <v>0</v>
      </c>
      <c r="E62" s="129" t="str">
        <f t="shared" si="0"/>
        <v/>
      </c>
      <c r="F62" s="181">
        <f t="shared" si="2"/>
        <v>0</v>
      </c>
      <c r="G62" s="182">
        <v>0</v>
      </c>
      <c r="H62" s="182">
        <v>19.850421052631599</v>
      </c>
    </row>
    <row r="63" spans="1:8" ht="12.75" customHeight="1" x14ac:dyDescent="0.2">
      <c r="A63" s="179" t="s">
        <v>386</v>
      </c>
      <c r="B63" s="179" t="s">
        <v>389</v>
      </c>
      <c r="C63" s="128">
        <v>0</v>
      </c>
      <c r="D63" s="128">
        <v>0</v>
      </c>
      <c r="E63" s="129" t="str">
        <f t="shared" si="0"/>
        <v/>
      </c>
      <c r="F63" s="181">
        <f t="shared" si="2"/>
        <v>0</v>
      </c>
      <c r="G63" s="182">
        <v>4.8334276200000001</v>
      </c>
      <c r="H63" s="182">
        <v>180.18100000000001</v>
      </c>
    </row>
    <row r="64" spans="1:8" ht="12.75" customHeight="1" x14ac:dyDescent="0.2">
      <c r="A64" s="179" t="s">
        <v>576</v>
      </c>
      <c r="B64" s="179" t="s">
        <v>923</v>
      </c>
      <c r="C64" s="128">
        <v>0</v>
      </c>
      <c r="D64" s="128">
        <v>0</v>
      </c>
      <c r="E64" s="129" t="str">
        <f t="shared" si="0"/>
        <v/>
      </c>
      <c r="F64" s="181">
        <f t="shared" si="2"/>
        <v>0</v>
      </c>
      <c r="G64" s="182">
        <v>6.57700817</v>
      </c>
      <c r="H64" s="182">
        <v>119.757736842105</v>
      </c>
    </row>
    <row r="65" spans="1:8" ht="12.75" customHeight="1" x14ac:dyDescent="0.2">
      <c r="A65" s="179" t="s">
        <v>575</v>
      </c>
      <c r="B65" s="179" t="s">
        <v>929</v>
      </c>
      <c r="C65" s="128">
        <v>0</v>
      </c>
      <c r="D65" s="128">
        <v>0</v>
      </c>
      <c r="E65" s="129" t="str">
        <f t="shared" si="0"/>
        <v/>
      </c>
      <c r="F65" s="181">
        <f t="shared" si="2"/>
        <v>0</v>
      </c>
      <c r="G65" s="182">
        <v>5.2155180000000003</v>
      </c>
      <c r="H65" s="182">
        <v>49.8181578947368</v>
      </c>
    </row>
    <row r="66" spans="1:8" ht="12.75" customHeight="1" x14ac:dyDescent="0.2">
      <c r="A66" s="179" t="s">
        <v>572</v>
      </c>
      <c r="B66" s="179" t="s">
        <v>930</v>
      </c>
      <c r="C66" s="128">
        <v>0</v>
      </c>
      <c r="D66" s="128">
        <v>0</v>
      </c>
      <c r="E66" s="129" t="str">
        <f t="shared" si="0"/>
        <v/>
      </c>
      <c r="F66" s="181">
        <f t="shared" si="2"/>
        <v>0</v>
      </c>
      <c r="G66" s="182">
        <v>5.2455430999999999</v>
      </c>
      <c r="H66" s="182">
        <v>48.707473684210498</v>
      </c>
    </row>
    <row r="67" spans="1:8" ht="12.75" customHeight="1" x14ac:dyDescent="0.2">
      <c r="A67" s="179" t="s">
        <v>2393</v>
      </c>
      <c r="B67" s="179" t="s">
        <v>2394</v>
      </c>
      <c r="C67" s="128">
        <v>0</v>
      </c>
      <c r="D67" s="128">
        <v>0</v>
      </c>
      <c r="E67" s="129" t="str">
        <f t="shared" si="0"/>
        <v/>
      </c>
      <c r="F67" s="181">
        <f t="shared" si="2"/>
        <v>0</v>
      </c>
      <c r="G67" s="182">
        <v>0</v>
      </c>
      <c r="H67" s="183">
        <v>14.794105263157901</v>
      </c>
    </row>
    <row r="68" spans="1:8" ht="12.75" customHeight="1" x14ac:dyDescent="0.2">
      <c r="A68" s="179" t="s">
        <v>2397</v>
      </c>
      <c r="B68" s="179" t="s">
        <v>2398</v>
      </c>
      <c r="C68" s="128">
        <v>0</v>
      </c>
      <c r="D68" s="128">
        <v>0</v>
      </c>
      <c r="E68" s="129" t="str">
        <f t="shared" si="0"/>
        <v/>
      </c>
      <c r="F68" s="181">
        <f t="shared" si="2"/>
        <v>0</v>
      </c>
      <c r="G68" s="182">
        <v>1.68348E-3</v>
      </c>
      <c r="H68" s="183">
        <v>14.7853157894737</v>
      </c>
    </row>
    <row r="69" spans="1:8" ht="12.75" customHeight="1" x14ac:dyDescent="0.2">
      <c r="A69" s="179" t="s">
        <v>2401</v>
      </c>
      <c r="B69" s="179" t="s">
        <v>2402</v>
      </c>
      <c r="C69" s="128">
        <v>0</v>
      </c>
      <c r="D69" s="128">
        <v>0</v>
      </c>
      <c r="E69" s="129" t="str">
        <f t="shared" si="0"/>
        <v/>
      </c>
      <c r="F69" s="181">
        <f t="shared" si="2"/>
        <v>0</v>
      </c>
      <c r="G69" s="182">
        <v>0</v>
      </c>
      <c r="H69" s="183">
        <v>19.849421052631602</v>
      </c>
    </row>
    <row r="70" spans="1:8" ht="12.75" customHeight="1" x14ac:dyDescent="0.2">
      <c r="A70" s="179" t="s">
        <v>2407</v>
      </c>
      <c r="B70" s="179" t="s">
        <v>2408</v>
      </c>
      <c r="C70" s="128">
        <v>0</v>
      </c>
      <c r="D70" s="128">
        <v>0</v>
      </c>
      <c r="E70" s="129" t="str">
        <f t="shared" si="0"/>
        <v/>
      </c>
      <c r="F70" s="181">
        <f t="shared" si="2"/>
        <v>0</v>
      </c>
      <c r="G70" s="182">
        <v>0</v>
      </c>
      <c r="H70" s="183">
        <v>34.689315789473703</v>
      </c>
    </row>
    <row r="71" spans="1:8" ht="12.75" customHeight="1" x14ac:dyDescent="0.2">
      <c r="A71" s="179" t="s">
        <v>2409</v>
      </c>
      <c r="B71" s="179" t="s">
        <v>2410</v>
      </c>
      <c r="C71" s="128">
        <v>0</v>
      </c>
      <c r="D71" s="128">
        <v>0</v>
      </c>
      <c r="E71" s="129" t="str">
        <f t="shared" ref="E71:E134" si="3">IF(ISERROR(C71/D71-1),"",IF((C71/D71-1)&gt;10000%,"",C71/D71-1))</f>
        <v/>
      </c>
      <c r="F71" s="181">
        <f t="shared" ref="F71:F102" si="4">C71/$C$142</f>
        <v>0</v>
      </c>
      <c r="G71" s="182">
        <v>0</v>
      </c>
      <c r="H71" s="183">
        <v>39.550526315789497</v>
      </c>
    </row>
    <row r="72" spans="1:8" ht="12.75" customHeight="1" x14ac:dyDescent="0.2">
      <c r="A72" s="179" t="s">
        <v>2411</v>
      </c>
      <c r="B72" s="179" t="s">
        <v>2412</v>
      </c>
      <c r="C72" s="128">
        <v>0</v>
      </c>
      <c r="D72" s="128">
        <v>0</v>
      </c>
      <c r="E72" s="129" t="str">
        <f t="shared" si="3"/>
        <v/>
      </c>
      <c r="F72" s="181">
        <f t="shared" si="4"/>
        <v>0</v>
      </c>
      <c r="G72" s="182">
        <v>5.2040839999999994E-3</v>
      </c>
      <c r="H72" s="183">
        <v>59.2472631578947</v>
      </c>
    </row>
    <row r="73" spans="1:8" ht="12.75" customHeight="1" x14ac:dyDescent="0.2">
      <c r="A73" s="179" t="s">
        <v>2413</v>
      </c>
      <c r="B73" s="179" t="s">
        <v>2414</v>
      </c>
      <c r="C73" s="128">
        <v>0</v>
      </c>
      <c r="D73" s="128">
        <v>0</v>
      </c>
      <c r="E73" s="129" t="str">
        <f t="shared" si="3"/>
        <v/>
      </c>
      <c r="F73" s="181">
        <f t="shared" si="4"/>
        <v>0</v>
      </c>
      <c r="G73" s="182">
        <v>0</v>
      </c>
      <c r="H73" s="183">
        <v>39.549684210526301</v>
      </c>
    </row>
    <row r="74" spans="1:8" ht="12.75" customHeight="1" x14ac:dyDescent="0.2">
      <c r="A74" s="179" t="s">
        <v>2415</v>
      </c>
      <c r="B74" s="179" t="s">
        <v>2416</v>
      </c>
      <c r="C74" s="128">
        <v>0</v>
      </c>
      <c r="D74" s="128">
        <v>0</v>
      </c>
      <c r="E74" s="129" t="str">
        <f t="shared" si="3"/>
        <v/>
      </c>
      <c r="F74" s="181">
        <f t="shared" si="4"/>
        <v>0</v>
      </c>
      <c r="G74" s="182">
        <v>0</v>
      </c>
      <c r="H74" s="183">
        <v>59.244473684210497</v>
      </c>
    </row>
    <row r="75" spans="1:8" ht="12.75" customHeight="1" x14ac:dyDescent="0.2">
      <c r="A75" s="179" t="s">
        <v>385</v>
      </c>
      <c r="B75" s="179" t="s">
        <v>388</v>
      </c>
      <c r="C75" s="128">
        <v>0</v>
      </c>
      <c r="D75" s="128">
        <v>0</v>
      </c>
      <c r="E75" s="129" t="str">
        <f t="shared" si="3"/>
        <v/>
      </c>
      <c r="F75" s="181">
        <f t="shared" si="4"/>
        <v>0</v>
      </c>
      <c r="G75" s="182">
        <v>6.4952235600000003</v>
      </c>
      <c r="H75" s="183">
        <v>49.854526315789499</v>
      </c>
    </row>
    <row r="76" spans="1:8" ht="12.75" customHeight="1" x14ac:dyDescent="0.2">
      <c r="A76" s="179" t="s">
        <v>2608</v>
      </c>
      <c r="B76" s="179" t="s">
        <v>2607</v>
      </c>
      <c r="C76" s="128">
        <v>0</v>
      </c>
      <c r="D76" s="128">
        <v>0</v>
      </c>
      <c r="E76" s="129" t="str">
        <f t="shared" si="3"/>
        <v/>
      </c>
      <c r="F76" s="181">
        <f t="shared" si="4"/>
        <v>0</v>
      </c>
      <c r="G76" s="182">
        <v>0</v>
      </c>
      <c r="H76" s="183">
        <v>15.000473684210499</v>
      </c>
    </row>
    <row r="77" spans="1:8" ht="12.75" customHeight="1" x14ac:dyDescent="0.2">
      <c r="A77" s="179" t="s">
        <v>2636</v>
      </c>
      <c r="B77" s="179" t="s">
        <v>2635</v>
      </c>
      <c r="C77" s="128">
        <v>0</v>
      </c>
      <c r="D77" s="128">
        <v>0</v>
      </c>
      <c r="E77" s="129" t="str">
        <f t="shared" si="3"/>
        <v/>
      </c>
      <c r="F77" s="181">
        <f t="shared" si="4"/>
        <v>0</v>
      </c>
      <c r="G77" s="182">
        <v>0</v>
      </c>
      <c r="H77" s="183">
        <v>29.8566842105263</v>
      </c>
    </row>
    <row r="78" spans="1:8" ht="12.75" customHeight="1" x14ac:dyDescent="0.2">
      <c r="A78" s="179" t="s">
        <v>2610</v>
      </c>
      <c r="B78" s="179" t="s">
        <v>2609</v>
      </c>
      <c r="C78" s="128">
        <v>0</v>
      </c>
      <c r="D78" s="128">
        <v>0</v>
      </c>
      <c r="E78" s="129" t="str">
        <f t="shared" si="3"/>
        <v/>
      </c>
      <c r="F78" s="181">
        <f t="shared" si="4"/>
        <v>0</v>
      </c>
      <c r="G78" s="182">
        <v>0</v>
      </c>
      <c r="H78" s="183">
        <v>14.9956315789474</v>
      </c>
    </row>
    <row r="79" spans="1:8" ht="12.75" customHeight="1" x14ac:dyDescent="0.2">
      <c r="A79" s="179" t="s">
        <v>2638</v>
      </c>
      <c r="B79" s="179" t="s">
        <v>2637</v>
      </c>
      <c r="C79" s="128">
        <v>0</v>
      </c>
      <c r="D79" s="128">
        <v>0</v>
      </c>
      <c r="E79" s="129" t="str">
        <f t="shared" si="3"/>
        <v/>
      </c>
      <c r="F79" s="181">
        <f t="shared" si="4"/>
        <v>0</v>
      </c>
      <c r="G79" s="182">
        <v>0</v>
      </c>
      <c r="H79" s="183">
        <v>29.856263157894698</v>
      </c>
    </row>
    <row r="80" spans="1:8" ht="12.75" customHeight="1" x14ac:dyDescent="0.2">
      <c r="A80" s="179" t="s">
        <v>2592</v>
      </c>
      <c r="B80" s="179" t="s">
        <v>2591</v>
      </c>
      <c r="C80" s="128">
        <v>0</v>
      </c>
      <c r="D80" s="128">
        <v>0</v>
      </c>
      <c r="E80" s="129" t="str">
        <f t="shared" si="3"/>
        <v/>
      </c>
      <c r="F80" s="181">
        <f t="shared" si="4"/>
        <v>0</v>
      </c>
      <c r="G80" s="182">
        <v>0</v>
      </c>
      <c r="H80" s="183">
        <v>10.0552105263158</v>
      </c>
    </row>
    <row r="81" spans="1:8" ht="12.75" customHeight="1" x14ac:dyDescent="0.2">
      <c r="A81" s="179" t="s">
        <v>2594</v>
      </c>
      <c r="B81" s="179" t="s">
        <v>2593</v>
      </c>
      <c r="C81" s="128">
        <v>0</v>
      </c>
      <c r="D81" s="128">
        <v>0</v>
      </c>
      <c r="E81" s="129" t="str">
        <f t="shared" si="3"/>
        <v/>
      </c>
      <c r="F81" s="181">
        <f t="shared" si="4"/>
        <v>0</v>
      </c>
      <c r="G81" s="182">
        <v>0</v>
      </c>
      <c r="H81" s="183">
        <v>10.0563157894737</v>
      </c>
    </row>
    <row r="82" spans="1:8" ht="12.75" customHeight="1" x14ac:dyDescent="0.2">
      <c r="A82" s="179" t="s">
        <v>2604</v>
      </c>
      <c r="B82" s="179" t="s">
        <v>2603</v>
      </c>
      <c r="C82" s="128">
        <v>0</v>
      </c>
      <c r="D82" s="128">
        <v>0</v>
      </c>
      <c r="E82" s="129" t="str">
        <f t="shared" si="3"/>
        <v/>
      </c>
      <c r="F82" s="181">
        <f t="shared" si="4"/>
        <v>0</v>
      </c>
      <c r="G82" s="182">
        <v>0</v>
      </c>
      <c r="H82" s="183">
        <v>9.9408947368421092</v>
      </c>
    </row>
    <row r="83" spans="1:8" ht="12.75" customHeight="1" x14ac:dyDescent="0.2">
      <c r="A83" s="179" t="s">
        <v>2632</v>
      </c>
      <c r="B83" s="179" t="s">
        <v>2631</v>
      </c>
      <c r="C83" s="128">
        <v>0</v>
      </c>
      <c r="D83" s="128">
        <v>0</v>
      </c>
      <c r="E83" s="129" t="str">
        <f t="shared" si="3"/>
        <v/>
      </c>
      <c r="F83" s="181">
        <f t="shared" si="4"/>
        <v>0</v>
      </c>
      <c r="G83" s="182">
        <v>0</v>
      </c>
      <c r="H83" s="183">
        <v>19.765631578947399</v>
      </c>
    </row>
    <row r="84" spans="1:8" ht="12.75" customHeight="1" x14ac:dyDescent="0.2">
      <c r="A84" s="179" t="s">
        <v>2606</v>
      </c>
      <c r="B84" s="179" t="s">
        <v>2605</v>
      </c>
      <c r="C84" s="128">
        <v>0</v>
      </c>
      <c r="D84" s="128">
        <v>0</v>
      </c>
      <c r="E84" s="129" t="str">
        <f t="shared" si="3"/>
        <v/>
      </c>
      <c r="F84" s="181">
        <f t="shared" si="4"/>
        <v>0</v>
      </c>
      <c r="G84" s="182">
        <v>0</v>
      </c>
      <c r="H84" s="183">
        <v>9.9308421052631601</v>
      </c>
    </row>
    <row r="85" spans="1:8" ht="12.75" customHeight="1" x14ac:dyDescent="0.2">
      <c r="A85" s="179" t="s">
        <v>2634</v>
      </c>
      <c r="B85" s="179" t="s">
        <v>2633</v>
      </c>
      <c r="C85" s="128">
        <v>0</v>
      </c>
      <c r="D85" s="128">
        <v>0</v>
      </c>
      <c r="E85" s="129" t="str">
        <f t="shared" si="3"/>
        <v/>
      </c>
      <c r="F85" s="181">
        <f t="shared" si="4"/>
        <v>0</v>
      </c>
      <c r="G85" s="182">
        <v>0</v>
      </c>
      <c r="H85" s="183">
        <v>19.761052631578899</v>
      </c>
    </row>
    <row r="86" spans="1:8" ht="12.75" customHeight="1" x14ac:dyDescent="0.2">
      <c r="A86" s="179" t="s">
        <v>2596</v>
      </c>
      <c r="B86" s="179" t="s">
        <v>2595</v>
      </c>
      <c r="C86" s="128">
        <v>0</v>
      </c>
      <c r="D86" s="128">
        <v>0</v>
      </c>
      <c r="E86" s="129" t="str">
        <f t="shared" si="3"/>
        <v/>
      </c>
      <c r="F86" s="181">
        <f t="shared" si="4"/>
        <v>0</v>
      </c>
      <c r="G86" s="182">
        <v>0</v>
      </c>
      <c r="H86" s="183">
        <v>10.0640526315789</v>
      </c>
    </row>
    <row r="87" spans="1:8" ht="12.75" customHeight="1" x14ac:dyDescent="0.2">
      <c r="A87" s="179" t="s">
        <v>2624</v>
      </c>
      <c r="B87" s="179" t="s">
        <v>2623</v>
      </c>
      <c r="C87" s="128">
        <v>0</v>
      </c>
      <c r="D87" s="128">
        <v>0</v>
      </c>
      <c r="E87" s="129" t="str">
        <f t="shared" si="3"/>
        <v/>
      </c>
      <c r="F87" s="181">
        <f t="shared" si="4"/>
        <v>0</v>
      </c>
      <c r="G87" s="182">
        <v>0</v>
      </c>
      <c r="H87" s="183">
        <v>19.9436315789474</v>
      </c>
    </row>
    <row r="88" spans="1:8" ht="12.75" customHeight="1" x14ac:dyDescent="0.2">
      <c r="A88" s="179" t="s">
        <v>2598</v>
      </c>
      <c r="B88" s="179" t="s">
        <v>2597</v>
      </c>
      <c r="C88" s="128">
        <v>0</v>
      </c>
      <c r="D88" s="128">
        <v>0</v>
      </c>
      <c r="E88" s="129" t="str">
        <f t="shared" si="3"/>
        <v/>
      </c>
      <c r="F88" s="181">
        <f t="shared" si="4"/>
        <v>0</v>
      </c>
      <c r="G88" s="182">
        <v>0</v>
      </c>
      <c r="H88" s="183">
        <v>10.058999999999999</v>
      </c>
    </row>
    <row r="89" spans="1:8" ht="12.75" customHeight="1" x14ac:dyDescent="0.2">
      <c r="A89" s="179" t="s">
        <v>2626</v>
      </c>
      <c r="B89" s="179" t="s">
        <v>2625</v>
      </c>
      <c r="C89" s="128">
        <v>0</v>
      </c>
      <c r="D89" s="128">
        <v>0</v>
      </c>
      <c r="E89" s="129" t="str">
        <f t="shared" si="3"/>
        <v/>
      </c>
      <c r="F89" s="181">
        <f t="shared" si="4"/>
        <v>0</v>
      </c>
      <c r="G89" s="182">
        <v>0</v>
      </c>
      <c r="H89" s="183">
        <v>19.937052631578901</v>
      </c>
    </row>
    <row r="90" spans="1:8" ht="12.75" customHeight="1" x14ac:dyDescent="0.2">
      <c r="A90" s="179" t="s">
        <v>2600</v>
      </c>
      <c r="B90" s="179" t="s">
        <v>2599</v>
      </c>
      <c r="C90" s="128">
        <v>0</v>
      </c>
      <c r="D90" s="128">
        <v>0</v>
      </c>
      <c r="E90" s="129" t="str">
        <f t="shared" si="3"/>
        <v/>
      </c>
      <c r="F90" s="181">
        <f t="shared" si="4"/>
        <v>0</v>
      </c>
      <c r="G90" s="182">
        <v>0</v>
      </c>
      <c r="H90" s="183">
        <v>18.058368421052599</v>
      </c>
    </row>
    <row r="91" spans="1:8" ht="12.75" customHeight="1" x14ac:dyDescent="0.2">
      <c r="A91" s="179" t="s">
        <v>2684</v>
      </c>
      <c r="B91" s="179" t="s">
        <v>2685</v>
      </c>
      <c r="C91" s="128">
        <v>0</v>
      </c>
      <c r="D91" s="128">
        <v>0</v>
      </c>
      <c r="E91" s="129" t="str">
        <f t="shared" si="3"/>
        <v/>
      </c>
      <c r="F91" s="181">
        <f t="shared" si="4"/>
        <v>0</v>
      </c>
      <c r="G91" s="182">
        <v>0</v>
      </c>
      <c r="H91" s="183">
        <v>44.920263157894702</v>
      </c>
    </row>
    <row r="92" spans="1:8" ht="12.75" customHeight="1" x14ac:dyDescent="0.2">
      <c r="A92" s="179" t="s">
        <v>2686</v>
      </c>
      <c r="B92" s="179" t="s">
        <v>2687</v>
      </c>
      <c r="C92" s="128">
        <v>0</v>
      </c>
      <c r="D92" s="128">
        <v>0</v>
      </c>
      <c r="E92" s="129" t="str">
        <f t="shared" si="3"/>
        <v/>
      </c>
      <c r="F92" s="181">
        <f t="shared" si="4"/>
        <v>0</v>
      </c>
      <c r="G92" s="182">
        <v>0</v>
      </c>
      <c r="H92" s="183">
        <v>61.982052631579002</v>
      </c>
    </row>
    <row r="93" spans="1:8" ht="12.75" customHeight="1" x14ac:dyDescent="0.2">
      <c r="A93" s="179" t="s">
        <v>2688</v>
      </c>
      <c r="B93" s="179" t="s">
        <v>2689</v>
      </c>
      <c r="C93" s="128">
        <v>0</v>
      </c>
      <c r="D93" s="128">
        <v>0</v>
      </c>
      <c r="E93" s="129" t="str">
        <f t="shared" si="3"/>
        <v/>
      </c>
      <c r="F93" s="181">
        <f t="shared" si="4"/>
        <v>0</v>
      </c>
      <c r="G93" s="182">
        <v>0</v>
      </c>
      <c r="H93" s="183">
        <v>37.430421052631601</v>
      </c>
    </row>
    <row r="94" spans="1:8" ht="12.75" customHeight="1" x14ac:dyDescent="0.2">
      <c r="A94" s="179" t="s">
        <v>2690</v>
      </c>
      <c r="B94" s="179" t="s">
        <v>2691</v>
      </c>
      <c r="C94" s="128">
        <v>0</v>
      </c>
      <c r="D94" s="128">
        <v>0</v>
      </c>
      <c r="E94" s="129" t="str">
        <f t="shared" si="3"/>
        <v/>
      </c>
      <c r="F94" s="181">
        <f t="shared" si="4"/>
        <v>0</v>
      </c>
      <c r="G94" s="182">
        <v>0</v>
      </c>
      <c r="H94" s="183">
        <v>61.979578947368402</v>
      </c>
    </row>
    <row r="95" spans="1:8" ht="12.75" customHeight="1" x14ac:dyDescent="0.2">
      <c r="A95" s="179" t="s">
        <v>2692</v>
      </c>
      <c r="B95" s="179" t="s">
        <v>2693</v>
      </c>
      <c r="C95" s="128">
        <v>0</v>
      </c>
      <c r="D95" s="128">
        <v>0</v>
      </c>
      <c r="E95" s="129" t="str">
        <f t="shared" si="3"/>
        <v/>
      </c>
      <c r="F95" s="181">
        <f t="shared" si="4"/>
        <v>0</v>
      </c>
      <c r="G95" s="182">
        <v>0</v>
      </c>
      <c r="H95" s="183">
        <v>39.446263157894698</v>
      </c>
    </row>
    <row r="96" spans="1:8" ht="12.75" customHeight="1" x14ac:dyDescent="0.2">
      <c r="A96" s="179" t="s">
        <v>2694</v>
      </c>
      <c r="B96" s="179" t="s">
        <v>2695</v>
      </c>
      <c r="C96" s="128">
        <v>0</v>
      </c>
      <c r="D96" s="128">
        <v>0</v>
      </c>
      <c r="E96" s="129" t="str">
        <f t="shared" si="3"/>
        <v/>
      </c>
      <c r="F96" s="181">
        <f t="shared" si="4"/>
        <v>0</v>
      </c>
      <c r="G96" s="182">
        <v>0</v>
      </c>
      <c r="H96" s="183">
        <v>49.850157894736803</v>
      </c>
    </row>
    <row r="97" spans="1:8" ht="12.75" customHeight="1" x14ac:dyDescent="0.2">
      <c r="A97" s="179" t="s">
        <v>2696</v>
      </c>
      <c r="B97" s="179" t="s">
        <v>2697</v>
      </c>
      <c r="C97" s="128">
        <v>0</v>
      </c>
      <c r="D97" s="128">
        <v>0</v>
      </c>
      <c r="E97" s="129" t="str">
        <f t="shared" si="3"/>
        <v/>
      </c>
      <c r="F97" s="181">
        <f t="shared" si="4"/>
        <v>0</v>
      </c>
      <c r="G97" s="182">
        <v>0</v>
      </c>
      <c r="H97" s="183">
        <v>30.144842105263201</v>
      </c>
    </row>
    <row r="98" spans="1:8" ht="12.75" customHeight="1" x14ac:dyDescent="0.2">
      <c r="A98" s="179" t="s">
        <v>2698</v>
      </c>
      <c r="B98" s="179" t="s">
        <v>2699</v>
      </c>
      <c r="C98" s="128">
        <v>0</v>
      </c>
      <c r="D98" s="128">
        <v>0</v>
      </c>
      <c r="E98" s="129" t="str">
        <f t="shared" si="3"/>
        <v/>
      </c>
      <c r="F98" s="181">
        <f t="shared" si="4"/>
        <v>0</v>
      </c>
      <c r="G98" s="182">
        <v>0</v>
      </c>
      <c r="H98" s="183">
        <v>49.8413684210526</v>
      </c>
    </row>
    <row r="99" spans="1:8" ht="12.75" customHeight="1" x14ac:dyDescent="0.2">
      <c r="A99" s="179" t="s">
        <v>2602</v>
      </c>
      <c r="B99" s="179" t="s">
        <v>2601</v>
      </c>
      <c r="C99" s="128">
        <v>0</v>
      </c>
      <c r="D99" s="128">
        <v>0</v>
      </c>
      <c r="E99" s="129" t="str">
        <f t="shared" si="3"/>
        <v/>
      </c>
      <c r="F99" s="181">
        <f t="shared" si="4"/>
        <v>0</v>
      </c>
      <c r="G99" s="182">
        <v>0</v>
      </c>
      <c r="H99" s="183">
        <v>9.9975789473684191</v>
      </c>
    </row>
    <row r="100" spans="1:8" ht="12.75" customHeight="1" x14ac:dyDescent="0.2">
      <c r="A100" s="179" t="s">
        <v>2630</v>
      </c>
      <c r="B100" s="179" t="s">
        <v>2629</v>
      </c>
      <c r="C100" s="128">
        <v>0</v>
      </c>
      <c r="D100" s="128">
        <v>0</v>
      </c>
      <c r="E100" s="129" t="str">
        <f t="shared" si="3"/>
        <v/>
      </c>
      <c r="F100" s="181">
        <f t="shared" si="4"/>
        <v>0</v>
      </c>
      <c r="G100" s="182">
        <v>0</v>
      </c>
      <c r="H100" s="183">
        <v>20.0065263157895</v>
      </c>
    </row>
    <row r="101" spans="1:8" ht="12.75" customHeight="1" x14ac:dyDescent="0.2">
      <c r="A101" s="179" t="s">
        <v>2618</v>
      </c>
      <c r="B101" s="179" t="s">
        <v>2617</v>
      </c>
      <c r="C101" s="128">
        <v>0</v>
      </c>
      <c r="D101" s="128">
        <v>0</v>
      </c>
      <c r="E101" s="129" t="str">
        <f t="shared" si="3"/>
        <v/>
      </c>
      <c r="F101" s="181">
        <f t="shared" si="4"/>
        <v>0</v>
      </c>
      <c r="G101" s="182">
        <v>0</v>
      </c>
      <c r="H101" s="183">
        <v>198.751105263158</v>
      </c>
    </row>
    <row r="102" spans="1:8" ht="12.75" customHeight="1" x14ac:dyDescent="0.2">
      <c r="A102" s="179" t="s">
        <v>2720</v>
      </c>
      <c r="B102" s="179" t="s">
        <v>2721</v>
      </c>
      <c r="C102" s="128">
        <v>0</v>
      </c>
      <c r="D102" s="128">
        <v>0</v>
      </c>
      <c r="E102" s="129" t="str">
        <f t="shared" si="3"/>
        <v/>
      </c>
      <c r="F102" s="181">
        <f t="shared" si="4"/>
        <v>0</v>
      </c>
      <c r="G102" s="182">
        <v>0</v>
      </c>
      <c r="H102" s="183">
        <v>34.319000000000003</v>
      </c>
    </row>
    <row r="103" spans="1:8" ht="12.75" customHeight="1" x14ac:dyDescent="0.2">
      <c r="A103" s="179" t="s">
        <v>2724</v>
      </c>
      <c r="B103" s="179" t="s">
        <v>2725</v>
      </c>
      <c r="C103" s="128">
        <v>0</v>
      </c>
      <c r="D103" s="128">
        <v>0</v>
      </c>
      <c r="E103" s="129" t="str">
        <f t="shared" si="3"/>
        <v/>
      </c>
      <c r="F103" s="181">
        <f t="shared" ref="F103:F134" si="5">C103/$C$142</f>
        <v>0</v>
      </c>
      <c r="G103" s="182">
        <v>1.6036610000000001E-3</v>
      </c>
      <c r="H103" s="183">
        <v>14.9183157894737</v>
      </c>
    </row>
    <row r="104" spans="1:8" ht="12.75" customHeight="1" x14ac:dyDescent="0.2">
      <c r="A104" s="179" t="s">
        <v>2728</v>
      </c>
      <c r="B104" s="179" t="s">
        <v>2729</v>
      </c>
      <c r="C104" s="128">
        <v>0</v>
      </c>
      <c r="D104" s="128">
        <v>0</v>
      </c>
      <c r="E104" s="129" t="str">
        <f t="shared" si="3"/>
        <v/>
      </c>
      <c r="F104" s="181">
        <f t="shared" si="5"/>
        <v>0</v>
      </c>
      <c r="G104" s="182">
        <v>0</v>
      </c>
      <c r="H104" s="183">
        <v>49.560210526315799</v>
      </c>
    </row>
    <row r="105" spans="1:8" ht="12.75" customHeight="1" x14ac:dyDescent="0.2">
      <c r="A105" s="179" t="s">
        <v>2732</v>
      </c>
      <c r="B105" s="179" t="s">
        <v>2733</v>
      </c>
      <c r="C105" s="128">
        <v>0</v>
      </c>
      <c r="D105" s="128">
        <v>0</v>
      </c>
      <c r="E105" s="129" t="str">
        <f t="shared" si="3"/>
        <v/>
      </c>
      <c r="F105" s="181">
        <f t="shared" si="5"/>
        <v>0</v>
      </c>
      <c r="G105" s="182">
        <v>0</v>
      </c>
      <c r="H105" s="183">
        <v>49.551000000000002</v>
      </c>
    </row>
    <row r="106" spans="1:8" ht="12.75" customHeight="1" x14ac:dyDescent="0.2">
      <c r="A106" s="179" t="s">
        <v>2739</v>
      </c>
      <c r="B106" s="179" t="s">
        <v>2740</v>
      </c>
      <c r="C106" s="128">
        <v>0</v>
      </c>
      <c r="D106" s="128">
        <v>0</v>
      </c>
      <c r="E106" s="129" t="str">
        <f t="shared" si="3"/>
        <v/>
      </c>
      <c r="F106" s="181">
        <f t="shared" si="5"/>
        <v>0</v>
      </c>
      <c r="G106" s="182">
        <v>0</v>
      </c>
      <c r="H106" s="183">
        <v>49.546105263157898</v>
      </c>
    </row>
    <row r="107" spans="1:8" ht="12.75" customHeight="1" x14ac:dyDescent="0.2">
      <c r="A107" s="179" t="s">
        <v>2747</v>
      </c>
      <c r="B107" s="179" t="s">
        <v>2748</v>
      </c>
      <c r="C107" s="128">
        <v>0</v>
      </c>
      <c r="D107" s="128">
        <v>0</v>
      </c>
      <c r="E107" s="129" t="str">
        <f t="shared" si="3"/>
        <v/>
      </c>
      <c r="F107" s="181">
        <f t="shared" si="5"/>
        <v>0</v>
      </c>
      <c r="G107" s="182">
        <v>0</v>
      </c>
      <c r="H107" s="183">
        <v>88.649947368421095</v>
      </c>
    </row>
    <row r="108" spans="1:8" ht="12.75" customHeight="1" x14ac:dyDescent="0.2">
      <c r="A108" s="179" t="s">
        <v>2751</v>
      </c>
      <c r="B108" s="179" t="s">
        <v>2752</v>
      </c>
      <c r="C108" s="128">
        <v>0</v>
      </c>
      <c r="D108" s="128">
        <v>0</v>
      </c>
      <c r="E108" s="129" t="str">
        <f t="shared" si="3"/>
        <v/>
      </c>
      <c r="F108" s="181">
        <f t="shared" si="5"/>
        <v>0</v>
      </c>
      <c r="G108" s="182">
        <v>0</v>
      </c>
      <c r="H108" s="183">
        <v>88.638368421052604</v>
      </c>
    </row>
    <row r="109" spans="1:8" ht="12.75" customHeight="1" x14ac:dyDescent="0.2">
      <c r="A109" s="179" t="s">
        <v>2755</v>
      </c>
      <c r="B109" s="179" t="s">
        <v>2756</v>
      </c>
      <c r="C109" s="128">
        <v>0</v>
      </c>
      <c r="D109" s="128">
        <v>0</v>
      </c>
      <c r="E109" s="129" t="str">
        <f t="shared" si="3"/>
        <v/>
      </c>
      <c r="F109" s="181">
        <f t="shared" si="5"/>
        <v>0</v>
      </c>
      <c r="G109" s="182">
        <v>0</v>
      </c>
      <c r="H109" s="183">
        <v>30.000157894736802</v>
      </c>
    </row>
    <row r="110" spans="1:8" ht="12.75" customHeight="1" x14ac:dyDescent="0.2">
      <c r="A110" s="179" t="s">
        <v>2757</v>
      </c>
      <c r="B110" s="179" t="s">
        <v>2758</v>
      </c>
      <c r="C110" s="128">
        <v>0</v>
      </c>
      <c r="D110" s="128">
        <v>0</v>
      </c>
      <c r="E110" s="129" t="str">
        <f t="shared" si="3"/>
        <v/>
      </c>
      <c r="F110" s="181">
        <f t="shared" si="5"/>
        <v>0</v>
      </c>
      <c r="G110" s="182">
        <v>0</v>
      </c>
      <c r="H110" s="183">
        <v>50.004368421052597</v>
      </c>
    </row>
    <row r="111" spans="1:8" ht="12.75" customHeight="1" x14ac:dyDescent="0.2">
      <c r="A111" s="179" t="s">
        <v>2937</v>
      </c>
      <c r="B111" s="179" t="s">
        <v>2938</v>
      </c>
      <c r="C111" s="128">
        <v>0</v>
      </c>
      <c r="D111" s="128">
        <v>0</v>
      </c>
      <c r="E111" s="129" t="str">
        <f t="shared" si="3"/>
        <v/>
      </c>
      <c r="F111" s="181">
        <f t="shared" si="5"/>
        <v>0</v>
      </c>
      <c r="G111" s="182">
        <v>0</v>
      </c>
      <c r="H111" s="183">
        <v>24.964526315789499</v>
      </c>
    </row>
    <row r="112" spans="1:8" ht="12.75" customHeight="1" x14ac:dyDescent="0.2">
      <c r="A112" s="179" t="s">
        <v>2939</v>
      </c>
      <c r="B112" s="179" t="s">
        <v>2940</v>
      </c>
      <c r="C112" s="128">
        <v>0</v>
      </c>
      <c r="D112" s="128">
        <v>0</v>
      </c>
      <c r="E112" s="129" t="str">
        <f t="shared" si="3"/>
        <v/>
      </c>
      <c r="F112" s="181">
        <f t="shared" si="5"/>
        <v>0</v>
      </c>
      <c r="G112" s="182">
        <v>0</v>
      </c>
      <c r="H112" s="183">
        <v>34.863105263157898</v>
      </c>
    </row>
    <row r="113" spans="1:8" ht="12.75" customHeight="1" x14ac:dyDescent="0.2">
      <c r="A113" s="179" t="s">
        <v>2941</v>
      </c>
      <c r="B113" s="179" t="s">
        <v>2942</v>
      </c>
      <c r="C113" s="128">
        <v>0</v>
      </c>
      <c r="D113" s="128">
        <v>0</v>
      </c>
      <c r="E113" s="129" t="str">
        <f t="shared" si="3"/>
        <v/>
      </c>
      <c r="F113" s="181">
        <f t="shared" si="5"/>
        <v>0</v>
      </c>
      <c r="G113" s="182">
        <v>0</v>
      </c>
      <c r="H113" s="183">
        <v>24.969578947368401</v>
      </c>
    </row>
    <row r="114" spans="1:8" ht="12.75" customHeight="1" x14ac:dyDescent="0.2">
      <c r="A114" s="179" t="s">
        <v>2943</v>
      </c>
      <c r="B114" s="179" t="s">
        <v>2944</v>
      </c>
      <c r="C114" s="128">
        <v>0</v>
      </c>
      <c r="D114" s="128">
        <v>0</v>
      </c>
      <c r="E114" s="129" t="str">
        <f t="shared" si="3"/>
        <v/>
      </c>
      <c r="F114" s="181">
        <f t="shared" si="5"/>
        <v>0</v>
      </c>
      <c r="G114" s="182">
        <v>4.5505270000000004E-3</v>
      </c>
      <c r="H114" s="183">
        <v>34.857631578947398</v>
      </c>
    </row>
    <row r="115" spans="1:8" ht="12.75" customHeight="1" x14ac:dyDescent="0.2">
      <c r="A115" s="179" t="s">
        <v>2945</v>
      </c>
      <c r="B115" s="179" t="s">
        <v>2946</v>
      </c>
      <c r="C115" s="128">
        <v>0</v>
      </c>
      <c r="D115" s="128">
        <v>0</v>
      </c>
      <c r="E115" s="129" t="str">
        <f t="shared" si="3"/>
        <v/>
      </c>
      <c r="F115" s="181">
        <f t="shared" si="5"/>
        <v>0</v>
      </c>
      <c r="G115" s="182">
        <v>0</v>
      </c>
      <c r="H115" s="183">
        <v>29.591210526315798</v>
      </c>
    </row>
    <row r="116" spans="1:8" ht="12.75" customHeight="1" x14ac:dyDescent="0.2">
      <c r="A116" s="179" t="s">
        <v>2947</v>
      </c>
      <c r="B116" s="179" t="s">
        <v>2948</v>
      </c>
      <c r="C116" s="128">
        <v>0</v>
      </c>
      <c r="D116" s="128">
        <v>0</v>
      </c>
      <c r="E116" s="129" t="str">
        <f t="shared" si="3"/>
        <v/>
      </c>
      <c r="F116" s="181">
        <f t="shared" si="5"/>
        <v>0</v>
      </c>
      <c r="G116" s="182">
        <v>0</v>
      </c>
      <c r="H116" s="183">
        <v>39.406999999999996</v>
      </c>
    </row>
    <row r="117" spans="1:8" ht="12.75" customHeight="1" x14ac:dyDescent="0.2">
      <c r="A117" s="179" t="s">
        <v>2949</v>
      </c>
      <c r="B117" s="179" t="s">
        <v>2950</v>
      </c>
      <c r="C117" s="128">
        <v>0</v>
      </c>
      <c r="D117" s="128">
        <v>0</v>
      </c>
      <c r="E117" s="129" t="str">
        <f t="shared" si="3"/>
        <v/>
      </c>
      <c r="F117" s="181">
        <f t="shared" si="5"/>
        <v>0</v>
      </c>
      <c r="G117" s="182">
        <v>0</v>
      </c>
      <c r="H117" s="183">
        <v>29.592578947368398</v>
      </c>
    </row>
    <row r="118" spans="1:8" ht="12.75" customHeight="1" x14ac:dyDescent="0.2">
      <c r="A118" s="179" t="s">
        <v>2951</v>
      </c>
      <c r="B118" s="179" t="s">
        <v>2952</v>
      </c>
      <c r="C118" s="128">
        <v>0</v>
      </c>
      <c r="D118" s="128">
        <v>0</v>
      </c>
      <c r="E118" s="129" t="str">
        <f t="shared" si="3"/>
        <v/>
      </c>
      <c r="F118" s="181">
        <f t="shared" si="5"/>
        <v>0</v>
      </c>
      <c r="G118" s="182">
        <v>0</v>
      </c>
      <c r="H118" s="183">
        <v>39.419421052631598</v>
      </c>
    </row>
    <row r="119" spans="1:8" ht="12.75" customHeight="1" x14ac:dyDescent="0.2">
      <c r="A119" s="179" t="s">
        <v>2953</v>
      </c>
      <c r="B119" s="179" t="s">
        <v>2954</v>
      </c>
      <c r="C119" s="128">
        <v>0</v>
      </c>
      <c r="D119" s="128">
        <v>0</v>
      </c>
      <c r="E119" s="129" t="str">
        <f t="shared" si="3"/>
        <v/>
      </c>
      <c r="F119" s="181">
        <f t="shared" si="5"/>
        <v>0</v>
      </c>
      <c r="G119" s="182">
        <v>0</v>
      </c>
      <c r="H119" s="183">
        <v>29.8279473684211</v>
      </c>
    </row>
    <row r="120" spans="1:8" ht="12.75" customHeight="1" x14ac:dyDescent="0.2">
      <c r="A120" s="179" t="s">
        <v>2955</v>
      </c>
      <c r="B120" s="179" t="s">
        <v>2956</v>
      </c>
      <c r="C120" s="128">
        <v>0</v>
      </c>
      <c r="D120" s="128">
        <v>0</v>
      </c>
      <c r="E120" s="129" t="str">
        <f t="shared" si="3"/>
        <v/>
      </c>
      <c r="F120" s="181">
        <f t="shared" si="5"/>
        <v>0</v>
      </c>
      <c r="G120" s="182">
        <v>0</v>
      </c>
      <c r="H120" s="183">
        <v>39.705894736842097</v>
      </c>
    </row>
    <row r="121" spans="1:8" ht="12.75" customHeight="1" x14ac:dyDescent="0.2">
      <c r="A121" s="179" t="s">
        <v>2957</v>
      </c>
      <c r="B121" s="179" t="s">
        <v>2958</v>
      </c>
      <c r="C121" s="128">
        <v>0</v>
      </c>
      <c r="D121" s="128">
        <v>0</v>
      </c>
      <c r="E121" s="129" t="str">
        <f t="shared" si="3"/>
        <v/>
      </c>
      <c r="F121" s="181">
        <f t="shared" si="5"/>
        <v>0</v>
      </c>
      <c r="G121" s="182">
        <v>0</v>
      </c>
      <c r="H121" s="183">
        <v>29.825526315789499</v>
      </c>
    </row>
    <row r="122" spans="1:8" ht="12.75" customHeight="1" x14ac:dyDescent="0.2">
      <c r="A122" s="179" t="s">
        <v>2959</v>
      </c>
      <c r="B122" s="179" t="s">
        <v>2960</v>
      </c>
      <c r="C122" s="128">
        <v>0</v>
      </c>
      <c r="D122" s="128">
        <v>0</v>
      </c>
      <c r="E122" s="129" t="str">
        <f t="shared" si="3"/>
        <v/>
      </c>
      <c r="F122" s="181">
        <f t="shared" si="5"/>
        <v>0</v>
      </c>
      <c r="G122" s="182">
        <v>0</v>
      </c>
      <c r="H122" s="183">
        <v>39.707578947368397</v>
      </c>
    </row>
    <row r="123" spans="1:8" ht="12.75" customHeight="1" x14ac:dyDescent="0.2">
      <c r="A123" s="179" t="s">
        <v>2763</v>
      </c>
      <c r="B123" s="179" t="s">
        <v>2764</v>
      </c>
      <c r="C123" s="128">
        <v>0</v>
      </c>
      <c r="D123" s="128">
        <v>0</v>
      </c>
      <c r="E123" s="129" t="str">
        <f t="shared" si="3"/>
        <v/>
      </c>
      <c r="F123" s="181">
        <f t="shared" si="5"/>
        <v>0</v>
      </c>
      <c r="G123" s="182">
        <v>5.0582330000000005E-3</v>
      </c>
      <c r="H123" s="183">
        <v>50.005947368421097</v>
      </c>
    </row>
    <row r="124" spans="1:8" ht="12.75" customHeight="1" x14ac:dyDescent="0.2">
      <c r="A124" s="179" t="s">
        <v>2767</v>
      </c>
      <c r="B124" s="179" t="s">
        <v>2768</v>
      </c>
      <c r="C124" s="128">
        <v>0</v>
      </c>
      <c r="D124" s="128">
        <v>0</v>
      </c>
      <c r="E124" s="129" t="str">
        <f t="shared" si="3"/>
        <v/>
      </c>
      <c r="F124" s="181">
        <f t="shared" si="5"/>
        <v>0</v>
      </c>
      <c r="G124" s="182">
        <v>0</v>
      </c>
      <c r="H124" s="183">
        <v>30.022052631578902</v>
      </c>
    </row>
    <row r="125" spans="1:8" ht="12.75" customHeight="1" x14ac:dyDescent="0.2">
      <c r="A125" s="179" t="s">
        <v>2769</v>
      </c>
      <c r="B125" s="179" t="s">
        <v>2770</v>
      </c>
      <c r="C125" s="128">
        <v>0</v>
      </c>
      <c r="D125" s="128">
        <v>0</v>
      </c>
      <c r="E125" s="129" t="str">
        <f t="shared" si="3"/>
        <v/>
      </c>
      <c r="F125" s="181">
        <f t="shared" si="5"/>
        <v>0</v>
      </c>
      <c r="G125" s="182">
        <v>0</v>
      </c>
      <c r="H125" s="183">
        <v>29.992473684210498</v>
      </c>
    </row>
    <row r="126" spans="1:8" ht="12.75" customHeight="1" x14ac:dyDescent="0.2">
      <c r="A126" s="179" t="s">
        <v>2771</v>
      </c>
      <c r="B126" s="179" t="s">
        <v>2772</v>
      </c>
      <c r="C126" s="128">
        <v>0</v>
      </c>
      <c r="D126" s="128">
        <v>0</v>
      </c>
      <c r="E126" s="129" t="str">
        <f t="shared" si="3"/>
        <v/>
      </c>
      <c r="F126" s="181">
        <f t="shared" si="5"/>
        <v>0</v>
      </c>
      <c r="G126" s="182">
        <v>0</v>
      </c>
      <c r="H126" s="183">
        <v>29.979368421052602</v>
      </c>
    </row>
    <row r="127" spans="1:8" ht="12.75" customHeight="1" x14ac:dyDescent="0.2">
      <c r="A127" s="179" t="s">
        <v>2773</v>
      </c>
      <c r="B127" s="179" t="s">
        <v>2774</v>
      </c>
      <c r="C127" s="128">
        <v>0</v>
      </c>
      <c r="D127" s="128">
        <v>0</v>
      </c>
      <c r="E127" s="129" t="str">
        <f t="shared" si="3"/>
        <v/>
      </c>
      <c r="F127" s="181">
        <f t="shared" si="5"/>
        <v>0</v>
      </c>
      <c r="G127" s="182">
        <v>0</v>
      </c>
      <c r="H127" s="183">
        <v>30.035210526315801</v>
      </c>
    </row>
    <row r="128" spans="1:8" ht="12.75" customHeight="1" x14ac:dyDescent="0.2">
      <c r="A128" s="179" t="s">
        <v>3015</v>
      </c>
      <c r="B128" s="179" t="s">
        <v>3016</v>
      </c>
      <c r="C128" s="128">
        <v>0</v>
      </c>
      <c r="D128" s="128">
        <v>0</v>
      </c>
      <c r="E128" s="129" t="str">
        <f t="shared" si="3"/>
        <v/>
      </c>
      <c r="F128" s="181">
        <f t="shared" si="5"/>
        <v>0</v>
      </c>
      <c r="G128" s="182">
        <v>0</v>
      </c>
      <c r="H128" s="183">
        <v>29.9969</v>
      </c>
    </row>
    <row r="129" spans="1:8" ht="12.75" customHeight="1" x14ac:dyDescent="0.2">
      <c r="A129" s="179" t="s">
        <v>3017</v>
      </c>
      <c r="B129" s="179" t="s">
        <v>3018</v>
      </c>
      <c r="C129" s="128">
        <v>0</v>
      </c>
      <c r="D129" s="128">
        <v>0</v>
      </c>
      <c r="E129" s="129" t="str">
        <f t="shared" si="3"/>
        <v/>
      </c>
      <c r="F129" s="181">
        <f t="shared" si="5"/>
        <v>0</v>
      </c>
      <c r="G129" s="182">
        <v>5.2052700000000001E-4</v>
      </c>
      <c r="H129" s="183">
        <v>39.985900000000001</v>
      </c>
    </row>
    <row r="130" spans="1:8" ht="12.75" customHeight="1" x14ac:dyDescent="0.2">
      <c r="A130" s="179" t="s">
        <v>3019</v>
      </c>
      <c r="B130" s="179" t="s">
        <v>3020</v>
      </c>
      <c r="C130" s="128">
        <v>0</v>
      </c>
      <c r="D130" s="128">
        <v>0</v>
      </c>
      <c r="E130" s="129" t="str">
        <f t="shared" si="3"/>
        <v/>
      </c>
      <c r="F130" s="181">
        <f t="shared" si="5"/>
        <v>0</v>
      </c>
      <c r="G130" s="182">
        <v>0</v>
      </c>
      <c r="H130" s="183">
        <v>30.0122</v>
      </c>
    </row>
    <row r="131" spans="1:8" ht="12.75" customHeight="1" x14ac:dyDescent="0.2">
      <c r="A131" s="179" t="s">
        <v>3021</v>
      </c>
      <c r="B131" s="179" t="s">
        <v>3022</v>
      </c>
      <c r="C131" s="128">
        <v>0</v>
      </c>
      <c r="D131" s="128">
        <v>0</v>
      </c>
      <c r="E131" s="129" t="str">
        <f t="shared" si="3"/>
        <v/>
      </c>
      <c r="F131" s="181">
        <f t="shared" si="5"/>
        <v>0</v>
      </c>
      <c r="G131" s="182">
        <v>0</v>
      </c>
      <c r="H131" s="183">
        <v>40.007399999999997</v>
      </c>
    </row>
    <row r="132" spans="1:8" ht="12.75" customHeight="1" x14ac:dyDescent="0.2">
      <c r="A132" s="179" t="s">
        <v>3023</v>
      </c>
      <c r="B132" s="179" t="s">
        <v>3024</v>
      </c>
      <c r="C132" s="128">
        <v>0</v>
      </c>
      <c r="D132" s="128">
        <v>0</v>
      </c>
      <c r="E132" s="129" t="str">
        <f t="shared" si="3"/>
        <v/>
      </c>
      <c r="F132" s="181">
        <f t="shared" si="5"/>
        <v>0</v>
      </c>
      <c r="G132" s="182">
        <v>0</v>
      </c>
      <c r="H132" s="183">
        <v>91.574200000000005</v>
      </c>
    </row>
    <row r="133" spans="1:8" ht="12.75" customHeight="1" x14ac:dyDescent="0.2">
      <c r="A133" s="179" t="s">
        <v>3025</v>
      </c>
      <c r="B133" s="179" t="s">
        <v>3026</v>
      </c>
      <c r="C133" s="128">
        <v>0</v>
      </c>
      <c r="D133" s="128">
        <v>0</v>
      </c>
      <c r="E133" s="129" t="str">
        <f t="shared" si="3"/>
        <v/>
      </c>
      <c r="F133" s="181">
        <f t="shared" si="5"/>
        <v>0</v>
      </c>
      <c r="G133" s="182">
        <v>0</v>
      </c>
      <c r="H133" s="183">
        <v>121.6078</v>
      </c>
    </row>
    <row r="134" spans="1:8" ht="12.75" customHeight="1" x14ac:dyDescent="0.2">
      <c r="A134" s="179" t="s">
        <v>3027</v>
      </c>
      <c r="B134" s="179" t="s">
        <v>3028</v>
      </c>
      <c r="C134" s="128">
        <v>0</v>
      </c>
      <c r="D134" s="128">
        <v>0</v>
      </c>
      <c r="E134" s="129" t="str">
        <f t="shared" si="3"/>
        <v/>
      </c>
      <c r="F134" s="181">
        <f t="shared" si="5"/>
        <v>0</v>
      </c>
      <c r="G134" s="182">
        <v>0</v>
      </c>
      <c r="H134" s="183">
        <v>91.564800000000005</v>
      </c>
    </row>
    <row r="135" spans="1:8" ht="12.75" customHeight="1" x14ac:dyDescent="0.2">
      <c r="A135" s="179" t="s">
        <v>3029</v>
      </c>
      <c r="B135" s="179" t="s">
        <v>3030</v>
      </c>
      <c r="C135" s="128">
        <v>0</v>
      </c>
      <c r="D135" s="128">
        <v>0</v>
      </c>
      <c r="E135" s="129" t="str">
        <f t="shared" ref="E135:E141" si="6">IF(ISERROR(C135/D135-1),"",IF((C135/D135-1)&gt;10000%,"",C135/D135-1))</f>
        <v/>
      </c>
      <c r="F135" s="181">
        <f t="shared" ref="F135:F141" si="7">C135/$C$142</f>
        <v>0</v>
      </c>
      <c r="G135" s="182">
        <v>0</v>
      </c>
      <c r="H135" s="183">
        <v>121.6091</v>
      </c>
    </row>
    <row r="136" spans="1:8" ht="12.75" customHeight="1" x14ac:dyDescent="0.2">
      <c r="A136" s="179" t="s">
        <v>3031</v>
      </c>
      <c r="B136" s="179" t="s">
        <v>3032</v>
      </c>
      <c r="C136" s="128">
        <v>0</v>
      </c>
      <c r="D136" s="128">
        <v>0</v>
      </c>
      <c r="E136" s="129" t="str">
        <f t="shared" si="6"/>
        <v/>
      </c>
      <c r="F136" s="181">
        <f t="shared" si="7"/>
        <v>0</v>
      </c>
      <c r="G136" s="182">
        <v>0</v>
      </c>
      <c r="H136" s="183">
        <v>73.866399999999999</v>
      </c>
    </row>
    <row r="137" spans="1:8" ht="12.75" customHeight="1" x14ac:dyDescent="0.2">
      <c r="A137" s="179" t="s">
        <v>3033</v>
      </c>
      <c r="B137" s="179" t="s">
        <v>3034</v>
      </c>
      <c r="C137" s="128">
        <v>0</v>
      </c>
      <c r="D137" s="128">
        <v>0</v>
      </c>
      <c r="E137" s="129" t="str">
        <f t="shared" si="6"/>
        <v/>
      </c>
      <c r="F137" s="181">
        <f t="shared" si="7"/>
        <v>0</v>
      </c>
      <c r="G137" s="182">
        <v>0</v>
      </c>
      <c r="H137" s="183">
        <v>98.026200000000003</v>
      </c>
    </row>
    <row r="138" spans="1:8" ht="12.75" customHeight="1" x14ac:dyDescent="0.2">
      <c r="A138" s="179" t="s">
        <v>3035</v>
      </c>
      <c r="B138" s="179" t="s">
        <v>3036</v>
      </c>
      <c r="C138" s="128">
        <v>0</v>
      </c>
      <c r="D138" s="128">
        <v>0</v>
      </c>
      <c r="E138" s="129" t="str">
        <f t="shared" si="6"/>
        <v/>
      </c>
      <c r="F138" s="181">
        <f t="shared" si="7"/>
        <v>0</v>
      </c>
      <c r="G138" s="182">
        <v>0</v>
      </c>
      <c r="H138" s="183">
        <v>73.861400000000003</v>
      </c>
    </row>
    <row r="139" spans="1:8" ht="12.75" customHeight="1" x14ac:dyDescent="0.2">
      <c r="A139" s="179" t="s">
        <v>3037</v>
      </c>
      <c r="B139" s="179" t="s">
        <v>3038</v>
      </c>
      <c r="C139" s="128">
        <v>0</v>
      </c>
      <c r="D139" s="128">
        <v>0</v>
      </c>
      <c r="E139" s="129" t="str">
        <f t="shared" si="6"/>
        <v/>
      </c>
      <c r="F139" s="181">
        <f t="shared" si="7"/>
        <v>0</v>
      </c>
      <c r="G139" s="182">
        <v>0</v>
      </c>
      <c r="H139" s="183">
        <v>98.015600000000006</v>
      </c>
    </row>
    <row r="140" spans="1:8" ht="12.75" customHeight="1" x14ac:dyDescent="0.2">
      <c r="A140" s="179" t="s">
        <v>2775</v>
      </c>
      <c r="B140" s="179" t="s">
        <v>2776</v>
      </c>
      <c r="C140" s="128">
        <v>0</v>
      </c>
      <c r="D140" s="128">
        <v>0</v>
      </c>
      <c r="E140" s="129" t="str">
        <f t="shared" si="6"/>
        <v/>
      </c>
      <c r="F140" s="181">
        <f t="shared" si="7"/>
        <v>0</v>
      </c>
      <c r="G140" s="182">
        <v>4.7864260000000007E-3</v>
      </c>
      <c r="H140" s="183">
        <v>29.980473684210502</v>
      </c>
    </row>
    <row r="141" spans="1:8" ht="12.75" customHeight="1" x14ac:dyDescent="0.2">
      <c r="A141" s="179" t="s">
        <v>2777</v>
      </c>
      <c r="B141" s="179" t="s">
        <v>2778</v>
      </c>
      <c r="C141" s="128">
        <v>0</v>
      </c>
      <c r="D141" s="128">
        <v>0</v>
      </c>
      <c r="E141" s="129" t="str">
        <f t="shared" si="6"/>
        <v/>
      </c>
      <c r="F141" s="181">
        <f t="shared" si="7"/>
        <v>0</v>
      </c>
      <c r="G141" s="182">
        <v>3.7480790000000001E-3</v>
      </c>
      <c r="H141" s="183">
        <v>30.0002631578947</v>
      </c>
    </row>
    <row r="142" spans="1:8" ht="12.75" customHeight="1" x14ac:dyDescent="0.2">
      <c r="A142" s="184"/>
      <c r="B142" s="185">
        <f>COUNTA(B7:B141)</f>
        <v>135</v>
      </c>
      <c r="C142" s="159">
        <f>SUM(C7:C141)</f>
        <v>34.553925380000003</v>
      </c>
      <c r="D142" s="115">
        <f>SUM(D7:D141)</f>
        <v>42.63567663500001</v>
      </c>
      <c r="E142" s="126">
        <f>IF(ISERROR(C142/D142-1),"",((C142/D142-1)))</f>
        <v>-0.18955372338023657</v>
      </c>
      <c r="F142" s="186">
        <f>SUM(F7:F141)</f>
        <v>0.99999999999999989</v>
      </c>
      <c r="G142" s="187">
        <f>SUM(G7:G141)</f>
        <v>243.10156011236231</v>
      </c>
      <c r="H142" s="188"/>
    </row>
    <row r="143" spans="1:8" ht="12.75" customHeight="1" x14ac:dyDescent="0.2">
      <c r="A143" s="189"/>
      <c r="B143" s="189"/>
      <c r="C143" s="167"/>
      <c r="D143" s="167"/>
      <c r="E143" s="168"/>
      <c r="F143" s="190"/>
    </row>
    <row r="144" spans="1:8" ht="12.75" customHeight="1" x14ac:dyDescent="0.2">
      <c r="A144" s="191" t="s">
        <v>133</v>
      </c>
      <c r="B144" s="189"/>
      <c r="C144" s="167"/>
      <c r="D144" s="167"/>
      <c r="E144" s="168"/>
      <c r="F144" s="189"/>
      <c r="G144" s="192"/>
    </row>
    <row r="145" spans="1:6" ht="12.75" customHeight="1" x14ac:dyDescent="0.2">
      <c r="A145" s="189"/>
      <c r="B145" s="189"/>
      <c r="C145" s="167"/>
      <c r="D145" s="167"/>
      <c r="E145" s="168"/>
      <c r="F145" s="189"/>
    </row>
    <row r="146" spans="1:6" ht="12.75" customHeight="1" x14ac:dyDescent="0.2">
      <c r="A146" s="189"/>
      <c r="B146" s="189"/>
      <c r="C146" s="167"/>
      <c r="D146" s="167"/>
      <c r="E146" s="168"/>
      <c r="F146" s="189"/>
    </row>
    <row r="147" spans="1:6" ht="12.75" customHeight="1" x14ac:dyDescent="0.2">
      <c r="A147" s="189"/>
      <c r="B147" s="189"/>
      <c r="C147" s="167"/>
      <c r="D147" s="167"/>
      <c r="E147" s="168"/>
    </row>
    <row r="148" spans="1:6" ht="12.75" customHeight="1" x14ac:dyDescent="0.2">
      <c r="A148" s="189"/>
      <c r="B148" s="189"/>
      <c r="C148" s="167"/>
      <c r="D148" s="167"/>
      <c r="E148" s="168"/>
    </row>
    <row r="149" spans="1:6" ht="12.75" customHeight="1" x14ac:dyDescent="0.2">
      <c r="A149" s="189"/>
      <c r="B149" s="189"/>
      <c r="C149" s="167"/>
      <c r="D149" s="167"/>
      <c r="E149" s="168"/>
    </row>
    <row r="150" spans="1:6" ht="12.75" customHeight="1" x14ac:dyDescent="0.2">
      <c r="A150" s="189"/>
      <c r="B150" s="189"/>
      <c r="C150" s="167"/>
      <c r="D150" s="167"/>
      <c r="E150" s="168"/>
    </row>
    <row r="151" spans="1:6" ht="12.75" customHeight="1" x14ac:dyDescent="0.2">
      <c r="A151" s="189"/>
      <c r="B151" s="189"/>
      <c r="C151" s="167"/>
      <c r="D151" s="167"/>
      <c r="E151" s="168"/>
    </row>
    <row r="152" spans="1:6" ht="12.75" customHeight="1" x14ac:dyDescent="0.2">
      <c r="A152" s="189"/>
      <c r="B152" s="189"/>
      <c r="C152" s="167"/>
      <c r="D152" s="167"/>
      <c r="E152" s="168"/>
    </row>
    <row r="153" spans="1:6" ht="12.75" customHeight="1" x14ac:dyDescent="0.2">
      <c r="A153" s="189"/>
      <c r="B153" s="189"/>
      <c r="C153" s="167"/>
      <c r="D153" s="167"/>
      <c r="E153" s="168"/>
    </row>
    <row r="154" spans="1:6" ht="12.75" customHeight="1" x14ac:dyDescent="0.2">
      <c r="A154" s="189"/>
      <c r="B154" s="189"/>
      <c r="C154" s="167"/>
      <c r="D154" s="167"/>
      <c r="E154" s="168"/>
    </row>
    <row r="155" spans="1:6" ht="12.75" customHeight="1" x14ac:dyDescent="0.2">
      <c r="C155" s="167"/>
      <c r="D155" s="167"/>
      <c r="E155" s="168"/>
    </row>
    <row r="156" spans="1:6" ht="12.75" customHeight="1" x14ac:dyDescent="0.2">
      <c r="C156" s="167"/>
      <c r="D156" s="167"/>
      <c r="E156" s="168"/>
    </row>
    <row r="157" spans="1:6" ht="12.75" customHeight="1" x14ac:dyDescent="0.2">
      <c r="C157" s="167"/>
      <c r="D157" s="167"/>
      <c r="E157" s="168"/>
    </row>
    <row r="158" spans="1:6" ht="12.75" customHeight="1" x14ac:dyDescent="0.2">
      <c r="C158" s="167"/>
      <c r="D158" s="167"/>
      <c r="E158" s="168"/>
    </row>
    <row r="159" spans="1:6" ht="12.75" customHeight="1" x14ac:dyDescent="0.2">
      <c r="C159" s="167"/>
      <c r="D159" s="167"/>
      <c r="E159" s="168"/>
    </row>
    <row r="160" spans="1:6" ht="12.75" customHeight="1" x14ac:dyDescent="0.2">
      <c r="C160" s="167"/>
      <c r="D160" s="167"/>
      <c r="E160" s="168"/>
    </row>
    <row r="161" spans="3:5" ht="12.75" customHeight="1" x14ac:dyDescent="0.2">
      <c r="C161" s="167"/>
      <c r="D161" s="167"/>
      <c r="E161" s="168"/>
    </row>
    <row r="162" spans="3:5" ht="12.75" customHeight="1" x14ac:dyDescent="0.2">
      <c r="C162" s="167"/>
      <c r="D162" s="167"/>
      <c r="E162" s="168"/>
    </row>
    <row r="163" spans="3:5" ht="12.75" customHeight="1" x14ac:dyDescent="0.2">
      <c r="C163" s="167"/>
      <c r="D163" s="167"/>
      <c r="E163" s="168"/>
    </row>
    <row r="164" spans="3:5" ht="12.75" customHeight="1" x14ac:dyDescent="0.2">
      <c r="C164" s="167"/>
      <c r="D164" s="167"/>
      <c r="E164" s="168"/>
    </row>
    <row r="165" spans="3:5" ht="12.75" customHeight="1" x14ac:dyDescent="0.2">
      <c r="C165" s="167"/>
      <c r="D165" s="167"/>
      <c r="E165" s="168"/>
    </row>
    <row r="166" spans="3:5" ht="12.75" customHeight="1" x14ac:dyDescent="0.2">
      <c r="C166" s="167"/>
      <c r="D166" s="167"/>
      <c r="E166" s="168"/>
    </row>
    <row r="167" spans="3:5" ht="12.75" customHeight="1" x14ac:dyDescent="0.2">
      <c r="C167" s="167"/>
      <c r="D167" s="167"/>
      <c r="E167" s="168"/>
    </row>
    <row r="168" spans="3:5" ht="12.75" customHeight="1" x14ac:dyDescent="0.2">
      <c r="C168" s="167"/>
      <c r="D168" s="167"/>
      <c r="E168" s="168"/>
    </row>
    <row r="169" spans="3:5" ht="12.75" customHeight="1" x14ac:dyDescent="0.2">
      <c r="C169" s="167"/>
      <c r="D169" s="167"/>
      <c r="E169" s="168"/>
    </row>
    <row r="170" spans="3:5" ht="12.75" customHeight="1" x14ac:dyDescent="0.2">
      <c r="C170" s="167"/>
      <c r="D170" s="167"/>
      <c r="E170" s="168"/>
    </row>
    <row r="171" spans="3:5" ht="12.75" customHeight="1" x14ac:dyDescent="0.2">
      <c r="C171" s="167"/>
      <c r="D171" s="167"/>
      <c r="E171" s="168"/>
    </row>
    <row r="172" spans="3:5" ht="12.75" customHeight="1" x14ac:dyDescent="0.2">
      <c r="C172" s="167"/>
      <c r="D172" s="167"/>
      <c r="E172" s="168"/>
    </row>
    <row r="173" spans="3:5" ht="12.75" customHeight="1" x14ac:dyDescent="0.2">
      <c r="C173" s="167"/>
      <c r="D173" s="167"/>
      <c r="E173" s="168"/>
    </row>
    <row r="174" spans="3:5" ht="12.75" customHeight="1" x14ac:dyDescent="0.2">
      <c r="C174" s="167"/>
      <c r="D174" s="167"/>
      <c r="E174" s="168"/>
    </row>
    <row r="175" spans="3:5" ht="12.75" customHeight="1" x14ac:dyDescent="0.2">
      <c r="C175" s="167"/>
      <c r="D175" s="167"/>
      <c r="E175" s="168"/>
    </row>
    <row r="176" spans="3:5" ht="12.75" customHeight="1" x14ac:dyDescent="0.2">
      <c r="C176" s="167"/>
      <c r="D176" s="167"/>
      <c r="E176" s="168"/>
    </row>
    <row r="177" spans="3:5" ht="12.75" customHeight="1" x14ac:dyDescent="0.2">
      <c r="C177" s="167"/>
      <c r="D177" s="167"/>
      <c r="E177" s="168"/>
    </row>
    <row r="178" spans="3:5" ht="12.75" customHeight="1" x14ac:dyDescent="0.2">
      <c r="C178" s="167"/>
      <c r="D178" s="167"/>
      <c r="E178" s="168"/>
    </row>
    <row r="179" spans="3:5" ht="12.75" customHeight="1" x14ac:dyDescent="0.2">
      <c r="C179" s="167"/>
      <c r="D179" s="167"/>
      <c r="E179" s="168"/>
    </row>
    <row r="180" spans="3:5" ht="12.75" customHeight="1" x14ac:dyDescent="0.2">
      <c r="C180" s="167"/>
      <c r="D180" s="167"/>
      <c r="E180" s="168"/>
    </row>
    <row r="181" spans="3:5" ht="12.75" customHeight="1" x14ac:dyDescent="0.2">
      <c r="C181" s="167"/>
      <c r="D181" s="167"/>
      <c r="E181" s="168"/>
    </row>
    <row r="182" spans="3:5" ht="12.75" customHeight="1" x14ac:dyDescent="0.2">
      <c r="C182" s="167"/>
      <c r="D182" s="167"/>
      <c r="E182" s="168"/>
    </row>
    <row r="183" spans="3:5" ht="12.75" customHeight="1" x14ac:dyDescent="0.2">
      <c r="C183" s="167"/>
      <c r="D183" s="167"/>
      <c r="E183" s="168"/>
    </row>
    <row r="184" spans="3:5" ht="12.75" customHeight="1" x14ac:dyDescent="0.2">
      <c r="C184" s="167"/>
      <c r="D184" s="167"/>
      <c r="E184" s="168"/>
    </row>
    <row r="185" spans="3:5" ht="12.75" customHeight="1" x14ac:dyDescent="0.2">
      <c r="C185" s="167"/>
      <c r="D185" s="167"/>
      <c r="E185" s="168"/>
    </row>
    <row r="186" spans="3:5" ht="12.75" customHeight="1" x14ac:dyDescent="0.2">
      <c r="C186" s="167"/>
      <c r="D186" s="167"/>
      <c r="E186" s="168"/>
    </row>
    <row r="187" spans="3:5" ht="12.75" customHeight="1" x14ac:dyDescent="0.2">
      <c r="C187" s="167"/>
      <c r="D187" s="167"/>
      <c r="E187" s="168"/>
    </row>
    <row r="188" spans="3:5" ht="12.75" customHeight="1" x14ac:dyDescent="0.2">
      <c r="C188" s="167"/>
      <c r="D188" s="167"/>
      <c r="E188" s="168"/>
    </row>
    <row r="189" spans="3:5" ht="12.75" customHeight="1" x14ac:dyDescent="0.2">
      <c r="C189" s="167"/>
      <c r="D189" s="167"/>
      <c r="E189" s="168"/>
    </row>
    <row r="190" spans="3:5" ht="12.75" customHeight="1" x14ac:dyDescent="0.2">
      <c r="C190" s="167"/>
      <c r="D190" s="167"/>
      <c r="E190" s="168"/>
    </row>
    <row r="191" spans="3:5" ht="12.75" customHeight="1" x14ac:dyDescent="0.2">
      <c r="C191" s="167"/>
      <c r="D191" s="167"/>
      <c r="E191" s="168"/>
    </row>
    <row r="192" spans="3:5" ht="12.75" customHeight="1" x14ac:dyDescent="0.2">
      <c r="C192" s="167"/>
      <c r="D192" s="167"/>
      <c r="E192" s="168"/>
    </row>
    <row r="193" spans="3:5" ht="12.75" customHeight="1" x14ac:dyDescent="0.2">
      <c r="C193" s="167"/>
      <c r="D193" s="167"/>
      <c r="E193" s="168"/>
    </row>
    <row r="194" spans="3:5" ht="12.75" customHeight="1" x14ac:dyDescent="0.2">
      <c r="C194" s="167"/>
      <c r="D194" s="167"/>
      <c r="E194" s="168"/>
    </row>
    <row r="195" spans="3:5" ht="12.75" customHeight="1" x14ac:dyDescent="0.2">
      <c r="C195" s="167"/>
      <c r="D195" s="167"/>
      <c r="E195" s="168"/>
    </row>
    <row r="196" spans="3:5" ht="12.75" customHeight="1" x14ac:dyDescent="0.2">
      <c r="C196" s="167"/>
      <c r="D196" s="167"/>
      <c r="E196" s="168"/>
    </row>
    <row r="197" spans="3:5" ht="12.75" customHeight="1" x14ac:dyDescent="0.2">
      <c r="C197" s="167"/>
      <c r="D197" s="167"/>
      <c r="E197" s="168"/>
    </row>
    <row r="198" spans="3:5" ht="12.75" customHeight="1" x14ac:dyDescent="0.2">
      <c r="C198" s="167"/>
      <c r="D198" s="167"/>
      <c r="E198" s="168"/>
    </row>
    <row r="199" spans="3:5" ht="12.75" customHeight="1" x14ac:dyDescent="0.2">
      <c r="C199" s="167"/>
      <c r="D199" s="167"/>
      <c r="E199" s="168"/>
    </row>
    <row r="200" spans="3:5" ht="12.75" customHeight="1" x14ac:dyDescent="0.2">
      <c r="C200" s="167"/>
      <c r="D200" s="167"/>
      <c r="E200" s="168"/>
    </row>
    <row r="201" spans="3:5" ht="12.75" customHeight="1" x14ac:dyDescent="0.2">
      <c r="C201" s="167"/>
      <c r="D201" s="167"/>
      <c r="E201" s="168"/>
    </row>
    <row r="202" spans="3:5" ht="12.75" customHeight="1" x14ac:dyDescent="0.2">
      <c r="C202" s="167"/>
      <c r="D202" s="167"/>
      <c r="E202" s="168"/>
    </row>
    <row r="203" spans="3:5" ht="12.75" customHeight="1" x14ac:dyDescent="0.2">
      <c r="C203" s="167"/>
      <c r="D203" s="167"/>
      <c r="E203" s="168"/>
    </row>
    <row r="204" spans="3:5" ht="12.75" customHeight="1" x14ac:dyDescent="0.2">
      <c r="C204" s="167"/>
      <c r="D204" s="167"/>
      <c r="E204" s="168"/>
    </row>
    <row r="205" spans="3:5" ht="12.75" customHeight="1" x14ac:dyDescent="0.2">
      <c r="C205" s="167"/>
      <c r="D205" s="167"/>
      <c r="E205" s="168"/>
    </row>
    <row r="206" spans="3:5" ht="12.75" customHeight="1" x14ac:dyDescent="0.2">
      <c r="C206" s="167"/>
      <c r="D206" s="167"/>
      <c r="E206" s="168"/>
    </row>
    <row r="207" spans="3:5" ht="12.75" customHeight="1" x14ac:dyDescent="0.2">
      <c r="C207" s="167"/>
      <c r="D207" s="167"/>
      <c r="E207" s="168"/>
    </row>
    <row r="208" spans="3:5" ht="12.75" customHeight="1" x14ac:dyDescent="0.2">
      <c r="C208" s="167"/>
      <c r="D208" s="167"/>
      <c r="E208" s="168"/>
    </row>
    <row r="209" spans="3:5" ht="12.75" customHeight="1" x14ac:dyDescent="0.2">
      <c r="C209" s="167"/>
      <c r="D209" s="167"/>
      <c r="E209" s="168"/>
    </row>
    <row r="210" spans="3:5" ht="12.75" customHeight="1" x14ac:dyDescent="0.2">
      <c r="C210" s="167"/>
      <c r="D210" s="167"/>
      <c r="E210" s="168"/>
    </row>
    <row r="211" spans="3:5" ht="12.75" customHeight="1" x14ac:dyDescent="0.2">
      <c r="C211" s="167"/>
      <c r="D211" s="167"/>
      <c r="E211" s="168"/>
    </row>
    <row r="212" spans="3:5" ht="12.75" customHeight="1" x14ac:dyDescent="0.2">
      <c r="C212" s="167"/>
      <c r="D212" s="167"/>
      <c r="E212" s="168"/>
    </row>
    <row r="213" spans="3:5" ht="12.75" customHeight="1" x14ac:dyDescent="0.2">
      <c r="C213" s="167"/>
      <c r="D213" s="167"/>
      <c r="E213" s="168"/>
    </row>
    <row r="214" spans="3:5" ht="12.75" customHeight="1" x14ac:dyDescent="0.2">
      <c r="C214" s="167"/>
      <c r="D214" s="167"/>
      <c r="E214" s="168"/>
    </row>
    <row r="215" spans="3:5" ht="12.75" customHeight="1" x14ac:dyDescent="0.2">
      <c r="C215" s="167"/>
      <c r="D215" s="167"/>
      <c r="E215" s="168"/>
    </row>
    <row r="216" spans="3:5" ht="12.75" customHeight="1" x14ac:dyDescent="0.2">
      <c r="C216" s="167"/>
      <c r="D216" s="167"/>
      <c r="E216" s="168"/>
    </row>
    <row r="217" spans="3:5" ht="12.75" customHeight="1" x14ac:dyDescent="0.2">
      <c r="C217" s="167"/>
      <c r="D217" s="167"/>
      <c r="E217" s="168"/>
    </row>
    <row r="218" spans="3:5" ht="12.75" customHeight="1" x14ac:dyDescent="0.2">
      <c r="C218" s="167"/>
      <c r="D218" s="167"/>
      <c r="E218" s="168"/>
    </row>
    <row r="219" spans="3:5" ht="12.75" customHeight="1" x14ac:dyDescent="0.2">
      <c r="C219" s="167"/>
      <c r="D219" s="167"/>
      <c r="E219" s="168"/>
    </row>
    <row r="220" spans="3:5" ht="12.75" customHeight="1" x14ac:dyDescent="0.2">
      <c r="C220" s="167"/>
      <c r="D220" s="167"/>
      <c r="E220" s="168"/>
    </row>
    <row r="221" spans="3:5" ht="12.75" customHeight="1" x14ac:dyDescent="0.2">
      <c r="C221" s="167"/>
      <c r="D221" s="167"/>
      <c r="E221" s="168"/>
    </row>
    <row r="222" spans="3:5" ht="12.75" customHeight="1" x14ac:dyDescent="0.2">
      <c r="C222" s="167"/>
      <c r="D222" s="167"/>
      <c r="E222" s="168"/>
    </row>
    <row r="223" spans="3:5" ht="12.75" customHeight="1" x14ac:dyDescent="0.2">
      <c r="C223" s="167"/>
      <c r="D223" s="167"/>
      <c r="E223" s="168"/>
    </row>
    <row r="224" spans="3:5" ht="12.75" customHeight="1" x14ac:dyDescent="0.2">
      <c r="C224" s="167"/>
      <c r="D224" s="167"/>
      <c r="E224" s="168"/>
    </row>
    <row r="225" spans="3:5" ht="12.75" customHeight="1" x14ac:dyDescent="0.2">
      <c r="C225" s="167"/>
      <c r="D225" s="167"/>
      <c r="E225" s="168"/>
    </row>
    <row r="226" spans="3:5" ht="12.75" customHeight="1" x14ac:dyDescent="0.2">
      <c r="C226" s="167"/>
      <c r="D226" s="167"/>
      <c r="E226" s="168"/>
    </row>
    <row r="227" spans="3:5" ht="12.75" customHeight="1" x14ac:dyDescent="0.2">
      <c r="C227" s="167"/>
      <c r="D227" s="167"/>
      <c r="E227" s="168"/>
    </row>
    <row r="228" spans="3:5" ht="12.75" customHeight="1" x14ac:dyDescent="0.2">
      <c r="C228" s="167"/>
      <c r="D228" s="167"/>
      <c r="E228" s="168"/>
    </row>
    <row r="229" spans="3:5" ht="12.75" customHeight="1" x14ac:dyDescent="0.2">
      <c r="C229" s="167"/>
      <c r="D229" s="167"/>
      <c r="E229" s="168"/>
    </row>
    <row r="230" spans="3:5" ht="12.75" customHeight="1" x14ac:dyDescent="0.2">
      <c r="C230" s="167"/>
      <c r="D230" s="167"/>
      <c r="E230" s="168"/>
    </row>
    <row r="231" spans="3:5" ht="12.75" customHeight="1" x14ac:dyDescent="0.2">
      <c r="C231" s="167"/>
      <c r="D231" s="167"/>
      <c r="E231" s="168"/>
    </row>
    <row r="232" spans="3:5" ht="12.75" customHeight="1" x14ac:dyDescent="0.2">
      <c r="C232" s="167"/>
      <c r="D232" s="167"/>
      <c r="E232" s="168"/>
    </row>
    <row r="233" spans="3:5" ht="12.75" customHeight="1" x14ac:dyDescent="0.2">
      <c r="C233" s="167"/>
      <c r="D233" s="167"/>
      <c r="E233" s="168"/>
    </row>
    <row r="234" spans="3:5" ht="12.75" customHeight="1" x14ac:dyDescent="0.2">
      <c r="C234" s="167"/>
      <c r="D234" s="167"/>
      <c r="E234" s="168"/>
    </row>
    <row r="235" spans="3:5" ht="12.75" customHeight="1" x14ac:dyDescent="0.2">
      <c r="C235" s="167"/>
      <c r="D235" s="167"/>
      <c r="E235" s="168"/>
    </row>
    <row r="236" spans="3:5" ht="12.75" customHeight="1" x14ac:dyDescent="0.2">
      <c r="C236" s="167"/>
      <c r="D236" s="167"/>
      <c r="E236" s="168"/>
    </row>
    <row r="237" spans="3:5" ht="12.75" customHeight="1" x14ac:dyDescent="0.2">
      <c r="C237" s="167"/>
      <c r="D237" s="167"/>
      <c r="E237" s="168"/>
    </row>
    <row r="238" spans="3:5" ht="12.75" customHeight="1" x14ac:dyDescent="0.2">
      <c r="C238" s="167"/>
      <c r="D238" s="167"/>
      <c r="E238" s="168"/>
    </row>
    <row r="239" spans="3:5" ht="12.75" customHeight="1" x14ac:dyDescent="0.2">
      <c r="C239" s="167"/>
      <c r="D239" s="167"/>
      <c r="E239" s="168"/>
    </row>
    <row r="240" spans="3:5" ht="12.75" customHeight="1" x14ac:dyDescent="0.2">
      <c r="C240" s="167"/>
      <c r="D240" s="167"/>
      <c r="E240" s="168"/>
    </row>
    <row r="241" spans="3:5" ht="12.75" customHeight="1" x14ac:dyDescent="0.2">
      <c r="C241" s="167"/>
      <c r="D241" s="167"/>
      <c r="E241" s="168"/>
    </row>
    <row r="242" spans="3:5" ht="12.75" customHeight="1" x14ac:dyDescent="0.2">
      <c r="C242" s="167"/>
      <c r="D242" s="167"/>
      <c r="E242" s="168"/>
    </row>
    <row r="243" spans="3:5" ht="12.75" customHeight="1" x14ac:dyDescent="0.2">
      <c r="C243" s="167"/>
      <c r="D243" s="167"/>
      <c r="E243" s="168"/>
    </row>
    <row r="244" spans="3:5" ht="12.75" customHeight="1" x14ac:dyDescent="0.2">
      <c r="C244" s="167"/>
      <c r="D244" s="167"/>
      <c r="E244" s="168"/>
    </row>
    <row r="245" spans="3:5" ht="12.75" customHeight="1" x14ac:dyDescent="0.2">
      <c r="C245" s="167"/>
      <c r="D245" s="167"/>
      <c r="E245" s="168"/>
    </row>
    <row r="246" spans="3:5" ht="12.75" customHeight="1" x14ac:dyDescent="0.2">
      <c r="C246" s="167"/>
      <c r="D246" s="167"/>
      <c r="E246" s="168"/>
    </row>
    <row r="247" spans="3:5" ht="12.75" customHeight="1" x14ac:dyDescent="0.2">
      <c r="C247" s="167"/>
      <c r="D247" s="167"/>
      <c r="E247" s="168"/>
    </row>
    <row r="248" spans="3:5" ht="12.75" customHeight="1" x14ac:dyDescent="0.2">
      <c r="C248" s="167"/>
      <c r="D248" s="167"/>
      <c r="E248" s="168"/>
    </row>
    <row r="249" spans="3:5" ht="12.75" customHeight="1" x14ac:dyDescent="0.2">
      <c r="C249" s="167"/>
      <c r="D249" s="167"/>
      <c r="E249" s="168"/>
    </row>
    <row r="250" spans="3:5" ht="12.75" customHeight="1" x14ac:dyDescent="0.2">
      <c r="C250" s="167"/>
      <c r="D250" s="167"/>
      <c r="E250" s="168"/>
    </row>
    <row r="251" spans="3:5" ht="12.75" customHeight="1" x14ac:dyDescent="0.2">
      <c r="C251" s="167"/>
      <c r="D251" s="167"/>
      <c r="E251" s="168"/>
    </row>
    <row r="252" spans="3:5" ht="12.75" customHeight="1" x14ac:dyDescent="0.2">
      <c r="C252" s="167"/>
      <c r="D252" s="167"/>
      <c r="E252" s="168"/>
    </row>
    <row r="253" spans="3:5" ht="12.75" customHeight="1" x14ac:dyDescent="0.2">
      <c r="C253" s="167"/>
      <c r="D253" s="167"/>
      <c r="E253" s="168"/>
    </row>
    <row r="254" spans="3:5" ht="12.75" customHeight="1" x14ac:dyDescent="0.2">
      <c r="C254" s="167"/>
      <c r="D254" s="167"/>
      <c r="E254" s="168"/>
    </row>
    <row r="255" spans="3:5" ht="12.75" customHeight="1" x14ac:dyDescent="0.2">
      <c r="C255" s="167"/>
      <c r="D255" s="167"/>
      <c r="E255" s="168"/>
    </row>
    <row r="256" spans="3:5" ht="12.75" customHeight="1" x14ac:dyDescent="0.2">
      <c r="C256" s="167"/>
      <c r="D256" s="167"/>
      <c r="E256" s="168"/>
    </row>
    <row r="257" spans="3:5" ht="12.75" customHeight="1" x14ac:dyDescent="0.2">
      <c r="C257" s="167"/>
      <c r="D257" s="167"/>
      <c r="E257" s="168"/>
    </row>
    <row r="258" spans="3:5" ht="12.75" customHeight="1" x14ac:dyDescent="0.2">
      <c r="C258" s="167"/>
      <c r="D258" s="167"/>
      <c r="E258" s="168"/>
    </row>
    <row r="259" spans="3:5" ht="12.75" customHeight="1" x14ac:dyDescent="0.2">
      <c r="C259" s="167"/>
      <c r="D259" s="167"/>
      <c r="E259" s="168"/>
    </row>
    <row r="260" spans="3:5" ht="12.75" customHeight="1" x14ac:dyDescent="0.2">
      <c r="C260" s="167"/>
      <c r="D260" s="167"/>
      <c r="E260" s="168"/>
    </row>
    <row r="261" spans="3:5" ht="12.75" customHeight="1" x14ac:dyDescent="0.2">
      <c r="C261" s="167"/>
      <c r="D261" s="167"/>
      <c r="E261" s="168"/>
    </row>
    <row r="262" spans="3:5" ht="12.75" customHeight="1" x14ac:dyDescent="0.2">
      <c r="C262" s="167"/>
      <c r="D262" s="167"/>
      <c r="E262" s="168"/>
    </row>
    <row r="263" spans="3:5" ht="12.75" customHeight="1" x14ac:dyDescent="0.2">
      <c r="C263" s="167"/>
      <c r="D263" s="167"/>
      <c r="E263" s="168"/>
    </row>
    <row r="264" spans="3:5" ht="12.75" customHeight="1" x14ac:dyDescent="0.2">
      <c r="C264" s="167"/>
      <c r="D264" s="167"/>
      <c r="E264" s="168"/>
    </row>
    <row r="265" spans="3:5" ht="12.75" customHeight="1" x14ac:dyDescent="0.2">
      <c r="C265" s="167"/>
      <c r="D265" s="167"/>
      <c r="E265" s="168"/>
    </row>
    <row r="266" spans="3:5" ht="12.75" customHeight="1" x14ac:dyDescent="0.2">
      <c r="C266" s="167"/>
      <c r="D266" s="167"/>
      <c r="E266" s="168"/>
    </row>
    <row r="267" spans="3:5" ht="12.75" customHeight="1" x14ac:dyDescent="0.2">
      <c r="C267" s="167"/>
      <c r="D267" s="167"/>
      <c r="E267" s="168"/>
    </row>
    <row r="268" spans="3:5" ht="12.75" customHeight="1" x14ac:dyDescent="0.2">
      <c r="C268" s="167"/>
      <c r="D268" s="167"/>
      <c r="E268" s="168"/>
    </row>
    <row r="269" spans="3:5" ht="12.75" customHeight="1" x14ac:dyDescent="0.2">
      <c r="C269" s="167"/>
      <c r="D269" s="167"/>
      <c r="E269" s="168"/>
    </row>
    <row r="270" spans="3:5" ht="12.75" customHeight="1" x14ac:dyDescent="0.2">
      <c r="C270" s="167"/>
      <c r="D270" s="167"/>
      <c r="E270" s="168"/>
    </row>
    <row r="271" spans="3:5" ht="12.75" customHeight="1" x14ac:dyDescent="0.2">
      <c r="C271" s="167"/>
      <c r="D271" s="167"/>
      <c r="E271" s="168"/>
    </row>
    <row r="272" spans="3:5" ht="12.75" customHeight="1" x14ac:dyDescent="0.2">
      <c r="C272" s="167"/>
      <c r="D272" s="167"/>
      <c r="E272" s="168"/>
    </row>
    <row r="273" spans="3:5" ht="12.75" customHeight="1" x14ac:dyDescent="0.2">
      <c r="C273" s="167"/>
      <c r="D273" s="167"/>
      <c r="E273" s="168"/>
    </row>
    <row r="274" spans="3:5" ht="12.75" customHeight="1" x14ac:dyDescent="0.2">
      <c r="C274" s="167"/>
      <c r="D274" s="167"/>
      <c r="E274" s="168"/>
    </row>
    <row r="275" spans="3:5" ht="12.75" customHeight="1" x14ac:dyDescent="0.2">
      <c r="C275" s="167"/>
      <c r="D275" s="167"/>
      <c r="E275" s="168"/>
    </row>
    <row r="276" spans="3:5" ht="12.75" customHeight="1" x14ac:dyDescent="0.2">
      <c r="C276" s="167"/>
      <c r="D276" s="167"/>
      <c r="E276" s="168"/>
    </row>
    <row r="277" spans="3:5" ht="12.75" customHeight="1" x14ac:dyDescent="0.2">
      <c r="C277" s="167"/>
      <c r="D277" s="167"/>
      <c r="E277" s="168"/>
    </row>
    <row r="278" spans="3:5" ht="12.75" customHeight="1" x14ac:dyDescent="0.2">
      <c r="C278" s="167"/>
      <c r="D278" s="167"/>
      <c r="E278" s="168"/>
    </row>
    <row r="279" spans="3:5" ht="12.75" customHeight="1" x14ac:dyDescent="0.2">
      <c r="C279" s="167"/>
      <c r="D279" s="167"/>
      <c r="E279" s="168"/>
    </row>
    <row r="280" spans="3:5" ht="12.75" customHeight="1" x14ac:dyDescent="0.2">
      <c r="C280" s="167"/>
      <c r="D280" s="167"/>
      <c r="E280" s="168"/>
    </row>
    <row r="281" spans="3:5" ht="12.75" customHeight="1" x14ac:dyDescent="0.2">
      <c r="C281" s="167"/>
      <c r="D281" s="167"/>
      <c r="E281" s="168"/>
    </row>
    <row r="282" spans="3:5" ht="12.75" customHeight="1" x14ac:dyDescent="0.2">
      <c r="C282" s="167"/>
      <c r="D282" s="167"/>
      <c r="E282" s="168"/>
    </row>
    <row r="283" spans="3:5" ht="12.75" customHeight="1" x14ac:dyDescent="0.2">
      <c r="C283" s="167"/>
      <c r="D283" s="167"/>
      <c r="E283" s="168"/>
    </row>
    <row r="284" spans="3:5" ht="12.75" customHeight="1" x14ac:dyDescent="0.2">
      <c r="C284" s="167"/>
      <c r="D284" s="167"/>
      <c r="E284" s="168"/>
    </row>
    <row r="285" spans="3:5" ht="12.75" customHeight="1" x14ac:dyDescent="0.2">
      <c r="C285" s="169"/>
      <c r="D285" s="169"/>
      <c r="E285" s="170"/>
    </row>
    <row r="286" spans="3:5" ht="12.75" customHeight="1" x14ac:dyDescent="0.2">
      <c r="C286" s="167"/>
      <c r="D286" s="167"/>
      <c r="E286" s="168"/>
    </row>
    <row r="287" spans="3:5" ht="12.75" customHeight="1" x14ac:dyDescent="0.2">
      <c r="C287" s="167"/>
      <c r="D287" s="167"/>
      <c r="E287" s="168"/>
    </row>
    <row r="288" spans="3:5" ht="12.75" customHeight="1" x14ac:dyDescent="0.2">
      <c r="C288" s="167"/>
      <c r="D288" s="167"/>
      <c r="E288" s="168"/>
    </row>
    <row r="289" spans="3:5" ht="12.75" customHeight="1" x14ac:dyDescent="0.2">
      <c r="C289" s="167"/>
      <c r="D289" s="167"/>
      <c r="E289" s="168"/>
    </row>
    <row r="290" spans="3:5" ht="12.75" customHeight="1" x14ac:dyDescent="0.2">
      <c r="C290" s="167"/>
      <c r="D290" s="167"/>
      <c r="E290" s="168"/>
    </row>
    <row r="291" spans="3:5" ht="12.75" customHeight="1" x14ac:dyDescent="0.2">
      <c r="C291" s="167"/>
      <c r="D291" s="167"/>
      <c r="E291" s="168"/>
    </row>
    <row r="292" spans="3:5" ht="12.75" customHeight="1" x14ac:dyDescent="0.2">
      <c r="C292" s="167"/>
      <c r="D292" s="167"/>
      <c r="E292" s="168"/>
    </row>
    <row r="293" spans="3:5" ht="12.75" customHeight="1" x14ac:dyDescent="0.2">
      <c r="C293" s="167"/>
      <c r="D293" s="167"/>
      <c r="E293" s="168"/>
    </row>
    <row r="294" spans="3:5" ht="12.75" customHeight="1" x14ac:dyDescent="0.2">
      <c r="C294" s="167"/>
      <c r="D294" s="167"/>
      <c r="E294" s="168"/>
    </row>
    <row r="295" spans="3:5" ht="12.75" customHeight="1" x14ac:dyDescent="0.2">
      <c r="C295" s="167"/>
      <c r="D295" s="167"/>
      <c r="E295" s="168"/>
    </row>
    <row r="296" spans="3:5" ht="12.75" customHeight="1" x14ac:dyDescent="0.2">
      <c r="C296" s="167"/>
      <c r="D296" s="167"/>
      <c r="E296" s="168"/>
    </row>
    <row r="297" spans="3:5" ht="12.75" customHeight="1" x14ac:dyDescent="0.2">
      <c r="C297" s="167"/>
      <c r="D297" s="167"/>
      <c r="E297" s="168"/>
    </row>
    <row r="298" spans="3:5" ht="12.75" customHeight="1" x14ac:dyDescent="0.2">
      <c r="C298" s="167"/>
      <c r="D298" s="167"/>
      <c r="E298" s="168"/>
    </row>
    <row r="299" spans="3:5" ht="12.75" customHeight="1" x14ac:dyDescent="0.2">
      <c r="C299" s="167"/>
      <c r="D299" s="167"/>
      <c r="E299" s="168"/>
    </row>
    <row r="300" spans="3:5" ht="12.75" customHeight="1" x14ac:dyDescent="0.2">
      <c r="C300" s="167"/>
      <c r="D300" s="167"/>
      <c r="E300" s="168"/>
    </row>
    <row r="301" spans="3:5" ht="12.75" customHeight="1" x14ac:dyDescent="0.2">
      <c r="C301" s="167"/>
      <c r="D301" s="167"/>
      <c r="E301" s="168"/>
    </row>
    <row r="302" spans="3:5" ht="12.75" customHeight="1" x14ac:dyDescent="0.2">
      <c r="C302" s="167"/>
      <c r="D302" s="167"/>
      <c r="E302" s="168"/>
    </row>
    <row r="303" spans="3:5" ht="12.75" customHeight="1" x14ac:dyDescent="0.2">
      <c r="C303" s="167"/>
      <c r="D303" s="167"/>
      <c r="E303" s="168"/>
    </row>
    <row r="304" spans="3:5" ht="12.75" customHeight="1" x14ac:dyDescent="0.2">
      <c r="C304" s="167"/>
      <c r="D304" s="167"/>
      <c r="E304" s="168"/>
    </row>
    <row r="305" spans="3:5" ht="12.75" customHeight="1" x14ac:dyDescent="0.2">
      <c r="C305" s="167"/>
      <c r="D305" s="167"/>
      <c r="E305" s="168"/>
    </row>
    <row r="306" spans="3:5" ht="12.75" customHeight="1" x14ac:dyDescent="0.2">
      <c r="C306" s="167"/>
      <c r="D306" s="167"/>
      <c r="E306" s="168"/>
    </row>
    <row r="307" spans="3:5" ht="12.75" customHeight="1" x14ac:dyDescent="0.2">
      <c r="C307" s="167"/>
      <c r="D307" s="167"/>
      <c r="E307" s="168"/>
    </row>
    <row r="308" spans="3:5" ht="12.75" customHeight="1" x14ac:dyDescent="0.2">
      <c r="C308" s="167"/>
      <c r="D308" s="167"/>
      <c r="E308" s="168"/>
    </row>
    <row r="309" spans="3:5" ht="12.75" customHeight="1" x14ac:dyDescent="0.2">
      <c r="C309" s="167"/>
      <c r="D309" s="167"/>
      <c r="E309" s="168"/>
    </row>
    <row r="310" spans="3:5" ht="12.75" customHeight="1" x14ac:dyDescent="0.2">
      <c r="C310" s="167"/>
      <c r="D310" s="167"/>
      <c r="E310" s="168"/>
    </row>
    <row r="311" spans="3:5" ht="12.75" customHeight="1" x14ac:dyDescent="0.2">
      <c r="C311" s="167"/>
      <c r="D311" s="167"/>
      <c r="E311" s="168"/>
    </row>
    <row r="312" spans="3:5" ht="12.75" customHeight="1" x14ac:dyDescent="0.2">
      <c r="C312" s="167"/>
      <c r="D312" s="167"/>
      <c r="E312" s="168"/>
    </row>
    <row r="313" spans="3:5" ht="12.75" customHeight="1" x14ac:dyDescent="0.2">
      <c r="C313" s="167"/>
      <c r="D313" s="167"/>
      <c r="E313" s="168"/>
    </row>
    <row r="314" spans="3:5" ht="12.75" customHeight="1" x14ac:dyDescent="0.2">
      <c r="C314" s="167"/>
      <c r="D314" s="167"/>
      <c r="E314" s="168"/>
    </row>
    <row r="315" spans="3:5" ht="12.75" customHeight="1" x14ac:dyDescent="0.2">
      <c r="C315" s="167"/>
      <c r="D315" s="167"/>
      <c r="E315" s="168"/>
    </row>
    <row r="316" spans="3:5" ht="12.75" customHeight="1" x14ac:dyDescent="0.2">
      <c r="C316" s="167"/>
      <c r="D316" s="167"/>
      <c r="E316" s="168"/>
    </row>
    <row r="317" spans="3:5" ht="12.75" customHeight="1" x14ac:dyDescent="0.2">
      <c r="C317" s="167"/>
      <c r="D317" s="167"/>
      <c r="E317" s="168"/>
    </row>
    <row r="318" spans="3:5" ht="12.75" customHeight="1" x14ac:dyDescent="0.2">
      <c r="C318" s="167"/>
      <c r="D318" s="167"/>
      <c r="E318" s="168"/>
    </row>
    <row r="319" spans="3:5" ht="12.75" customHeight="1" x14ac:dyDescent="0.2">
      <c r="C319" s="167"/>
      <c r="D319" s="167"/>
      <c r="E319" s="168"/>
    </row>
    <row r="320" spans="3:5" x14ac:dyDescent="0.2">
      <c r="C320" s="167"/>
      <c r="D320" s="167"/>
      <c r="E320" s="168"/>
    </row>
    <row r="321" spans="3:5" x14ac:dyDescent="0.2">
      <c r="C321" s="167"/>
      <c r="D321" s="167"/>
      <c r="E321" s="168"/>
    </row>
    <row r="322" spans="3:5" x14ac:dyDescent="0.2">
      <c r="C322" s="167"/>
      <c r="D322" s="167"/>
      <c r="E322" s="168"/>
    </row>
    <row r="323" spans="3:5" x14ac:dyDescent="0.2">
      <c r="C323" s="167"/>
      <c r="D323" s="167"/>
      <c r="E323" s="168"/>
    </row>
    <row r="324" spans="3:5" x14ac:dyDescent="0.2">
      <c r="C324" s="167"/>
      <c r="D324" s="167"/>
      <c r="E324" s="168"/>
    </row>
    <row r="325" spans="3:5" x14ac:dyDescent="0.2">
      <c r="C325" s="167"/>
      <c r="D325" s="167"/>
      <c r="E325" s="168"/>
    </row>
    <row r="326" spans="3:5" x14ac:dyDescent="0.2">
      <c r="C326" s="167"/>
      <c r="D326" s="167"/>
      <c r="E326" s="168"/>
    </row>
    <row r="327" spans="3:5" x14ac:dyDescent="0.2">
      <c r="C327" s="167"/>
      <c r="D327" s="167"/>
      <c r="E327" s="168"/>
    </row>
    <row r="328" spans="3:5" x14ac:dyDescent="0.2">
      <c r="C328" s="167"/>
      <c r="D328" s="167"/>
      <c r="E328" s="168"/>
    </row>
    <row r="329" spans="3:5" x14ac:dyDescent="0.2">
      <c r="C329" s="167"/>
      <c r="D329" s="167"/>
      <c r="E329" s="168"/>
    </row>
    <row r="330" spans="3:5" x14ac:dyDescent="0.2">
      <c r="C330" s="167"/>
      <c r="D330" s="167"/>
      <c r="E330" s="168"/>
    </row>
    <row r="331" spans="3:5" x14ac:dyDescent="0.2">
      <c r="C331" s="167"/>
      <c r="D331" s="167"/>
      <c r="E331" s="168"/>
    </row>
    <row r="332" spans="3:5" x14ac:dyDescent="0.2">
      <c r="C332" s="167"/>
      <c r="D332" s="167"/>
      <c r="E332" s="168"/>
    </row>
    <row r="333" spans="3:5" x14ac:dyDescent="0.2">
      <c r="C333" s="167"/>
      <c r="D333" s="167"/>
      <c r="E333" s="168"/>
    </row>
    <row r="334" spans="3:5" x14ac:dyDescent="0.2">
      <c r="C334" s="167"/>
      <c r="D334" s="167"/>
      <c r="E334" s="168"/>
    </row>
    <row r="335" spans="3:5" x14ac:dyDescent="0.2">
      <c r="C335" s="167"/>
      <c r="D335" s="167"/>
      <c r="E335" s="168"/>
    </row>
    <row r="336" spans="3:5" x14ac:dyDescent="0.2">
      <c r="C336" s="167"/>
      <c r="D336" s="167"/>
      <c r="E336" s="168"/>
    </row>
    <row r="337" spans="3:5" x14ac:dyDescent="0.2">
      <c r="C337" s="167"/>
      <c r="D337" s="167"/>
      <c r="E337" s="168"/>
    </row>
    <row r="338" spans="3:5" x14ac:dyDescent="0.2">
      <c r="C338" s="167"/>
      <c r="D338" s="167"/>
      <c r="E338" s="168"/>
    </row>
    <row r="339" spans="3:5" x14ac:dyDescent="0.2">
      <c r="C339" s="167"/>
      <c r="D339" s="167"/>
      <c r="E339" s="168"/>
    </row>
    <row r="340" spans="3:5" x14ac:dyDescent="0.2">
      <c r="C340" s="167"/>
      <c r="D340" s="167"/>
      <c r="E340" s="168"/>
    </row>
    <row r="341" spans="3:5" x14ac:dyDescent="0.2">
      <c r="C341" s="167"/>
      <c r="D341" s="167"/>
      <c r="E341" s="168"/>
    </row>
    <row r="342" spans="3:5" x14ac:dyDescent="0.2">
      <c r="C342" s="167"/>
      <c r="D342" s="167"/>
      <c r="E342" s="168"/>
    </row>
    <row r="343" spans="3:5" x14ac:dyDescent="0.2">
      <c r="C343" s="167"/>
      <c r="D343" s="167"/>
      <c r="E343" s="168"/>
    </row>
    <row r="344" spans="3:5" x14ac:dyDescent="0.2">
      <c r="C344" s="167"/>
      <c r="D344" s="167"/>
      <c r="E344" s="168"/>
    </row>
    <row r="345" spans="3:5" x14ac:dyDescent="0.2">
      <c r="C345" s="167"/>
      <c r="D345" s="167"/>
      <c r="E345" s="168"/>
    </row>
    <row r="346" spans="3:5" x14ac:dyDescent="0.2">
      <c r="C346" s="167"/>
      <c r="D346" s="167"/>
      <c r="E346" s="168"/>
    </row>
    <row r="347" spans="3:5" x14ac:dyDescent="0.2">
      <c r="C347" s="167"/>
      <c r="D347" s="167"/>
      <c r="E347" s="168"/>
    </row>
    <row r="348" spans="3:5" x14ac:dyDescent="0.2">
      <c r="C348" s="167"/>
      <c r="D348" s="167"/>
      <c r="E348" s="168"/>
    </row>
    <row r="349" spans="3:5" x14ac:dyDescent="0.2">
      <c r="C349" s="167"/>
      <c r="D349" s="167"/>
      <c r="E349" s="168"/>
    </row>
    <row r="350" spans="3:5" x14ac:dyDescent="0.2">
      <c r="C350" s="167"/>
      <c r="D350" s="167"/>
      <c r="E350" s="168"/>
    </row>
    <row r="351" spans="3:5" x14ac:dyDescent="0.2">
      <c r="C351" s="167"/>
      <c r="D351" s="167"/>
      <c r="E351" s="168"/>
    </row>
    <row r="352" spans="3:5" x14ac:dyDescent="0.2">
      <c r="C352" s="167"/>
      <c r="D352" s="167"/>
      <c r="E352" s="168"/>
    </row>
    <row r="353" spans="3:5" x14ac:dyDescent="0.2">
      <c r="C353" s="167"/>
      <c r="D353" s="167"/>
      <c r="E353" s="168"/>
    </row>
    <row r="354" spans="3:5" x14ac:dyDescent="0.2">
      <c r="C354" s="167"/>
      <c r="D354" s="167"/>
      <c r="E354" s="168"/>
    </row>
    <row r="355" spans="3:5" x14ac:dyDescent="0.2">
      <c r="C355" s="167"/>
      <c r="D355" s="167"/>
      <c r="E355" s="168"/>
    </row>
    <row r="356" spans="3:5" x14ac:dyDescent="0.2">
      <c r="C356" s="167"/>
      <c r="D356" s="167"/>
      <c r="E356" s="168"/>
    </row>
    <row r="357" spans="3:5" x14ac:dyDescent="0.2">
      <c r="C357" s="167"/>
      <c r="D357" s="167"/>
      <c r="E357" s="168"/>
    </row>
    <row r="358" spans="3:5" x14ac:dyDescent="0.2">
      <c r="C358" s="167"/>
      <c r="D358" s="167"/>
      <c r="E358" s="168"/>
    </row>
    <row r="359" spans="3:5" x14ac:dyDescent="0.2">
      <c r="C359" s="167"/>
      <c r="D359" s="167"/>
      <c r="E359" s="168"/>
    </row>
    <row r="360" spans="3:5" x14ac:dyDescent="0.2">
      <c r="C360" s="167"/>
      <c r="D360" s="167"/>
      <c r="E360" s="168"/>
    </row>
    <row r="361" spans="3:5" x14ac:dyDescent="0.2">
      <c r="C361" s="167"/>
      <c r="D361" s="167"/>
      <c r="E361" s="168"/>
    </row>
    <row r="362" spans="3:5" x14ac:dyDescent="0.2">
      <c r="C362" s="167"/>
      <c r="D362" s="167"/>
      <c r="E362" s="168"/>
    </row>
    <row r="363" spans="3:5" x14ac:dyDescent="0.2">
      <c r="C363" s="167"/>
      <c r="D363" s="167"/>
      <c r="E363" s="168"/>
    </row>
    <row r="364" spans="3:5" x14ac:dyDescent="0.2">
      <c r="C364" s="167"/>
      <c r="D364" s="167"/>
      <c r="E364" s="168"/>
    </row>
    <row r="365" spans="3:5" x14ac:dyDescent="0.2">
      <c r="C365" s="167"/>
      <c r="D365" s="167"/>
      <c r="E365" s="168"/>
    </row>
    <row r="366" spans="3:5" x14ac:dyDescent="0.2">
      <c r="C366" s="167"/>
      <c r="D366" s="167"/>
      <c r="E366" s="168"/>
    </row>
    <row r="367" spans="3:5" x14ac:dyDescent="0.2">
      <c r="C367" s="167"/>
      <c r="D367" s="167"/>
      <c r="E367" s="168"/>
    </row>
    <row r="368" spans="3:5" x14ac:dyDescent="0.2">
      <c r="C368" s="167"/>
      <c r="D368" s="167"/>
      <c r="E368" s="168"/>
    </row>
    <row r="369" spans="3:5" x14ac:dyDescent="0.2">
      <c r="C369" s="167"/>
      <c r="D369" s="167"/>
      <c r="E369" s="168"/>
    </row>
    <row r="370" spans="3:5" x14ac:dyDescent="0.2">
      <c r="C370" s="167"/>
      <c r="D370" s="167"/>
      <c r="E370" s="168"/>
    </row>
    <row r="371" spans="3:5" x14ac:dyDescent="0.2">
      <c r="C371" s="167"/>
      <c r="D371" s="167"/>
      <c r="E371" s="168"/>
    </row>
    <row r="372" spans="3:5" x14ac:dyDescent="0.2">
      <c r="C372" s="167"/>
      <c r="D372" s="167"/>
      <c r="E372" s="168"/>
    </row>
    <row r="373" spans="3:5" x14ac:dyDescent="0.2">
      <c r="C373" s="167"/>
      <c r="D373" s="167"/>
      <c r="E373" s="168"/>
    </row>
    <row r="374" spans="3:5" x14ac:dyDescent="0.2">
      <c r="C374" s="167"/>
      <c r="D374" s="167"/>
      <c r="E374" s="168"/>
    </row>
    <row r="375" spans="3:5" x14ac:dyDescent="0.2">
      <c r="C375" s="167"/>
      <c r="D375" s="167"/>
      <c r="E375" s="168"/>
    </row>
    <row r="376" spans="3:5" x14ac:dyDescent="0.2">
      <c r="C376" s="167"/>
      <c r="D376" s="167"/>
      <c r="E376" s="168"/>
    </row>
    <row r="377" spans="3:5" x14ac:dyDescent="0.2">
      <c r="C377" s="167"/>
      <c r="D377" s="167"/>
      <c r="E377" s="168"/>
    </row>
    <row r="378" spans="3:5" x14ac:dyDescent="0.2">
      <c r="C378" s="167"/>
      <c r="D378" s="167"/>
      <c r="E378" s="168"/>
    </row>
    <row r="379" spans="3:5" x14ac:dyDescent="0.2">
      <c r="C379" s="167"/>
      <c r="D379" s="167"/>
      <c r="E379" s="168"/>
    </row>
    <row r="380" spans="3:5" x14ac:dyDescent="0.2">
      <c r="C380" s="167"/>
      <c r="D380" s="167"/>
      <c r="E380" s="168"/>
    </row>
    <row r="381" spans="3:5" x14ac:dyDescent="0.2">
      <c r="C381" s="167"/>
      <c r="D381" s="167"/>
      <c r="E381" s="168"/>
    </row>
    <row r="382" spans="3:5" x14ac:dyDescent="0.2">
      <c r="C382" s="167"/>
      <c r="D382" s="167"/>
      <c r="E382" s="168"/>
    </row>
    <row r="383" spans="3:5" x14ac:dyDescent="0.2">
      <c r="C383" s="167"/>
      <c r="D383" s="167"/>
      <c r="E383" s="168"/>
    </row>
    <row r="384" spans="3:5" x14ac:dyDescent="0.2">
      <c r="C384" s="167"/>
      <c r="D384" s="167"/>
      <c r="E384" s="168"/>
    </row>
    <row r="385" spans="3:5" x14ac:dyDescent="0.2">
      <c r="C385" s="167"/>
      <c r="D385" s="167"/>
      <c r="E385" s="168"/>
    </row>
    <row r="386" spans="3:5" x14ac:dyDescent="0.2">
      <c r="C386" s="167"/>
      <c r="D386" s="167"/>
      <c r="E386" s="168"/>
    </row>
    <row r="387" spans="3:5" x14ac:dyDescent="0.2">
      <c r="C387" s="167"/>
      <c r="D387" s="167"/>
      <c r="E387" s="168"/>
    </row>
    <row r="388" spans="3:5" x14ac:dyDescent="0.2">
      <c r="C388" s="167"/>
      <c r="D388" s="167"/>
      <c r="E388" s="168"/>
    </row>
    <row r="389" spans="3:5" x14ac:dyDescent="0.2">
      <c r="C389" s="167"/>
      <c r="D389" s="167"/>
      <c r="E389" s="168"/>
    </row>
    <row r="390" spans="3:5" x14ac:dyDescent="0.2">
      <c r="C390" s="167"/>
      <c r="D390" s="167"/>
      <c r="E390" s="168"/>
    </row>
    <row r="391" spans="3:5" x14ac:dyDescent="0.2">
      <c r="C391" s="167"/>
      <c r="D391" s="167"/>
      <c r="E391" s="168"/>
    </row>
    <row r="392" spans="3:5" x14ac:dyDescent="0.2">
      <c r="C392" s="167"/>
      <c r="D392" s="167"/>
      <c r="E392" s="168"/>
    </row>
    <row r="393" spans="3:5" x14ac:dyDescent="0.2">
      <c r="C393" s="167"/>
      <c r="D393" s="167"/>
      <c r="E393" s="168"/>
    </row>
    <row r="394" spans="3:5" x14ac:dyDescent="0.2">
      <c r="C394" s="167"/>
      <c r="D394" s="167"/>
      <c r="E394" s="168"/>
    </row>
    <row r="395" spans="3:5" x14ac:dyDescent="0.2">
      <c r="C395" s="167"/>
      <c r="D395" s="167"/>
      <c r="E395" s="168"/>
    </row>
    <row r="396" spans="3:5" x14ac:dyDescent="0.2">
      <c r="C396" s="167"/>
      <c r="D396" s="167"/>
      <c r="E396" s="168"/>
    </row>
    <row r="397" spans="3:5" x14ac:dyDescent="0.2">
      <c r="C397" s="167"/>
      <c r="D397" s="167"/>
      <c r="E397" s="168"/>
    </row>
    <row r="398" spans="3:5" x14ac:dyDescent="0.2">
      <c r="C398" s="167"/>
      <c r="D398" s="167"/>
      <c r="E398" s="168"/>
    </row>
    <row r="399" spans="3:5" x14ac:dyDescent="0.2">
      <c r="C399" s="167"/>
      <c r="D399" s="167"/>
      <c r="E399" s="168"/>
    </row>
    <row r="400" spans="3:5" x14ac:dyDescent="0.2">
      <c r="C400" s="167"/>
      <c r="D400" s="167"/>
      <c r="E400" s="168"/>
    </row>
    <row r="401" spans="3:5" x14ac:dyDescent="0.2">
      <c r="C401" s="167"/>
      <c r="D401" s="167"/>
      <c r="E401" s="168"/>
    </row>
    <row r="402" spans="3:5" x14ac:dyDescent="0.2">
      <c r="C402" s="167"/>
      <c r="D402" s="167"/>
      <c r="E402" s="168"/>
    </row>
    <row r="403" spans="3:5" x14ac:dyDescent="0.2">
      <c r="C403" s="167"/>
      <c r="D403" s="167"/>
      <c r="E403" s="168"/>
    </row>
    <row r="404" spans="3:5" x14ac:dyDescent="0.2">
      <c r="C404" s="167"/>
      <c r="D404" s="167"/>
      <c r="E404" s="168"/>
    </row>
    <row r="405" spans="3:5" x14ac:dyDescent="0.2">
      <c r="C405" s="167"/>
      <c r="D405" s="167"/>
      <c r="E405" s="168"/>
    </row>
    <row r="406" spans="3:5" x14ac:dyDescent="0.2">
      <c r="C406" s="167"/>
      <c r="D406" s="167"/>
      <c r="E406" s="168"/>
    </row>
    <row r="407" spans="3:5" x14ac:dyDescent="0.2">
      <c r="C407" s="167"/>
      <c r="D407" s="167"/>
      <c r="E407" s="168"/>
    </row>
    <row r="408" spans="3:5" x14ac:dyDescent="0.2">
      <c r="C408" s="167"/>
      <c r="D408" s="167"/>
      <c r="E408" s="168"/>
    </row>
    <row r="409" spans="3:5" x14ac:dyDescent="0.2">
      <c r="C409" s="167"/>
      <c r="D409" s="167"/>
      <c r="E409" s="168"/>
    </row>
    <row r="410" spans="3:5" x14ac:dyDescent="0.2">
      <c r="C410" s="167"/>
      <c r="D410" s="167"/>
      <c r="E410" s="168"/>
    </row>
    <row r="411" spans="3:5" x14ac:dyDescent="0.2">
      <c r="C411" s="167"/>
      <c r="D411" s="167"/>
      <c r="E411" s="168"/>
    </row>
    <row r="412" spans="3:5" x14ac:dyDescent="0.2">
      <c r="C412" s="167"/>
      <c r="D412" s="167"/>
      <c r="E412" s="168"/>
    </row>
    <row r="413" spans="3:5" x14ac:dyDescent="0.2">
      <c r="C413" s="167"/>
      <c r="D413" s="167"/>
      <c r="E413" s="168"/>
    </row>
    <row r="414" spans="3:5" x14ac:dyDescent="0.2">
      <c r="C414" s="167"/>
      <c r="D414" s="167"/>
      <c r="E414" s="168"/>
    </row>
    <row r="415" spans="3:5" x14ac:dyDescent="0.2">
      <c r="C415" s="167"/>
      <c r="D415" s="167"/>
      <c r="E415" s="168"/>
    </row>
    <row r="416" spans="3:5" x14ac:dyDescent="0.2">
      <c r="C416" s="167"/>
      <c r="D416" s="167"/>
      <c r="E416" s="168"/>
    </row>
    <row r="417" spans="3:5" x14ac:dyDescent="0.2">
      <c r="C417" s="167"/>
      <c r="D417" s="167"/>
      <c r="E417" s="168"/>
    </row>
    <row r="418" spans="3:5" x14ac:dyDescent="0.2">
      <c r="C418" s="167"/>
      <c r="D418" s="167"/>
      <c r="E418" s="168"/>
    </row>
    <row r="419" spans="3:5" x14ac:dyDescent="0.2">
      <c r="C419" s="167"/>
      <c r="D419" s="167"/>
      <c r="E419" s="168"/>
    </row>
    <row r="420" spans="3:5" x14ac:dyDescent="0.2">
      <c r="C420" s="167"/>
      <c r="D420" s="167"/>
      <c r="E420" s="168"/>
    </row>
    <row r="421" spans="3:5" x14ac:dyDescent="0.2">
      <c r="C421" s="167"/>
      <c r="D421" s="167"/>
      <c r="E421" s="168"/>
    </row>
    <row r="422" spans="3:5" x14ac:dyDescent="0.2">
      <c r="C422" s="167"/>
      <c r="D422" s="167"/>
      <c r="E422" s="168"/>
    </row>
    <row r="423" spans="3:5" x14ac:dyDescent="0.2">
      <c r="C423" s="167"/>
      <c r="D423" s="167"/>
      <c r="E423" s="168"/>
    </row>
    <row r="424" spans="3:5" x14ac:dyDescent="0.2">
      <c r="C424" s="167"/>
      <c r="D424" s="167"/>
      <c r="E424" s="168"/>
    </row>
    <row r="425" spans="3:5" x14ac:dyDescent="0.2">
      <c r="C425" s="167"/>
      <c r="D425" s="167"/>
      <c r="E425" s="168"/>
    </row>
    <row r="426" spans="3:5" x14ac:dyDescent="0.2">
      <c r="C426" s="167"/>
      <c r="D426" s="167"/>
      <c r="E426" s="168"/>
    </row>
    <row r="427" spans="3:5" x14ac:dyDescent="0.2">
      <c r="C427" s="167"/>
      <c r="D427" s="167"/>
      <c r="E427" s="168"/>
    </row>
    <row r="428" spans="3:5" x14ac:dyDescent="0.2">
      <c r="C428" s="167"/>
      <c r="D428" s="167"/>
      <c r="E428" s="168"/>
    </row>
    <row r="429" spans="3:5" x14ac:dyDescent="0.2">
      <c r="C429" s="167"/>
      <c r="D429" s="167"/>
      <c r="E429" s="168"/>
    </row>
    <row r="430" spans="3:5" x14ac:dyDescent="0.2">
      <c r="C430" s="167"/>
      <c r="D430" s="167"/>
      <c r="E430" s="168"/>
    </row>
    <row r="431" spans="3:5" x14ac:dyDescent="0.2">
      <c r="C431" s="167"/>
      <c r="D431" s="167"/>
      <c r="E431" s="168"/>
    </row>
    <row r="432" spans="3:5" x14ac:dyDescent="0.2">
      <c r="C432" s="167"/>
      <c r="D432" s="167"/>
      <c r="E432" s="168"/>
    </row>
    <row r="433" spans="3:5" x14ac:dyDescent="0.2">
      <c r="C433" s="167"/>
      <c r="D433" s="167"/>
      <c r="E433" s="168"/>
    </row>
    <row r="434" spans="3:5" x14ac:dyDescent="0.2">
      <c r="C434" s="167"/>
      <c r="D434" s="167"/>
      <c r="E434" s="168"/>
    </row>
    <row r="435" spans="3:5" x14ac:dyDescent="0.2">
      <c r="C435" s="167"/>
      <c r="D435" s="167"/>
      <c r="E435" s="168"/>
    </row>
    <row r="436" spans="3:5" x14ac:dyDescent="0.2">
      <c r="C436" s="167"/>
      <c r="D436" s="167"/>
      <c r="E436" s="168"/>
    </row>
    <row r="437" spans="3:5" x14ac:dyDescent="0.2">
      <c r="C437" s="167"/>
      <c r="D437" s="167"/>
      <c r="E437" s="168"/>
    </row>
    <row r="438" spans="3:5" x14ac:dyDescent="0.2">
      <c r="C438" s="167"/>
      <c r="D438" s="167"/>
      <c r="E438" s="168"/>
    </row>
    <row r="439" spans="3:5" x14ac:dyDescent="0.2">
      <c r="C439" s="167"/>
      <c r="D439" s="167"/>
      <c r="E439" s="168"/>
    </row>
    <row r="440" spans="3:5" x14ac:dyDescent="0.2">
      <c r="C440" s="167"/>
      <c r="D440" s="167"/>
      <c r="E440" s="168"/>
    </row>
    <row r="441" spans="3:5" x14ac:dyDescent="0.2">
      <c r="C441" s="167"/>
      <c r="D441" s="167"/>
      <c r="E441" s="168"/>
    </row>
    <row r="442" spans="3:5" x14ac:dyDescent="0.2">
      <c r="C442" s="167"/>
      <c r="D442" s="167"/>
      <c r="E442" s="168"/>
    </row>
    <row r="443" spans="3:5" x14ac:dyDescent="0.2">
      <c r="C443" s="167"/>
      <c r="D443" s="167"/>
      <c r="E443" s="168"/>
    </row>
    <row r="444" spans="3:5" x14ac:dyDescent="0.2">
      <c r="C444" s="167"/>
      <c r="D444" s="167"/>
      <c r="E444" s="168"/>
    </row>
    <row r="445" spans="3:5" x14ac:dyDescent="0.2">
      <c r="C445" s="167"/>
      <c r="D445" s="167"/>
      <c r="E445" s="168"/>
    </row>
    <row r="446" spans="3:5" x14ac:dyDescent="0.2">
      <c r="C446" s="167"/>
      <c r="D446" s="167"/>
      <c r="E446" s="168"/>
    </row>
    <row r="447" spans="3:5" x14ac:dyDescent="0.2">
      <c r="C447" s="167"/>
      <c r="D447" s="167"/>
      <c r="E447" s="168"/>
    </row>
    <row r="448" spans="3:5" x14ac:dyDescent="0.2">
      <c r="C448" s="167"/>
      <c r="D448" s="167"/>
      <c r="E448" s="168"/>
    </row>
    <row r="449" spans="3:5" x14ac:dyDescent="0.2">
      <c r="C449" s="167"/>
      <c r="D449" s="167"/>
      <c r="E449" s="168"/>
    </row>
    <row r="450" spans="3:5" x14ac:dyDescent="0.2">
      <c r="C450" s="167"/>
      <c r="D450" s="167"/>
      <c r="E450" s="168"/>
    </row>
    <row r="451" spans="3:5" x14ac:dyDescent="0.2">
      <c r="C451" s="167"/>
      <c r="D451" s="167"/>
      <c r="E451" s="168"/>
    </row>
    <row r="452" spans="3:5" x14ac:dyDescent="0.2">
      <c r="C452" s="167"/>
      <c r="D452" s="167"/>
      <c r="E452" s="168"/>
    </row>
    <row r="453" spans="3:5" x14ac:dyDescent="0.2">
      <c r="C453" s="167"/>
      <c r="D453" s="167"/>
      <c r="E453" s="168"/>
    </row>
    <row r="454" spans="3:5" x14ac:dyDescent="0.2">
      <c r="C454" s="167"/>
      <c r="D454" s="167"/>
      <c r="E454" s="168"/>
    </row>
    <row r="455" spans="3:5" x14ac:dyDescent="0.2">
      <c r="C455" s="167"/>
      <c r="D455" s="167"/>
      <c r="E455" s="168"/>
    </row>
    <row r="456" spans="3:5" x14ac:dyDescent="0.2">
      <c r="C456" s="167"/>
      <c r="D456" s="167"/>
      <c r="E456" s="168"/>
    </row>
    <row r="457" spans="3:5" x14ac:dyDescent="0.2">
      <c r="C457" s="167"/>
      <c r="D457" s="167"/>
      <c r="E457" s="168"/>
    </row>
    <row r="458" spans="3:5" x14ac:dyDescent="0.2">
      <c r="C458" s="167"/>
      <c r="D458" s="167"/>
      <c r="E458" s="168"/>
    </row>
    <row r="459" spans="3:5" x14ac:dyDescent="0.2">
      <c r="C459" s="167"/>
      <c r="D459" s="167"/>
      <c r="E459" s="168"/>
    </row>
    <row r="460" spans="3:5" x14ac:dyDescent="0.2">
      <c r="C460" s="167"/>
      <c r="D460" s="167"/>
      <c r="E460" s="168"/>
    </row>
    <row r="461" spans="3:5" x14ac:dyDescent="0.2">
      <c r="C461" s="167"/>
      <c r="D461" s="167"/>
      <c r="E461" s="168"/>
    </row>
    <row r="462" spans="3:5" x14ac:dyDescent="0.2">
      <c r="C462" s="167"/>
      <c r="D462" s="167"/>
      <c r="E462" s="168"/>
    </row>
    <row r="463" spans="3:5" x14ac:dyDescent="0.2">
      <c r="C463" s="167"/>
      <c r="D463" s="167"/>
      <c r="E463" s="168"/>
    </row>
    <row r="464" spans="3:5" x14ac:dyDescent="0.2">
      <c r="C464" s="167"/>
      <c r="D464" s="167"/>
      <c r="E464" s="168"/>
    </row>
    <row r="465" spans="3:5" x14ac:dyDescent="0.2">
      <c r="C465" s="167"/>
      <c r="D465" s="167"/>
      <c r="E465" s="168"/>
    </row>
    <row r="466" spans="3:5" x14ac:dyDescent="0.2">
      <c r="C466" s="167"/>
      <c r="D466" s="167"/>
      <c r="E466" s="168"/>
    </row>
    <row r="467" spans="3:5" x14ac:dyDescent="0.2">
      <c r="C467" s="167"/>
      <c r="D467" s="167"/>
      <c r="E467" s="168"/>
    </row>
    <row r="468" spans="3:5" x14ac:dyDescent="0.2">
      <c r="C468" s="167"/>
      <c r="D468" s="167"/>
      <c r="E468" s="168"/>
    </row>
    <row r="469" spans="3:5" x14ac:dyDescent="0.2">
      <c r="C469" s="167"/>
      <c r="D469" s="167"/>
      <c r="E469" s="168"/>
    </row>
    <row r="470" spans="3:5" x14ac:dyDescent="0.2">
      <c r="C470" s="167"/>
      <c r="D470" s="167"/>
      <c r="E470" s="168"/>
    </row>
    <row r="471" spans="3:5" x14ac:dyDescent="0.2">
      <c r="C471" s="167"/>
      <c r="D471" s="167"/>
      <c r="E471" s="168"/>
    </row>
    <row r="472" spans="3:5" x14ac:dyDescent="0.2">
      <c r="C472" s="167"/>
      <c r="D472" s="167"/>
      <c r="E472" s="168"/>
    </row>
    <row r="473" spans="3:5" x14ac:dyDescent="0.2">
      <c r="C473" s="167"/>
      <c r="D473" s="167"/>
      <c r="E473" s="168"/>
    </row>
    <row r="474" spans="3:5" x14ac:dyDescent="0.2">
      <c r="C474" s="167"/>
      <c r="D474" s="167"/>
      <c r="E474" s="168"/>
    </row>
    <row r="475" spans="3:5" x14ac:dyDescent="0.2">
      <c r="C475" s="167"/>
      <c r="D475" s="167"/>
      <c r="E475" s="168"/>
    </row>
    <row r="476" spans="3:5" x14ac:dyDescent="0.2">
      <c r="C476" s="167"/>
      <c r="D476" s="167"/>
      <c r="E476" s="168"/>
    </row>
    <row r="477" spans="3:5" x14ac:dyDescent="0.2">
      <c r="C477" s="167"/>
      <c r="D477" s="167"/>
      <c r="E477" s="168"/>
    </row>
    <row r="478" spans="3:5" x14ac:dyDescent="0.2">
      <c r="C478" s="167"/>
      <c r="D478" s="167"/>
      <c r="E478" s="168"/>
    </row>
    <row r="479" spans="3:5" x14ac:dyDescent="0.2">
      <c r="C479" s="167"/>
      <c r="D479" s="167"/>
      <c r="E479" s="168"/>
    </row>
    <row r="480" spans="3:5" x14ac:dyDescent="0.2">
      <c r="C480" s="167"/>
      <c r="D480" s="167"/>
      <c r="E480" s="168"/>
    </row>
    <row r="481" spans="3:5" x14ac:dyDescent="0.2">
      <c r="C481" s="167"/>
      <c r="D481" s="167"/>
      <c r="E481" s="168"/>
    </row>
    <row r="482" spans="3:5" x14ac:dyDescent="0.2">
      <c r="C482" s="167"/>
      <c r="D482" s="167"/>
      <c r="E482" s="168"/>
    </row>
    <row r="483" spans="3:5" x14ac:dyDescent="0.2">
      <c r="C483" s="167"/>
      <c r="D483" s="167"/>
      <c r="E483" s="168"/>
    </row>
    <row r="484" spans="3:5" x14ac:dyDescent="0.2">
      <c r="C484" s="167"/>
      <c r="D484" s="167"/>
      <c r="E484" s="168"/>
    </row>
    <row r="485" spans="3:5" x14ac:dyDescent="0.2">
      <c r="C485" s="167"/>
      <c r="D485" s="167"/>
      <c r="E485" s="168"/>
    </row>
    <row r="486" spans="3:5" x14ac:dyDescent="0.2">
      <c r="C486" s="167"/>
      <c r="D486" s="167"/>
      <c r="E486" s="168"/>
    </row>
    <row r="487" spans="3:5" x14ac:dyDescent="0.2">
      <c r="C487" s="167"/>
      <c r="D487" s="167"/>
      <c r="E487" s="168"/>
    </row>
    <row r="488" spans="3:5" x14ac:dyDescent="0.2">
      <c r="C488" s="167"/>
      <c r="D488" s="167"/>
      <c r="E488" s="168"/>
    </row>
    <row r="489" spans="3:5" x14ac:dyDescent="0.2">
      <c r="C489" s="167"/>
      <c r="D489" s="167"/>
      <c r="E489" s="168"/>
    </row>
    <row r="490" spans="3:5" x14ac:dyDescent="0.2">
      <c r="C490" s="167"/>
      <c r="D490" s="167"/>
      <c r="E490" s="168"/>
    </row>
    <row r="491" spans="3:5" x14ac:dyDescent="0.2">
      <c r="C491" s="167"/>
      <c r="D491" s="167"/>
      <c r="E491" s="168"/>
    </row>
    <row r="492" spans="3:5" x14ac:dyDescent="0.2">
      <c r="C492" s="167"/>
      <c r="D492" s="167"/>
      <c r="E492" s="168"/>
    </row>
    <row r="493" spans="3:5" x14ac:dyDescent="0.2">
      <c r="C493" s="167"/>
      <c r="D493" s="167"/>
      <c r="E493" s="168"/>
    </row>
    <row r="494" spans="3:5" x14ac:dyDescent="0.2">
      <c r="C494" s="167"/>
      <c r="D494" s="167"/>
      <c r="E494" s="168"/>
    </row>
    <row r="495" spans="3:5" x14ac:dyDescent="0.2">
      <c r="C495" s="167"/>
      <c r="D495" s="167"/>
      <c r="E495" s="168"/>
    </row>
    <row r="496" spans="3:5" x14ac:dyDescent="0.2">
      <c r="C496" s="167"/>
      <c r="D496" s="167"/>
      <c r="E496" s="168"/>
    </row>
    <row r="497" spans="3:5" x14ac:dyDescent="0.2">
      <c r="C497" s="167"/>
      <c r="D497" s="167"/>
      <c r="E497" s="168"/>
    </row>
    <row r="498" spans="3:5" x14ac:dyDescent="0.2">
      <c r="C498" s="167"/>
      <c r="D498" s="167"/>
      <c r="E498" s="168"/>
    </row>
    <row r="499" spans="3:5" x14ac:dyDescent="0.2">
      <c r="C499" s="167"/>
      <c r="D499" s="167"/>
      <c r="E499" s="168"/>
    </row>
    <row r="500" spans="3:5" x14ac:dyDescent="0.2">
      <c r="C500" s="167"/>
      <c r="D500" s="167"/>
      <c r="E500" s="168"/>
    </row>
    <row r="501" spans="3:5" x14ac:dyDescent="0.2">
      <c r="C501" s="167"/>
      <c r="D501" s="167"/>
      <c r="E501" s="168"/>
    </row>
    <row r="502" spans="3:5" x14ac:dyDescent="0.2">
      <c r="C502" s="167"/>
      <c r="D502" s="167"/>
      <c r="E502" s="168"/>
    </row>
    <row r="503" spans="3:5" x14ac:dyDescent="0.2">
      <c r="C503" s="167"/>
      <c r="D503" s="167"/>
      <c r="E503" s="168"/>
    </row>
    <row r="504" spans="3:5" x14ac:dyDescent="0.2">
      <c r="C504" s="167"/>
      <c r="D504" s="167"/>
      <c r="E504" s="168"/>
    </row>
    <row r="505" spans="3:5" x14ac:dyDescent="0.2">
      <c r="C505" s="167"/>
      <c r="D505" s="167"/>
      <c r="E505" s="168"/>
    </row>
    <row r="506" spans="3:5" x14ac:dyDescent="0.2">
      <c r="C506" s="167"/>
      <c r="D506" s="167"/>
      <c r="E506" s="168"/>
    </row>
    <row r="507" spans="3:5" x14ac:dyDescent="0.2">
      <c r="C507" s="167"/>
      <c r="D507" s="167"/>
      <c r="E507" s="168"/>
    </row>
    <row r="508" spans="3:5" x14ac:dyDescent="0.2">
      <c r="C508" s="167"/>
      <c r="D508" s="167"/>
      <c r="E508" s="168"/>
    </row>
    <row r="509" spans="3:5" x14ac:dyDescent="0.2">
      <c r="C509" s="167"/>
      <c r="D509" s="167"/>
      <c r="E509" s="168"/>
    </row>
    <row r="510" spans="3:5" x14ac:dyDescent="0.2">
      <c r="C510" s="167"/>
      <c r="D510" s="167"/>
      <c r="E510" s="168"/>
    </row>
    <row r="511" spans="3:5" x14ac:dyDescent="0.2">
      <c r="C511" s="167"/>
      <c r="D511" s="167"/>
      <c r="E511" s="168"/>
    </row>
    <row r="512" spans="3:5" x14ac:dyDescent="0.2">
      <c r="C512" s="167"/>
      <c r="D512" s="167"/>
      <c r="E512" s="168"/>
    </row>
    <row r="513" spans="3:5" x14ac:dyDescent="0.2">
      <c r="C513" s="167"/>
      <c r="D513" s="167"/>
      <c r="E513" s="168"/>
    </row>
    <row r="514" spans="3:5" x14ac:dyDescent="0.2">
      <c r="C514" s="167"/>
      <c r="D514" s="167"/>
      <c r="E514" s="168"/>
    </row>
    <row r="515" spans="3:5" x14ac:dyDescent="0.2">
      <c r="C515" s="167"/>
      <c r="D515" s="167"/>
      <c r="E515" s="168"/>
    </row>
    <row r="516" spans="3:5" x14ac:dyDescent="0.2">
      <c r="C516" s="167"/>
      <c r="D516" s="167"/>
      <c r="E516" s="168"/>
    </row>
    <row r="517" spans="3:5" x14ac:dyDescent="0.2">
      <c r="C517" s="167"/>
      <c r="D517" s="167"/>
      <c r="E517" s="168"/>
    </row>
    <row r="518" spans="3:5" x14ac:dyDescent="0.2">
      <c r="C518" s="167"/>
      <c r="D518" s="167"/>
      <c r="E518" s="168"/>
    </row>
    <row r="519" spans="3:5" x14ac:dyDescent="0.2">
      <c r="C519" s="167"/>
      <c r="D519" s="167"/>
      <c r="E519" s="168"/>
    </row>
    <row r="520" spans="3:5" x14ac:dyDescent="0.2">
      <c r="C520" s="167"/>
      <c r="D520" s="167"/>
      <c r="E520" s="168"/>
    </row>
    <row r="521" spans="3:5" x14ac:dyDescent="0.2">
      <c r="C521" s="167"/>
      <c r="D521" s="167"/>
      <c r="E521" s="168"/>
    </row>
    <row r="522" spans="3:5" x14ac:dyDescent="0.2">
      <c r="C522" s="167"/>
      <c r="D522" s="167"/>
      <c r="E522" s="168"/>
    </row>
    <row r="523" spans="3:5" x14ac:dyDescent="0.2">
      <c r="C523" s="167"/>
      <c r="D523" s="167"/>
      <c r="E523" s="168"/>
    </row>
    <row r="524" spans="3:5" x14ac:dyDescent="0.2">
      <c r="C524" s="167"/>
      <c r="D524" s="167"/>
      <c r="E524" s="168"/>
    </row>
    <row r="525" spans="3:5" x14ac:dyDescent="0.2">
      <c r="C525" s="167"/>
      <c r="D525" s="167"/>
      <c r="E525" s="168"/>
    </row>
    <row r="526" spans="3:5" x14ac:dyDescent="0.2">
      <c r="C526" s="167"/>
      <c r="D526" s="167"/>
      <c r="E526" s="168"/>
    </row>
    <row r="527" spans="3:5" x14ac:dyDescent="0.2">
      <c r="C527" s="167"/>
      <c r="D527" s="167"/>
      <c r="E527" s="168"/>
    </row>
    <row r="528" spans="3:5" x14ac:dyDescent="0.2">
      <c r="C528" s="167"/>
      <c r="D528" s="167"/>
      <c r="E528" s="168"/>
    </row>
    <row r="529" spans="3:5" x14ac:dyDescent="0.2">
      <c r="C529" s="167"/>
      <c r="D529" s="167"/>
      <c r="E529" s="168"/>
    </row>
    <row r="530" spans="3:5" x14ac:dyDescent="0.2">
      <c r="C530" s="167"/>
      <c r="D530" s="167"/>
      <c r="E530" s="168"/>
    </row>
    <row r="531" spans="3:5" x14ac:dyDescent="0.2">
      <c r="C531" s="167"/>
      <c r="D531" s="167"/>
      <c r="E531" s="168"/>
    </row>
    <row r="532" spans="3:5" x14ac:dyDescent="0.2">
      <c r="C532" s="167"/>
      <c r="D532" s="167"/>
      <c r="E532" s="168"/>
    </row>
    <row r="533" spans="3:5" x14ac:dyDescent="0.2">
      <c r="C533" s="167"/>
      <c r="D533" s="167"/>
      <c r="E533" s="168"/>
    </row>
    <row r="534" spans="3:5" x14ac:dyDescent="0.2">
      <c r="C534" s="167"/>
      <c r="D534" s="167"/>
      <c r="E534" s="168"/>
    </row>
    <row r="535" spans="3:5" x14ac:dyDescent="0.2">
      <c r="C535" s="167"/>
      <c r="D535" s="167"/>
      <c r="E535" s="168"/>
    </row>
    <row r="536" spans="3:5" x14ac:dyDescent="0.2">
      <c r="C536" s="167"/>
      <c r="D536" s="167"/>
      <c r="E536" s="168"/>
    </row>
    <row r="537" spans="3:5" x14ac:dyDescent="0.2">
      <c r="C537" s="167"/>
      <c r="D537" s="167"/>
      <c r="E537" s="168"/>
    </row>
    <row r="538" spans="3:5" x14ac:dyDescent="0.2">
      <c r="C538" s="167"/>
      <c r="D538" s="167"/>
      <c r="E538" s="168"/>
    </row>
    <row r="539" spans="3:5" x14ac:dyDescent="0.2">
      <c r="C539" s="167"/>
      <c r="D539" s="167"/>
      <c r="E539" s="168"/>
    </row>
    <row r="540" spans="3:5" x14ac:dyDescent="0.2">
      <c r="C540" s="167"/>
      <c r="D540" s="167"/>
      <c r="E540" s="168"/>
    </row>
    <row r="541" spans="3:5" x14ac:dyDescent="0.2">
      <c r="C541" s="167"/>
      <c r="D541" s="167"/>
      <c r="E541" s="168"/>
    </row>
    <row r="542" spans="3:5" x14ac:dyDescent="0.2">
      <c r="C542" s="167"/>
      <c r="D542" s="167"/>
      <c r="E542" s="168"/>
    </row>
    <row r="543" spans="3:5" x14ac:dyDescent="0.2">
      <c r="C543" s="167"/>
      <c r="D543" s="167"/>
      <c r="E543" s="168"/>
    </row>
    <row r="544" spans="3:5" x14ac:dyDescent="0.2">
      <c r="C544" s="167"/>
      <c r="D544" s="167"/>
      <c r="E544" s="168"/>
    </row>
    <row r="545" spans="3:5" x14ac:dyDescent="0.2">
      <c r="C545" s="167"/>
      <c r="D545" s="167"/>
      <c r="E545" s="168"/>
    </row>
    <row r="546" spans="3:5" x14ac:dyDescent="0.2">
      <c r="C546" s="167"/>
      <c r="D546" s="167"/>
      <c r="E546" s="168"/>
    </row>
    <row r="547" spans="3:5" x14ac:dyDescent="0.2">
      <c r="C547" s="167"/>
      <c r="D547" s="167"/>
      <c r="E547" s="168"/>
    </row>
    <row r="548" spans="3:5" x14ac:dyDescent="0.2">
      <c r="C548" s="167"/>
      <c r="D548" s="167"/>
      <c r="E548" s="168"/>
    </row>
    <row r="549" spans="3:5" x14ac:dyDescent="0.2">
      <c r="C549" s="167"/>
      <c r="D549" s="167"/>
      <c r="E549" s="168"/>
    </row>
    <row r="550" spans="3:5" x14ac:dyDescent="0.2">
      <c r="C550" s="167"/>
      <c r="D550" s="167"/>
      <c r="E550" s="168"/>
    </row>
    <row r="551" spans="3:5" x14ac:dyDescent="0.2">
      <c r="C551" s="167"/>
      <c r="D551" s="167"/>
      <c r="E551" s="168"/>
    </row>
    <row r="552" spans="3:5" x14ac:dyDescent="0.2">
      <c r="C552" s="167"/>
      <c r="D552" s="167"/>
      <c r="E552" s="168"/>
    </row>
    <row r="553" spans="3:5" x14ac:dyDescent="0.2">
      <c r="C553" s="167"/>
      <c r="D553" s="167"/>
      <c r="E553" s="168"/>
    </row>
    <row r="554" spans="3:5" x14ac:dyDescent="0.2">
      <c r="C554" s="167"/>
      <c r="D554" s="167"/>
      <c r="E554" s="168"/>
    </row>
    <row r="555" spans="3:5" x14ac:dyDescent="0.2">
      <c r="C555" s="167"/>
      <c r="D555" s="167"/>
      <c r="E555" s="168"/>
    </row>
    <row r="556" spans="3:5" x14ac:dyDescent="0.2">
      <c r="C556" s="167"/>
      <c r="D556" s="167"/>
      <c r="E556" s="168"/>
    </row>
    <row r="557" spans="3:5" x14ac:dyDescent="0.2">
      <c r="C557" s="167"/>
      <c r="D557" s="167"/>
      <c r="E557" s="168"/>
    </row>
    <row r="558" spans="3:5" x14ac:dyDescent="0.2">
      <c r="C558" s="167"/>
      <c r="D558" s="167"/>
      <c r="E558" s="168"/>
    </row>
    <row r="559" spans="3:5" x14ac:dyDescent="0.2">
      <c r="C559" s="167"/>
      <c r="D559" s="167"/>
      <c r="E559" s="168"/>
    </row>
    <row r="560" spans="3:5" x14ac:dyDescent="0.2">
      <c r="C560" s="167"/>
      <c r="D560" s="167"/>
      <c r="E560" s="168"/>
    </row>
    <row r="561" spans="3:5" x14ac:dyDescent="0.2">
      <c r="C561" s="167"/>
      <c r="D561" s="167"/>
      <c r="E561" s="168"/>
    </row>
    <row r="562" spans="3:5" x14ac:dyDescent="0.2">
      <c r="C562" s="167"/>
      <c r="D562" s="167"/>
      <c r="E562" s="168"/>
    </row>
    <row r="563" spans="3:5" x14ac:dyDescent="0.2">
      <c r="C563" s="167"/>
      <c r="D563" s="167"/>
      <c r="E563" s="168"/>
    </row>
    <row r="564" spans="3:5" x14ac:dyDescent="0.2">
      <c r="C564" s="167"/>
      <c r="D564" s="167"/>
      <c r="E564" s="168"/>
    </row>
    <row r="565" spans="3:5" x14ac:dyDescent="0.2">
      <c r="C565" s="167"/>
      <c r="D565" s="167"/>
      <c r="E565" s="168"/>
    </row>
    <row r="566" spans="3:5" x14ac:dyDescent="0.2">
      <c r="C566" s="167"/>
      <c r="D566" s="167"/>
      <c r="E566" s="168"/>
    </row>
    <row r="567" spans="3:5" x14ac:dyDescent="0.2">
      <c r="C567" s="167"/>
      <c r="D567" s="167"/>
      <c r="E567" s="168"/>
    </row>
    <row r="568" spans="3:5" x14ac:dyDescent="0.2">
      <c r="C568" s="167"/>
      <c r="D568" s="167"/>
      <c r="E568" s="168"/>
    </row>
    <row r="569" spans="3:5" x14ac:dyDescent="0.2">
      <c r="C569" s="167"/>
      <c r="D569" s="167"/>
      <c r="E569" s="168"/>
    </row>
    <row r="570" spans="3:5" x14ac:dyDescent="0.2">
      <c r="C570" s="167"/>
      <c r="D570" s="167"/>
      <c r="E570" s="168"/>
    </row>
    <row r="571" spans="3:5" x14ac:dyDescent="0.2">
      <c r="C571" s="167"/>
      <c r="D571" s="167"/>
      <c r="E571" s="168"/>
    </row>
    <row r="572" spans="3:5" x14ac:dyDescent="0.2">
      <c r="C572" s="167"/>
      <c r="D572" s="167"/>
      <c r="E572" s="168"/>
    </row>
    <row r="573" spans="3:5" x14ac:dyDescent="0.2">
      <c r="C573" s="167"/>
      <c r="D573" s="167"/>
      <c r="E573" s="168"/>
    </row>
    <row r="574" spans="3:5" x14ac:dyDescent="0.2">
      <c r="C574" s="167"/>
      <c r="D574" s="167"/>
      <c r="E574" s="168"/>
    </row>
    <row r="575" spans="3:5" x14ac:dyDescent="0.2">
      <c r="C575" s="167"/>
      <c r="D575" s="167"/>
      <c r="E575" s="168"/>
    </row>
    <row r="576" spans="3:5" x14ac:dyDescent="0.2">
      <c r="C576" s="167"/>
      <c r="D576" s="167"/>
      <c r="E576" s="168"/>
    </row>
    <row r="577" spans="3:5" x14ac:dyDescent="0.2">
      <c r="C577" s="167"/>
      <c r="D577" s="167"/>
      <c r="E577" s="168"/>
    </row>
    <row r="578" spans="3:5" x14ac:dyDescent="0.2">
      <c r="C578" s="167"/>
      <c r="D578" s="167"/>
      <c r="E578" s="168"/>
    </row>
    <row r="579" spans="3:5" x14ac:dyDescent="0.2">
      <c r="C579" s="167"/>
      <c r="D579" s="167"/>
      <c r="E579" s="168"/>
    </row>
    <row r="580" spans="3:5" x14ac:dyDescent="0.2">
      <c r="C580" s="167"/>
      <c r="D580" s="167"/>
      <c r="E580" s="168"/>
    </row>
    <row r="581" spans="3:5" x14ac:dyDescent="0.2">
      <c r="C581" s="167"/>
      <c r="D581" s="167"/>
      <c r="E581" s="168"/>
    </row>
    <row r="582" spans="3:5" x14ac:dyDescent="0.2">
      <c r="C582" s="167"/>
      <c r="D582" s="167"/>
      <c r="E582" s="168"/>
    </row>
    <row r="583" spans="3:5" x14ac:dyDescent="0.2">
      <c r="C583" s="167"/>
      <c r="D583" s="167"/>
      <c r="E583" s="168"/>
    </row>
    <row r="584" spans="3:5" x14ac:dyDescent="0.2">
      <c r="C584" s="167"/>
      <c r="D584" s="167"/>
      <c r="E584" s="168"/>
    </row>
    <row r="585" spans="3:5" x14ac:dyDescent="0.2">
      <c r="C585" s="167"/>
      <c r="D585" s="167"/>
      <c r="E585" s="168"/>
    </row>
    <row r="586" spans="3:5" x14ac:dyDescent="0.2">
      <c r="C586" s="167"/>
      <c r="D586" s="167"/>
      <c r="E586" s="168"/>
    </row>
    <row r="587" spans="3:5" x14ac:dyDescent="0.2">
      <c r="C587" s="167"/>
      <c r="D587" s="167"/>
      <c r="E587" s="168"/>
    </row>
    <row r="588" spans="3:5" x14ac:dyDescent="0.2">
      <c r="C588" s="167"/>
      <c r="D588" s="167"/>
      <c r="E588" s="168"/>
    </row>
    <row r="589" spans="3:5" x14ac:dyDescent="0.2">
      <c r="C589" s="167"/>
      <c r="D589" s="167"/>
      <c r="E589" s="168"/>
    </row>
    <row r="590" spans="3:5" x14ac:dyDescent="0.2">
      <c r="C590" s="167"/>
      <c r="D590" s="167"/>
      <c r="E590" s="168"/>
    </row>
    <row r="591" spans="3:5" x14ac:dyDescent="0.2">
      <c r="C591" s="167"/>
      <c r="D591" s="167"/>
      <c r="E591" s="168"/>
    </row>
    <row r="592" spans="3:5" x14ac:dyDescent="0.2">
      <c r="C592" s="167"/>
      <c r="D592" s="167"/>
      <c r="E592" s="168"/>
    </row>
    <row r="593" spans="3:5" x14ac:dyDescent="0.2">
      <c r="C593" s="167"/>
      <c r="D593" s="167"/>
      <c r="E593" s="168"/>
    </row>
    <row r="594" spans="3:5" x14ac:dyDescent="0.2">
      <c r="C594" s="167"/>
      <c r="D594" s="167"/>
      <c r="E594" s="168"/>
    </row>
    <row r="595" spans="3:5" x14ac:dyDescent="0.2">
      <c r="C595" s="167"/>
      <c r="D595" s="167"/>
      <c r="E595" s="168"/>
    </row>
    <row r="596" spans="3:5" x14ac:dyDescent="0.2">
      <c r="C596" s="167"/>
      <c r="D596" s="167"/>
      <c r="E596" s="168"/>
    </row>
    <row r="597" spans="3:5" x14ac:dyDescent="0.2">
      <c r="C597" s="167"/>
      <c r="D597" s="167"/>
      <c r="E597" s="168"/>
    </row>
    <row r="598" spans="3:5" x14ac:dyDescent="0.2">
      <c r="C598" s="167"/>
      <c r="D598" s="167"/>
      <c r="E598" s="168"/>
    </row>
    <row r="599" spans="3:5" x14ac:dyDescent="0.2">
      <c r="C599" s="167"/>
      <c r="D599" s="167"/>
      <c r="E599" s="168"/>
    </row>
    <row r="600" spans="3:5" x14ac:dyDescent="0.2">
      <c r="C600" s="167"/>
      <c r="D600" s="167"/>
      <c r="E600" s="168"/>
    </row>
    <row r="601" spans="3:5" x14ac:dyDescent="0.2">
      <c r="C601" s="167"/>
      <c r="D601" s="167"/>
      <c r="E601" s="168"/>
    </row>
    <row r="602" spans="3:5" x14ac:dyDescent="0.2">
      <c r="C602" s="167"/>
      <c r="D602" s="167"/>
      <c r="E602" s="168"/>
    </row>
    <row r="603" spans="3:5" x14ac:dyDescent="0.2">
      <c r="C603" s="167"/>
      <c r="D603" s="167"/>
      <c r="E603" s="168"/>
    </row>
    <row r="604" spans="3:5" x14ac:dyDescent="0.2">
      <c r="C604" s="167"/>
      <c r="D604" s="167"/>
      <c r="E604" s="168"/>
    </row>
    <row r="605" spans="3:5" x14ac:dyDescent="0.2">
      <c r="C605" s="167"/>
      <c r="D605" s="167"/>
      <c r="E605" s="168"/>
    </row>
    <row r="606" spans="3:5" x14ac:dyDescent="0.2">
      <c r="C606" s="167"/>
      <c r="D606" s="167"/>
      <c r="E606" s="168"/>
    </row>
    <row r="607" spans="3:5" x14ac:dyDescent="0.2">
      <c r="C607" s="167"/>
      <c r="D607" s="167"/>
      <c r="E607" s="168"/>
    </row>
    <row r="608" spans="3:5" x14ac:dyDescent="0.2">
      <c r="C608" s="167"/>
      <c r="D608" s="167"/>
      <c r="E608" s="168"/>
    </row>
    <row r="609" spans="3:5" x14ac:dyDescent="0.2">
      <c r="C609" s="167"/>
      <c r="D609" s="167"/>
      <c r="E609" s="168"/>
    </row>
    <row r="610" spans="3:5" x14ac:dyDescent="0.2">
      <c r="C610" s="167"/>
      <c r="D610" s="167"/>
      <c r="E610" s="168"/>
    </row>
    <row r="611" spans="3:5" x14ac:dyDescent="0.2">
      <c r="C611" s="167"/>
      <c r="D611" s="167"/>
      <c r="E611" s="168"/>
    </row>
    <row r="612" spans="3:5" x14ac:dyDescent="0.2">
      <c r="C612" s="167"/>
      <c r="D612" s="167"/>
      <c r="E612" s="168"/>
    </row>
    <row r="613" spans="3:5" x14ac:dyDescent="0.2">
      <c r="C613" s="167"/>
      <c r="D613" s="167"/>
      <c r="E613" s="168"/>
    </row>
    <row r="614" spans="3:5" x14ac:dyDescent="0.2">
      <c r="C614" s="167"/>
      <c r="D614" s="167"/>
      <c r="E614" s="168"/>
    </row>
    <row r="615" spans="3:5" x14ac:dyDescent="0.2">
      <c r="C615" s="167"/>
      <c r="D615" s="167"/>
      <c r="E615" s="168"/>
    </row>
    <row r="616" spans="3:5" x14ac:dyDescent="0.2">
      <c r="C616" s="167"/>
      <c r="D616" s="167"/>
      <c r="E616" s="168"/>
    </row>
    <row r="617" spans="3:5" x14ac:dyDescent="0.2">
      <c r="C617" s="167"/>
      <c r="D617" s="167"/>
      <c r="E617" s="168"/>
    </row>
    <row r="618" spans="3:5" x14ac:dyDescent="0.2">
      <c r="C618" s="167"/>
      <c r="D618" s="167"/>
      <c r="E618" s="168"/>
    </row>
    <row r="619" spans="3:5" x14ac:dyDescent="0.2">
      <c r="C619" s="167"/>
      <c r="D619" s="167"/>
      <c r="E619" s="168"/>
    </row>
    <row r="620" spans="3:5" x14ac:dyDescent="0.2">
      <c r="C620" s="167"/>
      <c r="D620" s="167"/>
      <c r="E620" s="168"/>
    </row>
    <row r="621" spans="3:5" x14ac:dyDescent="0.2">
      <c r="C621" s="167"/>
      <c r="D621" s="167"/>
      <c r="E621" s="168"/>
    </row>
    <row r="622" spans="3:5" x14ac:dyDescent="0.2">
      <c r="C622" s="167"/>
      <c r="D622" s="167"/>
      <c r="E622" s="168"/>
    </row>
    <row r="623" spans="3:5" x14ac:dyDescent="0.2">
      <c r="C623" s="167"/>
      <c r="D623" s="167"/>
      <c r="E623" s="168"/>
    </row>
    <row r="624" spans="3:5" x14ac:dyDescent="0.2">
      <c r="C624" s="167"/>
      <c r="D624" s="167"/>
      <c r="E624" s="168"/>
    </row>
    <row r="625" spans="3:5" x14ac:dyDescent="0.2">
      <c r="C625" s="167"/>
      <c r="D625" s="167"/>
      <c r="E625" s="168"/>
    </row>
    <row r="626" spans="3:5" x14ac:dyDescent="0.2">
      <c r="C626" s="167"/>
      <c r="D626" s="167"/>
      <c r="E626" s="168"/>
    </row>
    <row r="627" spans="3:5" x14ac:dyDescent="0.2">
      <c r="C627" s="167"/>
      <c r="D627" s="167"/>
      <c r="E627" s="168"/>
    </row>
    <row r="628" spans="3:5" x14ac:dyDescent="0.2">
      <c r="C628" s="167"/>
      <c r="D628" s="167"/>
      <c r="E628" s="168"/>
    </row>
    <row r="629" spans="3:5" x14ac:dyDescent="0.2">
      <c r="C629" s="167"/>
      <c r="D629" s="167"/>
      <c r="E629" s="168"/>
    </row>
    <row r="630" spans="3:5" x14ac:dyDescent="0.2">
      <c r="C630" s="167"/>
      <c r="D630" s="167"/>
      <c r="E630" s="168"/>
    </row>
    <row r="631" spans="3:5" x14ac:dyDescent="0.2">
      <c r="C631" s="167"/>
      <c r="D631" s="167"/>
      <c r="E631" s="168"/>
    </row>
    <row r="632" spans="3:5" x14ac:dyDescent="0.2">
      <c r="C632" s="167"/>
      <c r="D632" s="167"/>
      <c r="E632" s="168"/>
    </row>
    <row r="633" spans="3:5" x14ac:dyDescent="0.2">
      <c r="C633" s="167"/>
      <c r="D633" s="167"/>
      <c r="E633" s="168"/>
    </row>
    <row r="634" spans="3:5" x14ac:dyDescent="0.2">
      <c r="C634" s="167"/>
      <c r="D634" s="167"/>
      <c r="E634" s="168"/>
    </row>
    <row r="635" spans="3:5" x14ac:dyDescent="0.2">
      <c r="C635" s="167"/>
      <c r="D635" s="167"/>
      <c r="E635" s="168"/>
    </row>
    <row r="636" spans="3:5" x14ac:dyDescent="0.2">
      <c r="C636" s="167"/>
      <c r="D636" s="167"/>
      <c r="E636" s="168"/>
    </row>
    <row r="637" spans="3:5" x14ac:dyDescent="0.2">
      <c r="C637" s="167"/>
      <c r="D637" s="167"/>
      <c r="E637" s="168"/>
    </row>
    <row r="638" spans="3:5" x14ac:dyDescent="0.2">
      <c r="C638" s="167"/>
      <c r="D638" s="167"/>
      <c r="E638" s="168"/>
    </row>
    <row r="639" spans="3:5" x14ac:dyDescent="0.2">
      <c r="C639" s="167"/>
      <c r="D639" s="167"/>
      <c r="E639" s="168"/>
    </row>
    <row r="640" spans="3:5" x14ac:dyDescent="0.2">
      <c r="C640" s="167"/>
      <c r="D640" s="167"/>
      <c r="E640" s="168"/>
    </row>
    <row r="641" spans="3:5" x14ac:dyDescent="0.2">
      <c r="C641" s="167"/>
      <c r="D641" s="167"/>
      <c r="E641" s="168"/>
    </row>
    <row r="642" spans="3:5" x14ac:dyDescent="0.2">
      <c r="C642" s="167"/>
      <c r="D642" s="167"/>
      <c r="E642" s="168"/>
    </row>
    <row r="643" spans="3:5" x14ac:dyDescent="0.2">
      <c r="C643" s="167"/>
      <c r="D643" s="167"/>
      <c r="E643" s="168"/>
    </row>
    <row r="644" spans="3:5" x14ac:dyDescent="0.2">
      <c r="C644" s="167"/>
      <c r="D644" s="167"/>
      <c r="E644" s="168"/>
    </row>
    <row r="645" spans="3:5" x14ac:dyDescent="0.2">
      <c r="C645" s="167"/>
      <c r="D645" s="167"/>
      <c r="E645" s="168"/>
    </row>
    <row r="646" spans="3:5" x14ac:dyDescent="0.2">
      <c r="C646" s="167"/>
      <c r="D646" s="167"/>
      <c r="E646" s="168"/>
    </row>
    <row r="647" spans="3:5" x14ac:dyDescent="0.2">
      <c r="C647" s="167"/>
      <c r="D647" s="167"/>
      <c r="E647" s="168"/>
    </row>
    <row r="648" spans="3:5" x14ac:dyDescent="0.2">
      <c r="C648" s="167"/>
      <c r="D648" s="167"/>
      <c r="E648" s="168"/>
    </row>
    <row r="649" spans="3:5" x14ac:dyDescent="0.2">
      <c r="C649" s="167"/>
      <c r="D649" s="167"/>
      <c r="E649" s="168"/>
    </row>
    <row r="650" spans="3:5" x14ac:dyDescent="0.2">
      <c r="C650" s="167"/>
      <c r="D650" s="167"/>
      <c r="E650" s="168"/>
    </row>
    <row r="651" spans="3:5" x14ac:dyDescent="0.2">
      <c r="C651" s="167"/>
      <c r="D651" s="167"/>
      <c r="E651" s="168"/>
    </row>
    <row r="652" spans="3:5" x14ac:dyDescent="0.2">
      <c r="C652" s="167"/>
      <c r="D652" s="167"/>
      <c r="E652" s="168"/>
    </row>
    <row r="653" spans="3:5" x14ac:dyDescent="0.2">
      <c r="C653" s="167"/>
      <c r="D653" s="167"/>
      <c r="E653" s="168"/>
    </row>
    <row r="654" spans="3:5" x14ac:dyDescent="0.2">
      <c r="C654" s="167"/>
      <c r="D654" s="167"/>
      <c r="E654" s="168"/>
    </row>
    <row r="655" spans="3:5" x14ac:dyDescent="0.2">
      <c r="C655" s="167"/>
      <c r="D655" s="167"/>
      <c r="E655" s="168"/>
    </row>
    <row r="656" spans="3:5" x14ac:dyDescent="0.2">
      <c r="C656" s="167"/>
      <c r="D656" s="167"/>
      <c r="E656" s="168"/>
    </row>
    <row r="657" spans="3:5" x14ac:dyDescent="0.2">
      <c r="C657" s="167"/>
      <c r="D657" s="167"/>
      <c r="E657" s="168"/>
    </row>
    <row r="658" spans="3:5" x14ac:dyDescent="0.2">
      <c r="C658" s="167"/>
      <c r="D658" s="167"/>
      <c r="E658" s="168"/>
    </row>
    <row r="659" spans="3:5" x14ac:dyDescent="0.2">
      <c r="C659" s="167"/>
      <c r="D659" s="167"/>
      <c r="E659" s="168"/>
    </row>
    <row r="660" spans="3:5" x14ac:dyDescent="0.2">
      <c r="C660" s="167"/>
      <c r="D660" s="167"/>
      <c r="E660" s="168"/>
    </row>
    <row r="661" spans="3:5" x14ac:dyDescent="0.2">
      <c r="C661" s="167"/>
      <c r="D661" s="167"/>
      <c r="E661" s="168"/>
    </row>
    <row r="662" spans="3:5" x14ac:dyDescent="0.2">
      <c r="C662" s="167"/>
      <c r="D662" s="167"/>
      <c r="E662" s="168"/>
    </row>
    <row r="663" spans="3:5" x14ac:dyDescent="0.2">
      <c r="C663" s="167"/>
      <c r="D663" s="167"/>
      <c r="E663" s="168"/>
    </row>
    <row r="664" spans="3:5" x14ac:dyDescent="0.2">
      <c r="C664" s="167"/>
      <c r="D664" s="167"/>
      <c r="E664" s="168"/>
    </row>
    <row r="665" spans="3:5" x14ac:dyDescent="0.2">
      <c r="C665" s="167"/>
      <c r="D665" s="167"/>
      <c r="E665" s="168"/>
    </row>
    <row r="666" spans="3:5" x14ac:dyDescent="0.2">
      <c r="C666" s="167"/>
      <c r="D666" s="167"/>
      <c r="E666" s="168"/>
    </row>
    <row r="667" spans="3:5" x14ac:dyDescent="0.2">
      <c r="C667" s="167"/>
      <c r="D667" s="167"/>
      <c r="E667" s="168"/>
    </row>
    <row r="668" spans="3:5" x14ac:dyDescent="0.2">
      <c r="C668" s="167"/>
      <c r="D668" s="167"/>
      <c r="E668" s="168"/>
    </row>
    <row r="669" spans="3:5" x14ac:dyDescent="0.2">
      <c r="C669" s="167"/>
      <c r="D669" s="167"/>
      <c r="E669" s="168"/>
    </row>
    <row r="670" spans="3:5" x14ac:dyDescent="0.2">
      <c r="C670" s="167"/>
      <c r="D670" s="167"/>
      <c r="E670" s="168"/>
    </row>
    <row r="671" spans="3:5" x14ac:dyDescent="0.2">
      <c r="C671" s="167"/>
      <c r="D671" s="167"/>
      <c r="E671" s="168"/>
    </row>
    <row r="672" spans="3:5" x14ac:dyDescent="0.2">
      <c r="C672" s="167"/>
      <c r="D672" s="167"/>
      <c r="E672" s="168"/>
    </row>
    <row r="673" spans="3:5" x14ac:dyDescent="0.2">
      <c r="C673" s="167"/>
      <c r="D673" s="167"/>
      <c r="E673" s="168"/>
    </row>
    <row r="674" spans="3:5" x14ac:dyDescent="0.2">
      <c r="C674" s="167"/>
      <c r="D674" s="167"/>
      <c r="E674" s="168"/>
    </row>
    <row r="675" spans="3:5" x14ac:dyDescent="0.2">
      <c r="C675" s="167"/>
      <c r="D675" s="167"/>
      <c r="E675" s="168"/>
    </row>
    <row r="676" spans="3:5" x14ac:dyDescent="0.2">
      <c r="C676" s="167"/>
      <c r="D676" s="167"/>
      <c r="E676" s="168"/>
    </row>
    <row r="677" spans="3:5" x14ac:dyDescent="0.2">
      <c r="C677" s="167"/>
      <c r="D677" s="167"/>
      <c r="E677" s="168"/>
    </row>
    <row r="678" spans="3:5" x14ac:dyDescent="0.2">
      <c r="C678" s="167"/>
      <c r="D678" s="167"/>
      <c r="E678" s="168"/>
    </row>
    <row r="679" spans="3:5" x14ac:dyDescent="0.2">
      <c r="C679" s="167"/>
      <c r="D679" s="167"/>
      <c r="E679" s="168"/>
    </row>
    <row r="680" spans="3:5" x14ac:dyDescent="0.2">
      <c r="C680" s="167"/>
      <c r="D680" s="167"/>
      <c r="E680" s="168"/>
    </row>
    <row r="681" spans="3:5" x14ac:dyDescent="0.2">
      <c r="C681" s="167"/>
      <c r="D681" s="167"/>
      <c r="E681" s="168"/>
    </row>
    <row r="682" spans="3:5" x14ac:dyDescent="0.2">
      <c r="C682" s="167"/>
      <c r="D682" s="167"/>
      <c r="E682" s="168"/>
    </row>
    <row r="683" spans="3:5" x14ac:dyDescent="0.2">
      <c r="C683" s="167"/>
      <c r="D683" s="167"/>
      <c r="E683" s="168"/>
    </row>
    <row r="684" spans="3:5" x14ac:dyDescent="0.2">
      <c r="C684" s="167"/>
      <c r="D684" s="167"/>
      <c r="E684" s="168"/>
    </row>
    <row r="685" spans="3:5" x14ac:dyDescent="0.2">
      <c r="C685" s="167"/>
      <c r="D685" s="167"/>
      <c r="E685" s="168"/>
    </row>
    <row r="686" spans="3:5" x14ac:dyDescent="0.2">
      <c r="C686" s="167"/>
      <c r="D686" s="167"/>
      <c r="E686" s="168"/>
    </row>
    <row r="687" spans="3:5" x14ac:dyDescent="0.2">
      <c r="C687" s="167"/>
      <c r="D687" s="167"/>
      <c r="E687" s="168"/>
    </row>
    <row r="688" spans="3:5" x14ac:dyDescent="0.2">
      <c r="C688" s="167"/>
      <c r="D688" s="167"/>
      <c r="E688" s="168"/>
    </row>
    <row r="689" spans="3:5" x14ac:dyDescent="0.2">
      <c r="C689" s="167"/>
      <c r="D689" s="167"/>
      <c r="E689" s="168"/>
    </row>
    <row r="690" spans="3:5" x14ac:dyDescent="0.2">
      <c r="C690" s="167"/>
      <c r="D690" s="167"/>
      <c r="E690" s="168"/>
    </row>
    <row r="691" spans="3:5" x14ac:dyDescent="0.2">
      <c r="C691" s="167"/>
      <c r="D691" s="167"/>
      <c r="E691" s="168"/>
    </row>
    <row r="692" spans="3:5" x14ac:dyDescent="0.2">
      <c r="C692" s="167"/>
      <c r="D692" s="167"/>
      <c r="E692" s="168"/>
    </row>
    <row r="693" spans="3:5" x14ac:dyDescent="0.2">
      <c r="C693" s="167"/>
      <c r="D693" s="167"/>
      <c r="E693" s="168"/>
    </row>
    <row r="694" spans="3:5" x14ac:dyDescent="0.2">
      <c r="C694" s="167"/>
      <c r="D694" s="167"/>
      <c r="E694" s="168"/>
    </row>
    <row r="695" spans="3:5" x14ac:dyDescent="0.2">
      <c r="C695" s="167"/>
      <c r="D695" s="167"/>
      <c r="E695" s="168"/>
    </row>
    <row r="696" spans="3:5" x14ac:dyDescent="0.2">
      <c r="C696" s="167"/>
      <c r="D696" s="167"/>
      <c r="E696" s="168"/>
    </row>
    <row r="697" spans="3:5" x14ac:dyDescent="0.2">
      <c r="C697" s="167"/>
      <c r="D697" s="167"/>
      <c r="E697" s="168"/>
    </row>
    <row r="698" spans="3:5" x14ac:dyDescent="0.2">
      <c r="C698" s="167"/>
      <c r="D698" s="167"/>
      <c r="E698" s="168"/>
    </row>
    <row r="699" spans="3:5" x14ac:dyDescent="0.2">
      <c r="C699" s="167"/>
      <c r="D699" s="167"/>
      <c r="E699" s="168"/>
    </row>
    <row r="700" spans="3:5" x14ac:dyDescent="0.2">
      <c r="C700" s="167"/>
      <c r="D700" s="167"/>
      <c r="E700" s="168"/>
    </row>
    <row r="701" spans="3:5" x14ac:dyDescent="0.2">
      <c r="C701" s="167"/>
      <c r="D701" s="167"/>
      <c r="E701" s="168"/>
    </row>
    <row r="702" spans="3:5" x14ac:dyDescent="0.2">
      <c r="C702" s="167"/>
      <c r="D702" s="167"/>
      <c r="E702" s="168"/>
    </row>
    <row r="703" spans="3:5" x14ac:dyDescent="0.2">
      <c r="C703" s="167"/>
      <c r="D703" s="167"/>
      <c r="E703" s="168"/>
    </row>
    <row r="704" spans="3:5" x14ac:dyDescent="0.2">
      <c r="C704" s="167"/>
      <c r="D704" s="167"/>
      <c r="E704" s="168"/>
    </row>
    <row r="705" spans="3:5" x14ac:dyDescent="0.2">
      <c r="C705" s="167"/>
      <c r="D705" s="167"/>
      <c r="E705" s="168"/>
    </row>
    <row r="706" spans="3:5" x14ac:dyDescent="0.2">
      <c r="C706" s="167"/>
      <c r="D706" s="167"/>
      <c r="E706" s="168"/>
    </row>
    <row r="707" spans="3:5" x14ac:dyDescent="0.2">
      <c r="C707" s="167"/>
      <c r="D707" s="167"/>
      <c r="E707" s="168"/>
    </row>
    <row r="708" spans="3:5" x14ac:dyDescent="0.2">
      <c r="C708" s="167"/>
      <c r="D708" s="167"/>
      <c r="E708" s="168"/>
    </row>
    <row r="709" spans="3:5" x14ac:dyDescent="0.2">
      <c r="C709" s="167"/>
      <c r="D709" s="167"/>
      <c r="E709" s="168"/>
    </row>
    <row r="710" spans="3:5" x14ac:dyDescent="0.2">
      <c r="C710" s="167"/>
      <c r="D710" s="167"/>
      <c r="E710" s="168"/>
    </row>
    <row r="711" spans="3:5" x14ac:dyDescent="0.2">
      <c r="C711" s="167"/>
      <c r="D711" s="167"/>
      <c r="E711" s="168"/>
    </row>
    <row r="712" spans="3:5" x14ac:dyDescent="0.2">
      <c r="C712" s="167"/>
      <c r="D712" s="167"/>
      <c r="E712" s="168"/>
    </row>
    <row r="713" spans="3:5" x14ac:dyDescent="0.2">
      <c r="C713" s="167"/>
      <c r="D713" s="167"/>
      <c r="E713" s="168"/>
    </row>
    <row r="714" spans="3:5" x14ac:dyDescent="0.2">
      <c r="C714" s="167"/>
      <c r="D714" s="167"/>
      <c r="E714" s="168"/>
    </row>
    <row r="715" spans="3:5" x14ac:dyDescent="0.2">
      <c r="C715" s="167"/>
      <c r="D715" s="167"/>
      <c r="E715" s="168"/>
    </row>
    <row r="716" spans="3:5" x14ac:dyDescent="0.2">
      <c r="C716" s="167"/>
      <c r="D716" s="167"/>
      <c r="E716" s="168"/>
    </row>
    <row r="717" spans="3:5" x14ac:dyDescent="0.2">
      <c r="C717" s="167"/>
      <c r="D717" s="167"/>
      <c r="E717" s="168"/>
    </row>
    <row r="718" spans="3:5" x14ac:dyDescent="0.2">
      <c r="C718" s="167"/>
      <c r="D718" s="167"/>
      <c r="E718" s="168"/>
    </row>
    <row r="719" spans="3:5" x14ac:dyDescent="0.2">
      <c r="C719" s="167"/>
      <c r="D719" s="167"/>
      <c r="E719" s="168"/>
    </row>
    <row r="720" spans="3:5" x14ac:dyDescent="0.2">
      <c r="C720" s="167"/>
      <c r="D720" s="167"/>
      <c r="E720" s="168"/>
    </row>
    <row r="721" spans="3:5" x14ac:dyDescent="0.2">
      <c r="C721" s="167"/>
      <c r="D721" s="167"/>
      <c r="E721" s="168"/>
    </row>
    <row r="722" spans="3:5" x14ac:dyDescent="0.2">
      <c r="C722" s="167"/>
      <c r="D722" s="167"/>
      <c r="E722" s="168"/>
    </row>
    <row r="723" spans="3:5" x14ac:dyDescent="0.2">
      <c r="C723" s="167"/>
      <c r="D723" s="167"/>
      <c r="E723" s="168"/>
    </row>
    <row r="724" spans="3:5" x14ac:dyDescent="0.2">
      <c r="C724" s="167"/>
      <c r="D724" s="167"/>
      <c r="E724" s="168"/>
    </row>
    <row r="725" spans="3:5" x14ac:dyDescent="0.2">
      <c r="C725" s="167"/>
      <c r="D725" s="167"/>
      <c r="E725" s="168"/>
    </row>
    <row r="726" spans="3:5" x14ac:dyDescent="0.2">
      <c r="C726" s="167"/>
      <c r="D726" s="167"/>
      <c r="E726" s="168"/>
    </row>
    <row r="727" spans="3:5" x14ac:dyDescent="0.2">
      <c r="C727" s="167"/>
      <c r="D727" s="167"/>
      <c r="E727" s="168"/>
    </row>
    <row r="728" spans="3:5" x14ac:dyDescent="0.2">
      <c r="C728" s="167"/>
      <c r="D728" s="167"/>
      <c r="E728" s="168"/>
    </row>
    <row r="729" spans="3:5" x14ac:dyDescent="0.2">
      <c r="C729" s="167"/>
      <c r="D729" s="167"/>
      <c r="E729" s="168"/>
    </row>
    <row r="730" spans="3:5" x14ac:dyDescent="0.2">
      <c r="C730" s="167"/>
      <c r="D730" s="167"/>
      <c r="E730" s="168"/>
    </row>
    <row r="731" spans="3:5" x14ac:dyDescent="0.2">
      <c r="C731" s="167"/>
      <c r="D731" s="167"/>
      <c r="E731" s="168"/>
    </row>
    <row r="732" spans="3:5" x14ac:dyDescent="0.2">
      <c r="C732" s="167"/>
      <c r="D732" s="167"/>
      <c r="E732" s="168"/>
    </row>
    <row r="733" spans="3:5" x14ac:dyDescent="0.2">
      <c r="C733" s="167"/>
      <c r="D733" s="167"/>
      <c r="E733" s="168"/>
    </row>
    <row r="734" spans="3:5" x14ac:dyDescent="0.2">
      <c r="C734" s="167"/>
      <c r="D734" s="167"/>
      <c r="E734" s="168"/>
    </row>
    <row r="735" spans="3:5" x14ac:dyDescent="0.2">
      <c r="C735" s="167"/>
      <c r="D735" s="167"/>
      <c r="E735" s="168"/>
    </row>
    <row r="736" spans="3:5" x14ac:dyDescent="0.2">
      <c r="C736" s="167"/>
      <c r="D736" s="167"/>
      <c r="E736" s="168"/>
    </row>
    <row r="737" spans="3:5" x14ac:dyDescent="0.2">
      <c r="C737" s="167"/>
      <c r="D737" s="167"/>
      <c r="E737" s="168"/>
    </row>
    <row r="738" spans="3:5" x14ac:dyDescent="0.2">
      <c r="C738" s="167"/>
      <c r="D738" s="167"/>
      <c r="E738" s="168"/>
    </row>
    <row r="739" spans="3:5" x14ac:dyDescent="0.2">
      <c r="C739" s="167"/>
      <c r="D739" s="167"/>
      <c r="E739" s="168"/>
    </row>
    <row r="740" spans="3:5" x14ac:dyDescent="0.2">
      <c r="C740" s="167"/>
      <c r="D740" s="167"/>
      <c r="E740" s="168"/>
    </row>
    <row r="741" spans="3:5" x14ac:dyDescent="0.2">
      <c r="C741" s="167"/>
      <c r="D741" s="167"/>
      <c r="E741" s="168"/>
    </row>
    <row r="742" spans="3:5" x14ac:dyDescent="0.2">
      <c r="C742" s="167"/>
      <c r="D742" s="167"/>
      <c r="E742" s="168"/>
    </row>
    <row r="743" spans="3:5" x14ac:dyDescent="0.2">
      <c r="C743" s="167"/>
      <c r="D743" s="167"/>
      <c r="E743" s="168"/>
    </row>
    <row r="744" spans="3:5" x14ac:dyDescent="0.2">
      <c r="C744" s="167"/>
      <c r="D744" s="167"/>
      <c r="E744" s="168"/>
    </row>
    <row r="745" spans="3:5" x14ac:dyDescent="0.2">
      <c r="C745" s="167"/>
      <c r="D745" s="167"/>
      <c r="E745" s="168"/>
    </row>
    <row r="746" spans="3:5" x14ac:dyDescent="0.2">
      <c r="C746" s="167"/>
      <c r="D746" s="167"/>
      <c r="E746" s="168"/>
    </row>
    <row r="747" spans="3:5" x14ac:dyDescent="0.2">
      <c r="C747" s="167"/>
      <c r="D747" s="167"/>
      <c r="E747" s="168"/>
    </row>
    <row r="748" spans="3:5" x14ac:dyDescent="0.2">
      <c r="C748" s="167"/>
      <c r="D748" s="167"/>
      <c r="E748" s="168"/>
    </row>
    <row r="749" spans="3:5" x14ac:dyDescent="0.2">
      <c r="C749" s="167"/>
      <c r="D749" s="167"/>
      <c r="E749" s="168"/>
    </row>
    <row r="750" spans="3:5" x14ac:dyDescent="0.2">
      <c r="C750" s="167"/>
      <c r="D750" s="167"/>
      <c r="E750" s="168"/>
    </row>
    <row r="751" spans="3:5" x14ac:dyDescent="0.2">
      <c r="C751" s="167"/>
      <c r="D751" s="167"/>
      <c r="E751" s="168"/>
    </row>
    <row r="752" spans="3:5" x14ac:dyDescent="0.2">
      <c r="C752" s="167"/>
      <c r="D752" s="167"/>
      <c r="E752" s="168"/>
    </row>
    <row r="753" spans="3:5" x14ac:dyDescent="0.2">
      <c r="C753" s="167"/>
      <c r="D753" s="167"/>
      <c r="E753" s="168"/>
    </row>
    <row r="754" spans="3:5" x14ac:dyDescent="0.2">
      <c r="C754" s="167"/>
      <c r="D754" s="167"/>
      <c r="E754" s="168"/>
    </row>
    <row r="755" spans="3:5" x14ac:dyDescent="0.2">
      <c r="C755" s="167"/>
      <c r="D755" s="167"/>
      <c r="E755" s="168"/>
    </row>
    <row r="756" spans="3:5" x14ac:dyDescent="0.2">
      <c r="C756" s="167"/>
      <c r="D756" s="167"/>
      <c r="E756" s="168"/>
    </row>
    <row r="757" spans="3:5" x14ac:dyDescent="0.2">
      <c r="C757" s="167"/>
      <c r="D757" s="167"/>
      <c r="E757" s="168"/>
    </row>
    <row r="758" spans="3:5" x14ac:dyDescent="0.2">
      <c r="C758" s="167"/>
      <c r="D758" s="167"/>
      <c r="E758" s="168"/>
    </row>
    <row r="759" spans="3:5" x14ac:dyDescent="0.2">
      <c r="C759" s="167"/>
      <c r="D759" s="167"/>
      <c r="E759" s="168"/>
    </row>
    <row r="760" spans="3:5" x14ac:dyDescent="0.2">
      <c r="C760" s="167"/>
      <c r="D760" s="167"/>
      <c r="E760" s="168"/>
    </row>
    <row r="761" spans="3:5" x14ac:dyDescent="0.2">
      <c r="C761" s="167"/>
      <c r="D761" s="167"/>
      <c r="E761" s="168"/>
    </row>
    <row r="762" spans="3:5" x14ac:dyDescent="0.2">
      <c r="C762" s="167"/>
      <c r="D762" s="167"/>
      <c r="E762" s="168"/>
    </row>
    <row r="763" spans="3:5" x14ac:dyDescent="0.2">
      <c r="C763" s="167"/>
      <c r="D763" s="167"/>
      <c r="E763" s="168"/>
    </row>
    <row r="764" spans="3:5" x14ac:dyDescent="0.2">
      <c r="C764" s="167"/>
      <c r="D764" s="167"/>
      <c r="E764" s="168"/>
    </row>
    <row r="765" spans="3:5" x14ac:dyDescent="0.2">
      <c r="C765" s="167"/>
      <c r="D765" s="167"/>
      <c r="E765" s="168"/>
    </row>
    <row r="766" spans="3:5" x14ac:dyDescent="0.2">
      <c r="C766" s="167"/>
      <c r="D766" s="167"/>
      <c r="E766" s="168"/>
    </row>
    <row r="767" spans="3:5" x14ac:dyDescent="0.2">
      <c r="C767" s="167"/>
      <c r="D767" s="167"/>
      <c r="E767" s="168"/>
    </row>
    <row r="768" spans="3:5" x14ac:dyDescent="0.2">
      <c r="C768" s="167"/>
      <c r="D768" s="167"/>
      <c r="E768" s="168"/>
    </row>
    <row r="769" spans="3:5" x14ac:dyDescent="0.2">
      <c r="C769" s="167"/>
      <c r="D769" s="167"/>
      <c r="E769" s="168"/>
    </row>
    <row r="770" spans="3:5" x14ac:dyDescent="0.2">
      <c r="C770" s="167"/>
      <c r="D770" s="167"/>
      <c r="E770" s="168"/>
    </row>
    <row r="771" spans="3:5" x14ac:dyDescent="0.2">
      <c r="C771" s="167"/>
      <c r="D771" s="167"/>
      <c r="E771" s="168"/>
    </row>
    <row r="772" spans="3:5" x14ac:dyDescent="0.2">
      <c r="C772" s="167"/>
      <c r="D772" s="167"/>
      <c r="E772" s="168"/>
    </row>
    <row r="773" spans="3:5" x14ac:dyDescent="0.2">
      <c r="C773" s="167"/>
      <c r="D773" s="167"/>
      <c r="E773" s="168"/>
    </row>
    <row r="774" spans="3:5" x14ac:dyDescent="0.2">
      <c r="C774" s="167"/>
      <c r="D774" s="167"/>
      <c r="E774" s="168"/>
    </row>
    <row r="775" spans="3:5" x14ac:dyDescent="0.2">
      <c r="C775" s="167"/>
      <c r="D775" s="167"/>
      <c r="E775" s="168"/>
    </row>
    <row r="776" spans="3:5" x14ac:dyDescent="0.2">
      <c r="C776" s="167"/>
      <c r="D776" s="167"/>
      <c r="E776" s="168"/>
    </row>
    <row r="777" spans="3:5" x14ac:dyDescent="0.2">
      <c r="C777" s="167"/>
      <c r="D777" s="167"/>
      <c r="E777" s="168"/>
    </row>
    <row r="778" spans="3:5" x14ac:dyDescent="0.2">
      <c r="C778" s="167"/>
      <c r="D778" s="167"/>
      <c r="E778" s="168"/>
    </row>
    <row r="779" spans="3:5" x14ac:dyDescent="0.2">
      <c r="C779" s="167"/>
      <c r="D779" s="167"/>
      <c r="E779" s="168"/>
    </row>
    <row r="780" spans="3:5" x14ac:dyDescent="0.2">
      <c r="C780" s="167"/>
      <c r="D780" s="167"/>
      <c r="E780" s="168"/>
    </row>
    <row r="781" spans="3:5" x14ac:dyDescent="0.2">
      <c r="C781" s="167"/>
      <c r="D781" s="167"/>
      <c r="E781" s="168"/>
    </row>
    <row r="782" spans="3:5" x14ac:dyDescent="0.2">
      <c r="C782" s="167"/>
      <c r="D782" s="167"/>
      <c r="E782" s="168"/>
    </row>
    <row r="783" spans="3:5" x14ac:dyDescent="0.2">
      <c r="C783" s="167"/>
      <c r="D783" s="167"/>
      <c r="E783" s="168"/>
    </row>
    <row r="784" spans="3:5" x14ac:dyDescent="0.2">
      <c r="C784" s="167"/>
      <c r="D784" s="167"/>
      <c r="E784" s="168"/>
    </row>
    <row r="785" spans="3:5" x14ac:dyDescent="0.2">
      <c r="C785" s="167"/>
      <c r="D785" s="167"/>
      <c r="E785" s="168"/>
    </row>
    <row r="786" spans="3:5" x14ac:dyDescent="0.2">
      <c r="C786" s="167"/>
      <c r="D786" s="167"/>
      <c r="E786" s="168"/>
    </row>
    <row r="787" spans="3:5" x14ac:dyDescent="0.2">
      <c r="C787" s="167"/>
      <c r="D787" s="167"/>
      <c r="E787" s="168"/>
    </row>
    <row r="788" spans="3:5" x14ac:dyDescent="0.2">
      <c r="C788" s="167"/>
      <c r="D788" s="167"/>
      <c r="E788" s="168"/>
    </row>
    <row r="789" spans="3:5" x14ac:dyDescent="0.2">
      <c r="C789" s="167"/>
      <c r="D789" s="167"/>
      <c r="E789" s="168"/>
    </row>
    <row r="790" spans="3:5" x14ac:dyDescent="0.2">
      <c r="C790" s="167"/>
      <c r="D790" s="167"/>
      <c r="E790" s="168"/>
    </row>
    <row r="791" spans="3:5" x14ac:dyDescent="0.2">
      <c r="C791" s="167"/>
      <c r="D791" s="167"/>
      <c r="E791" s="168"/>
    </row>
    <row r="792" spans="3:5" x14ac:dyDescent="0.2">
      <c r="C792" s="167"/>
      <c r="D792" s="167"/>
      <c r="E792" s="168"/>
    </row>
    <row r="793" spans="3:5" x14ac:dyDescent="0.2">
      <c r="C793" s="167"/>
      <c r="D793" s="167"/>
      <c r="E793" s="168"/>
    </row>
    <row r="794" spans="3:5" x14ac:dyDescent="0.2">
      <c r="C794" s="167"/>
      <c r="D794" s="167"/>
      <c r="E794" s="168"/>
    </row>
    <row r="795" spans="3:5" x14ac:dyDescent="0.2">
      <c r="C795" s="167"/>
      <c r="D795" s="167"/>
      <c r="E795" s="168"/>
    </row>
    <row r="796" spans="3:5" x14ac:dyDescent="0.2">
      <c r="C796" s="167"/>
      <c r="D796" s="167"/>
      <c r="E796" s="168"/>
    </row>
    <row r="797" spans="3:5" x14ac:dyDescent="0.2">
      <c r="C797" s="167"/>
      <c r="D797" s="167"/>
      <c r="E797" s="168"/>
    </row>
    <row r="798" spans="3:5" x14ac:dyDescent="0.2">
      <c r="C798" s="167"/>
      <c r="D798" s="167"/>
      <c r="E798" s="168"/>
    </row>
    <row r="799" spans="3:5" x14ac:dyDescent="0.2">
      <c r="C799" s="167"/>
      <c r="D799" s="167"/>
      <c r="E799" s="168"/>
    </row>
    <row r="800" spans="3:5" x14ac:dyDescent="0.2">
      <c r="C800" s="167"/>
      <c r="D800" s="167"/>
      <c r="E800" s="168"/>
    </row>
    <row r="801" spans="3:5" x14ac:dyDescent="0.2">
      <c r="C801" s="167"/>
      <c r="D801" s="167"/>
      <c r="E801" s="168"/>
    </row>
    <row r="802" spans="3:5" x14ac:dyDescent="0.2">
      <c r="C802" s="167"/>
      <c r="D802" s="167"/>
      <c r="E802" s="168"/>
    </row>
    <row r="803" spans="3:5" x14ac:dyDescent="0.2">
      <c r="C803" s="167"/>
      <c r="D803" s="167"/>
      <c r="E803" s="168"/>
    </row>
    <row r="804" spans="3:5" x14ac:dyDescent="0.2">
      <c r="C804" s="167"/>
      <c r="D804" s="167"/>
      <c r="E804" s="168"/>
    </row>
    <row r="805" spans="3:5" x14ac:dyDescent="0.2">
      <c r="C805" s="167"/>
      <c r="D805" s="167"/>
      <c r="E805" s="168"/>
    </row>
    <row r="806" spans="3:5" x14ac:dyDescent="0.2">
      <c r="C806" s="167"/>
      <c r="D806" s="167"/>
      <c r="E806" s="168"/>
    </row>
    <row r="807" spans="3:5" x14ac:dyDescent="0.2">
      <c r="C807" s="167"/>
      <c r="D807" s="167"/>
      <c r="E807" s="168"/>
    </row>
    <row r="808" spans="3:5" x14ac:dyDescent="0.2">
      <c r="C808" s="167"/>
      <c r="D808" s="167"/>
      <c r="E808" s="168"/>
    </row>
    <row r="809" spans="3:5" x14ac:dyDescent="0.2">
      <c r="C809" s="167"/>
      <c r="D809" s="167"/>
      <c r="E809" s="168"/>
    </row>
    <row r="810" spans="3:5" x14ac:dyDescent="0.2">
      <c r="C810" s="167"/>
      <c r="D810" s="167"/>
      <c r="E810" s="168"/>
    </row>
    <row r="811" spans="3:5" x14ac:dyDescent="0.2">
      <c r="C811" s="167"/>
      <c r="D811" s="167"/>
      <c r="E811" s="168"/>
    </row>
    <row r="812" spans="3:5" x14ac:dyDescent="0.2">
      <c r="C812" s="167"/>
      <c r="D812" s="167"/>
      <c r="E812" s="168"/>
    </row>
    <row r="813" spans="3:5" x14ac:dyDescent="0.2">
      <c r="C813" s="167"/>
      <c r="D813" s="167"/>
      <c r="E813" s="168"/>
    </row>
    <row r="814" spans="3:5" x14ac:dyDescent="0.2">
      <c r="C814" s="167"/>
      <c r="D814" s="167"/>
      <c r="E814" s="168"/>
    </row>
    <row r="815" spans="3:5" x14ac:dyDescent="0.2">
      <c r="C815" s="167"/>
      <c r="D815" s="167"/>
      <c r="E815" s="168"/>
    </row>
    <row r="816" spans="3:5" x14ac:dyDescent="0.2">
      <c r="C816" s="167"/>
      <c r="D816" s="167"/>
      <c r="E816" s="168"/>
    </row>
    <row r="817" spans="3:5" x14ac:dyDescent="0.2">
      <c r="C817" s="167"/>
      <c r="D817" s="167"/>
      <c r="E817" s="168"/>
    </row>
    <row r="818" spans="3:5" x14ac:dyDescent="0.2">
      <c r="C818" s="167"/>
      <c r="D818" s="167"/>
      <c r="E818" s="168"/>
    </row>
    <row r="819" spans="3:5" x14ac:dyDescent="0.2">
      <c r="C819" s="167"/>
      <c r="D819" s="167"/>
      <c r="E819" s="168"/>
    </row>
    <row r="820" spans="3:5" x14ac:dyDescent="0.2">
      <c r="C820" s="167"/>
      <c r="D820" s="167"/>
      <c r="E820" s="168"/>
    </row>
    <row r="821" spans="3:5" x14ac:dyDescent="0.2">
      <c r="C821" s="167"/>
      <c r="D821" s="167"/>
      <c r="E821" s="168"/>
    </row>
    <row r="822" spans="3:5" x14ac:dyDescent="0.2">
      <c r="C822" s="167"/>
      <c r="D822" s="167"/>
      <c r="E822" s="168"/>
    </row>
    <row r="823" spans="3:5" x14ac:dyDescent="0.2">
      <c r="C823" s="167"/>
      <c r="D823" s="167"/>
      <c r="E823" s="168"/>
    </row>
    <row r="824" spans="3:5" x14ac:dyDescent="0.2">
      <c r="C824" s="167"/>
      <c r="D824" s="167"/>
      <c r="E824" s="168"/>
    </row>
    <row r="825" spans="3:5" x14ac:dyDescent="0.2">
      <c r="C825" s="167"/>
      <c r="D825" s="167"/>
      <c r="E825" s="168"/>
    </row>
    <row r="826" spans="3:5" x14ac:dyDescent="0.2">
      <c r="C826" s="167"/>
      <c r="D826" s="167"/>
      <c r="E826" s="168"/>
    </row>
    <row r="827" spans="3:5" x14ac:dyDescent="0.2">
      <c r="C827" s="167"/>
      <c r="D827" s="167"/>
      <c r="E827" s="168"/>
    </row>
    <row r="828" spans="3:5" x14ac:dyDescent="0.2">
      <c r="C828" s="167"/>
      <c r="D828" s="167"/>
      <c r="E828" s="168"/>
    </row>
    <row r="829" spans="3:5" x14ac:dyDescent="0.2">
      <c r="C829" s="167"/>
      <c r="D829" s="167"/>
      <c r="E829" s="168"/>
    </row>
    <row r="830" spans="3:5" x14ac:dyDescent="0.2">
      <c r="C830" s="167"/>
      <c r="D830" s="167"/>
      <c r="E830" s="168"/>
    </row>
    <row r="831" spans="3:5" x14ac:dyDescent="0.2">
      <c r="C831" s="167"/>
      <c r="D831" s="167"/>
      <c r="E831" s="168"/>
    </row>
    <row r="832" spans="3:5" x14ac:dyDescent="0.2">
      <c r="C832" s="167"/>
      <c r="D832" s="167"/>
      <c r="E832" s="168"/>
    </row>
    <row r="833" spans="3:5" x14ac:dyDescent="0.2">
      <c r="C833" s="167"/>
      <c r="D833" s="167"/>
      <c r="E833" s="168"/>
    </row>
    <row r="834" spans="3:5" x14ac:dyDescent="0.2">
      <c r="C834" s="167"/>
      <c r="D834" s="167"/>
      <c r="E834" s="168"/>
    </row>
    <row r="835" spans="3:5" x14ac:dyDescent="0.2">
      <c r="C835" s="167"/>
      <c r="D835" s="167"/>
      <c r="E835" s="168"/>
    </row>
    <row r="836" spans="3:5" x14ac:dyDescent="0.2">
      <c r="C836" s="167"/>
      <c r="D836" s="167"/>
      <c r="E836" s="168"/>
    </row>
    <row r="837" spans="3:5" x14ac:dyDescent="0.2">
      <c r="C837" s="167"/>
      <c r="D837" s="167"/>
      <c r="E837" s="168"/>
    </row>
    <row r="838" spans="3:5" x14ac:dyDescent="0.2">
      <c r="C838" s="167"/>
      <c r="D838" s="167"/>
      <c r="E838" s="168"/>
    </row>
    <row r="839" spans="3:5" x14ac:dyDescent="0.2">
      <c r="C839" s="167"/>
      <c r="D839" s="167"/>
      <c r="E839" s="168"/>
    </row>
    <row r="840" spans="3:5" x14ac:dyDescent="0.2">
      <c r="C840" s="167"/>
      <c r="D840" s="167"/>
      <c r="E840" s="168"/>
    </row>
    <row r="841" spans="3:5" x14ac:dyDescent="0.2">
      <c r="C841" s="167"/>
      <c r="D841" s="167"/>
      <c r="E841" s="168"/>
    </row>
    <row r="842" spans="3:5" x14ac:dyDescent="0.2">
      <c r="C842" s="167"/>
      <c r="D842" s="167"/>
      <c r="E842" s="168"/>
    </row>
    <row r="843" spans="3:5" x14ac:dyDescent="0.2">
      <c r="C843" s="167"/>
      <c r="D843" s="167"/>
      <c r="E843" s="168"/>
    </row>
    <row r="844" spans="3:5" x14ac:dyDescent="0.2">
      <c r="C844" s="167"/>
      <c r="D844" s="167"/>
      <c r="E844" s="168"/>
    </row>
    <row r="845" spans="3:5" x14ac:dyDescent="0.2">
      <c r="C845" s="167"/>
      <c r="D845" s="167"/>
      <c r="E845" s="168"/>
    </row>
    <row r="846" spans="3:5" x14ac:dyDescent="0.2">
      <c r="C846" s="167"/>
      <c r="D846" s="167"/>
      <c r="E846" s="168"/>
    </row>
    <row r="847" spans="3:5" x14ac:dyDescent="0.2">
      <c r="C847" s="167"/>
      <c r="D847" s="167"/>
      <c r="E847" s="168"/>
    </row>
    <row r="848" spans="3:5" x14ac:dyDescent="0.2">
      <c r="C848" s="167"/>
      <c r="D848" s="167"/>
      <c r="E848" s="168"/>
    </row>
    <row r="849" spans="3:5" x14ac:dyDescent="0.2">
      <c r="C849" s="167"/>
      <c r="D849" s="167"/>
      <c r="E849" s="168"/>
    </row>
    <row r="850" spans="3:5" x14ac:dyDescent="0.2">
      <c r="C850" s="167"/>
      <c r="D850" s="167"/>
      <c r="E850" s="168"/>
    </row>
    <row r="851" spans="3:5" x14ac:dyDescent="0.2">
      <c r="C851" s="167"/>
      <c r="D851" s="167"/>
      <c r="E851" s="168"/>
    </row>
    <row r="852" spans="3:5" x14ac:dyDescent="0.2">
      <c r="C852" s="167"/>
      <c r="D852" s="167"/>
      <c r="E852" s="168"/>
    </row>
    <row r="853" spans="3:5" x14ac:dyDescent="0.2">
      <c r="C853" s="167"/>
      <c r="D853" s="167"/>
      <c r="E853" s="168"/>
    </row>
    <row r="854" spans="3:5" x14ac:dyDescent="0.2">
      <c r="C854" s="167"/>
      <c r="D854" s="167"/>
      <c r="E854" s="168"/>
    </row>
    <row r="855" spans="3:5" x14ac:dyDescent="0.2">
      <c r="C855" s="167"/>
      <c r="D855" s="167"/>
      <c r="E855" s="168"/>
    </row>
    <row r="856" spans="3:5" x14ac:dyDescent="0.2">
      <c r="C856" s="167"/>
      <c r="D856" s="167"/>
      <c r="E856" s="168"/>
    </row>
    <row r="857" spans="3:5" x14ac:dyDescent="0.2">
      <c r="C857" s="167"/>
      <c r="D857" s="167"/>
      <c r="E857" s="168"/>
    </row>
    <row r="858" spans="3:5" x14ac:dyDescent="0.2">
      <c r="C858" s="167"/>
      <c r="D858" s="167"/>
      <c r="E858" s="168"/>
    </row>
    <row r="859" spans="3:5" x14ac:dyDescent="0.2">
      <c r="C859" s="167"/>
      <c r="D859" s="167"/>
      <c r="E859" s="168"/>
    </row>
    <row r="860" spans="3:5" x14ac:dyDescent="0.2">
      <c r="C860" s="167"/>
      <c r="D860" s="167"/>
      <c r="E860" s="168"/>
    </row>
    <row r="861" spans="3:5" x14ac:dyDescent="0.2">
      <c r="C861" s="167"/>
      <c r="D861" s="167"/>
      <c r="E861" s="168"/>
    </row>
    <row r="862" spans="3:5" x14ac:dyDescent="0.2">
      <c r="C862" s="167"/>
      <c r="D862" s="167"/>
      <c r="E862" s="168"/>
    </row>
    <row r="863" spans="3:5" x14ac:dyDescent="0.2">
      <c r="C863" s="167"/>
      <c r="D863" s="167"/>
      <c r="E863" s="168"/>
    </row>
    <row r="864" spans="3:5" x14ac:dyDescent="0.2">
      <c r="C864" s="167"/>
      <c r="D864" s="167"/>
      <c r="E864" s="168"/>
    </row>
    <row r="865" spans="3:5" x14ac:dyDescent="0.2">
      <c r="C865" s="167"/>
      <c r="D865" s="167"/>
      <c r="E865" s="168"/>
    </row>
    <row r="866" spans="3:5" x14ac:dyDescent="0.2">
      <c r="C866" s="167"/>
      <c r="D866" s="167"/>
      <c r="E866" s="168"/>
    </row>
    <row r="867" spans="3:5" x14ac:dyDescent="0.2">
      <c r="C867" s="167"/>
      <c r="D867" s="167"/>
      <c r="E867" s="168"/>
    </row>
    <row r="868" spans="3:5" x14ac:dyDescent="0.2">
      <c r="C868" s="167"/>
      <c r="D868" s="167"/>
      <c r="E868" s="168"/>
    </row>
    <row r="869" spans="3:5" x14ac:dyDescent="0.2">
      <c r="C869" s="167"/>
      <c r="D869" s="167"/>
      <c r="E869" s="168"/>
    </row>
    <row r="870" spans="3:5" x14ac:dyDescent="0.2">
      <c r="C870" s="167"/>
      <c r="D870" s="167"/>
      <c r="E870" s="168"/>
    </row>
    <row r="871" spans="3:5" x14ac:dyDescent="0.2">
      <c r="C871" s="167"/>
      <c r="D871" s="167"/>
      <c r="E871" s="168"/>
    </row>
    <row r="872" spans="3:5" x14ac:dyDescent="0.2">
      <c r="C872" s="167"/>
      <c r="D872" s="167"/>
      <c r="E872" s="168"/>
    </row>
    <row r="873" spans="3:5" x14ac:dyDescent="0.2">
      <c r="C873" s="167"/>
      <c r="D873" s="167"/>
      <c r="E873" s="168"/>
    </row>
    <row r="874" spans="3:5" x14ac:dyDescent="0.2">
      <c r="C874" s="167"/>
      <c r="D874" s="167"/>
      <c r="E874" s="168"/>
    </row>
    <row r="875" spans="3:5" x14ac:dyDescent="0.2">
      <c r="C875" s="167"/>
      <c r="D875" s="167"/>
      <c r="E875" s="168"/>
    </row>
    <row r="876" spans="3:5" x14ac:dyDescent="0.2">
      <c r="C876" s="167"/>
      <c r="D876" s="167"/>
      <c r="E876" s="168"/>
    </row>
    <row r="877" spans="3:5" x14ac:dyDescent="0.2">
      <c r="C877" s="167"/>
      <c r="D877" s="167"/>
      <c r="E877" s="168"/>
    </row>
    <row r="878" spans="3:5" x14ac:dyDescent="0.2">
      <c r="C878" s="167"/>
      <c r="D878" s="167"/>
      <c r="E878" s="168"/>
    </row>
    <row r="879" spans="3:5" x14ac:dyDescent="0.2">
      <c r="C879" s="167"/>
      <c r="D879" s="167"/>
      <c r="E879" s="168"/>
    </row>
    <row r="880" spans="3:5" x14ac:dyDescent="0.2">
      <c r="C880" s="167"/>
      <c r="D880" s="167"/>
      <c r="E880" s="168"/>
    </row>
    <row r="881" spans="3:5" x14ac:dyDescent="0.2">
      <c r="C881" s="167"/>
      <c r="D881" s="167"/>
      <c r="E881" s="168"/>
    </row>
    <row r="882" spans="3:5" x14ac:dyDescent="0.2">
      <c r="C882" s="167"/>
      <c r="D882" s="167"/>
      <c r="E882" s="168"/>
    </row>
    <row r="883" spans="3:5" x14ac:dyDescent="0.2">
      <c r="C883" s="167"/>
      <c r="D883" s="167"/>
      <c r="E883" s="168"/>
    </row>
    <row r="884" spans="3:5" x14ac:dyDescent="0.2">
      <c r="C884" s="167"/>
      <c r="D884" s="167"/>
      <c r="E884" s="168"/>
    </row>
    <row r="885" spans="3:5" x14ac:dyDescent="0.2">
      <c r="C885" s="167"/>
      <c r="D885" s="167"/>
      <c r="E885" s="168"/>
    </row>
    <row r="886" spans="3:5" x14ac:dyDescent="0.2">
      <c r="C886" s="167"/>
      <c r="D886" s="167"/>
      <c r="E886" s="168"/>
    </row>
    <row r="887" spans="3:5" x14ac:dyDescent="0.2">
      <c r="C887" s="167"/>
      <c r="D887" s="167"/>
      <c r="E887" s="168"/>
    </row>
    <row r="888" spans="3:5" x14ac:dyDescent="0.2">
      <c r="C888" s="167"/>
      <c r="D888" s="167"/>
      <c r="E888" s="168"/>
    </row>
    <row r="889" spans="3:5" x14ac:dyDescent="0.2">
      <c r="C889" s="167"/>
      <c r="D889" s="167"/>
      <c r="E889" s="168"/>
    </row>
    <row r="890" spans="3:5" x14ac:dyDescent="0.2">
      <c r="C890" s="167"/>
      <c r="D890" s="167"/>
      <c r="E890" s="168"/>
    </row>
    <row r="891" spans="3:5" x14ac:dyDescent="0.2">
      <c r="C891" s="167"/>
      <c r="D891" s="167"/>
      <c r="E891" s="168"/>
    </row>
    <row r="892" spans="3:5" x14ac:dyDescent="0.2">
      <c r="C892" s="167"/>
      <c r="D892" s="167"/>
      <c r="E892" s="168"/>
    </row>
    <row r="893" spans="3:5" x14ac:dyDescent="0.2">
      <c r="C893" s="167"/>
      <c r="D893" s="167"/>
      <c r="E893" s="168"/>
    </row>
    <row r="894" spans="3:5" x14ac:dyDescent="0.2">
      <c r="C894" s="167"/>
      <c r="D894" s="167"/>
      <c r="E894" s="168"/>
    </row>
    <row r="895" spans="3:5" x14ac:dyDescent="0.2">
      <c r="C895" s="167"/>
      <c r="D895" s="167"/>
      <c r="E895" s="168"/>
    </row>
    <row r="896" spans="3:5" x14ac:dyDescent="0.2">
      <c r="C896" s="167"/>
      <c r="D896" s="167"/>
      <c r="E896" s="168"/>
    </row>
    <row r="897" spans="3:5" x14ac:dyDescent="0.2">
      <c r="C897" s="167"/>
      <c r="D897" s="167"/>
      <c r="E897" s="168"/>
    </row>
    <row r="898" spans="3:5" x14ac:dyDescent="0.2">
      <c r="C898" s="167"/>
      <c r="D898" s="167"/>
      <c r="E898" s="168"/>
    </row>
    <row r="899" spans="3:5" x14ac:dyDescent="0.2">
      <c r="C899" s="167"/>
      <c r="D899" s="167"/>
      <c r="E899" s="168"/>
    </row>
    <row r="900" spans="3:5" x14ac:dyDescent="0.2">
      <c r="C900" s="167"/>
      <c r="D900" s="167"/>
      <c r="E900" s="168"/>
    </row>
    <row r="901" spans="3:5" x14ac:dyDescent="0.2">
      <c r="C901" s="167"/>
      <c r="D901" s="167"/>
      <c r="E901" s="168"/>
    </row>
    <row r="902" spans="3:5" x14ac:dyDescent="0.2">
      <c r="C902" s="167"/>
      <c r="D902" s="167"/>
      <c r="E902" s="168"/>
    </row>
    <row r="903" spans="3:5" x14ac:dyDescent="0.2">
      <c r="C903" s="167"/>
      <c r="D903" s="167"/>
      <c r="E903" s="168"/>
    </row>
    <row r="904" spans="3:5" x14ac:dyDescent="0.2">
      <c r="C904" s="167"/>
      <c r="D904" s="167"/>
      <c r="E904" s="168"/>
    </row>
    <row r="905" spans="3:5" x14ac:dyDescent="0.2">
      <c r="C905" s="167"/>
      <c r="D905" s="167"/>
      <c r="E905" s="168"/>
    </row>
    <row r="906" spans="3:5" x14ac:dyDescent="0.2">
      <c r="C906" s="167"/>
      <c r="D906" s="167"/>
      <c r="E906" s="168"/>
    </row>
    <row r="907" spans="3:5" x14ac:dyDescent="0.2">
      <c r="C907" s="167"/>
      <c r="D907" s="167"/>
      <c r="E907" s="168"/>
    </row>
    <row r="908" spans="3:5" x14ac:dyDescent="0.2">
      <c r="C908" s="167"/>
      <c r="D908" s="167"/>
      <c r="E908" s="168"/>
    </row>
    <row r="909" spans="3:5" x14ac:dyDescent="0.2">
      <c r="C909" s="167"/>
      <c r="D909" s="167"/>
      <c r="E909" s="168"/>
    </row>
    <row r="910" spans="3:5" x14ac:dyDescent="0.2">
      <c r="C910" s="167"/>
      <c r="D910" s="167"/>
      <c r="E910" s="168"/>
    </row>
    <row r="911" spans="3:5" x14ac:dyDescent="0.2">
      <c r="C911" s="167"/>
      <c r="D911" s="167"/>
      <c r="E911" s="168"/>
    </row>
    <row r="912" spans="3:5" x14ac:dyDescent="0.2">
      <c r="C912" s="167"/>
      <c r="D912" s="167"/>
      <c r="E912" s="168"/>
    </row>
    <row r="913" spans="3:5" x14ac:dyDescent="0.2">
      <c r="C913" s="167"/>
      <c r="D913" s="167"/>
      <c r="E913" s="168"/>
    </row>
    <row r="914" spans="3:5" x14ac:dyDescent="0.2">
      <c r="C914" s="167"/>
      <c r="D914" s="167"/>
      <c r="E914" s="168"/>
    </row>
    <row r="915" spans="3:5" x14ac:dyDescent="0.2">
      <c r="C915" s="167"/>
      <c r="D915" s="167"/>
      <c r="E915" s="168"/>
    </row>
    <row r="916" spans="3:5" x14ac:dyDescent="0.2">
      <c r="C916" s="167"/>
      <c r="D916" s="167"/>
      <c r="E916" s="168"/>
    </row>
    <row r="917" spans="3:5" x14ac:dyDescent="0.2">
      <c r="C917" s="167"/>
      <c r="D917" s="167"/>
      <c r="E917" s="168"/>
    </row>
    <row r="918" spans="3:5" x14ac:dyDescent="0.2">
      <c r="C918" s="167"/>
      <c r="D918" s="167"/>
      <c r="E918" s="168"/>
    </row>
    <row r="919" spans="3:5" x14ac:dyDescent="0.2">
      <c r="C919" s="167"/>
      <c r="D919" s="167"/>
      <c r="E919" s="168"/>
    </row>
    <row r="920" spans="3:5" x14ac:dyDescent="0.2">
      <c r="C920" s="167"/>
      <c r="D920" s="167"/>
      <c r="E920" s="168"/>
    </row>
    <row r="921" spans="3:5" x14ac:dyDescent="0.2">
      <c r="C921" s="167"/>
      <c r="D921" s="167"/>
      <c r="E921" s="168"/>
    </row>
    <row r="922" spans="3:5" x14ac:dyDescent="0.2">
      <c r="C922" s="167"/>
      <c r="D922" s="167"/>
      <c r="E922" s="168"/>
    </row>
    <row r="923" spans="3:5" x14ac:dyDescent="0.2">
      <c r="C923" s="167"/>
      <c r="D923" s="167"/>
      <c r="E923" s="168"/>
    </row>
    <row r="924" spans="3:5" x14ac:dyDescent="0.2">
      <c r="C924" s="167"/>
      <c r="D924" s="167"/>
      <c r="E924" s="168"/>
    </row>
    <row r="925" spans="3:5" x14ac:dyDescent="0.2">
      <c r="C925" s="167"/>
      <c r="D925" s="167"/>
      <c r="E925" s="168"/>
    </row>
    <row r="926" spans="3:5" x14ac:dyDescent="0.2">
      <c r="C926" s="167"/>
      <c r="D926" s="167"/>
      <c r="E926" s="168"/>
    </row>
    <row r="927" spans="3:5" x14ac:dyDescent="0.2">
      <c r="C927" s="167"/>
      <c r="D927" s="167"/>
      <c r="E927" s="168"/>
    </row>
    <row r="928" spans="3:5" x14ac:dyDescent="0.2">
      <c r="C928" s="167"/>
      <c r="D928" s="167"/>
      <c r="E928" s="168"/>
    </row>
    <row r="929" spans="3:5" x14ac:dyDescent="0.2">
      <c r="C929" s="167"/>
      <c r="D929" s="167"/>
      <c r="E929" s="168"/>
    </row>
    <row r="930" spans="3:5" x14ac:dyDescent="0.2">
      <c r="C930" s="167"/>
      <c r="D930" s="167"/>
      <c r="E930" s="168"/>
    </row>
    <row r="931" spans="3:5" x14ac:dyDescent="0.2">
      <c r="C931" s="167"/>
      <c r="D931" s="167"/>
      <c r="E931" s="168"/>
    </row>
    <row r="932" spans="3:5" x14ac:dyDescent="0.2">
      <c r="C932" s="167"/>
      <c r="D932" s="167"/>
      <c r="E932" s="168"/>
    </row>
    <row r="933" spans="3:5" x14ac:dyDescent="0.2">
      <c r="C933" s="167"/>
      <c r="D933" s="167"/>
      <c r="E933" s="168"/>
    </row>
    <row r="934" spans="3:5" x14ac:dyDescent="0.2">
      <c r="C934" s="167"/>
      <c r="D934" s="167"/>
      <c r="E934" s="168"/>
    </row>
    <row r="935" spans="3:5" x14ac:dyDescent="0.2">
      <c r="C935" s="167"/>
      <c r="D935" s="167"/>
      <c r="E935" s="168"/>
    </row>
    <row r="936" spans="3:5" x14ac:dyDescent="0.2">
      <c r="C936" s="167"/>
      <c r="D936" s="167"/>
      <c r="E936" s="168"/>
    </row>
    <row r="937" spans="3:5" x14ac:dyDescent="0.2">
      <c r="C937" s="167"/>
      <c r="D937" s="167"/>
      <c r="E937" s="168"/>
    </row>
    <row r="938" spans="3:5" x14ac:dyDescent="0.2">
      <c r="C938" s="167"/>
      <c r="D938" s="167"/>
      <c r="E938" s="168"/>
    </row>
    <row r="939" spans="3:5" x14ac:dyDescent="0.2">
      <c r="C939" s="167"/>
      <c r="D939" s="167"/>
      <c r="E939" s="168"/>
    </row>
    <row r="940" spans="3:5" x14ac:dyDescent="0.2">
      <c r="C940" s="167"/>
      <c r="D940" s="167"/>
      <c r="E940" s="168"/>
    </row>
    <row r="941" spans="3:5" x14ac:dyDescent="0.2">
      <c r="C941" s="167"/>
      <c r="D941" s="167"/>
      <c r="E941" s="168"/>
    </row>
    <row r="942" spans="3:5" x14ac:dyDescent="0.2">
      <c r="C942" s="167"/>
      <c r="D942" s="167"/>
      <c r="E942" s="168"/>
    </row>
    <row r="943" spans="3:5" x14ac:dyDescent="0.2">
      <c r="C943" s="167"/>
      <c r="D943" s="167"/>
      <c r="E943" s="168"/>
    </row>
    <row r="944" spans="3:5" x14ac:dyDescent="0.2">
      <c r="C944" s="167"/>
      <c r="D944" s="167"/>
      <c r="E944" s="168"/>
    </row>
    <row r="945" spans="3:5" x14ac:dyDescent="0.2">
      <c r="C945" s="167"/>
      <c r="D945" s="167"/>
      <c r="E945" s="168"/>
    </row>
    <row r="946" spans="3:5" x14ac:dyDescent="0.2">
      <c r="C946" s="167"/>
      <c r="D946" s="167"/>
      <c r="E946" s="168"/>
    </row>
    <row r="947" spans="3:5" x14ac:dyDescent="0.2">
      <c r="C947" s="167"/>
      <c r="D947" s="167"/>
      <c r="E947" s="168"/>
    </row>
    <row r="948" spans="3:5" x14ac:dyDescent="0.2">
      <c r="C948" s="167"/>
      <c r="D948" s="167"/>
      <c r="E948" s="168"/>
    </row>
    <row r="949" spans="3:5" x14ac:dyDescent="0.2">
      <c r="C949" s="167"/>
      <c r="D949" s="167"/>
      <c r="E949" s="168"/>
    </row>
    <row r="950" spans="3:5" x14ac:dyDescent="0.2">
      <c r="C950" s="167"/>
      <c r="D950" s="167"/>
      <c r="E950" s="168"/>
    </row>
    <row r="951" spans="3:5" x14ac:dyDescent="0.2">
      <c r="C951" s="167"/>
      <c r="D951" s="167"/>
      <c r="E951" s="168"/>
    </row>
    <row r="952" spans="3:5" x14ac:dyDescent="0.2">
      <c r="C952" s="167"/>
      <c r="D952" s="167"/>
      <c r="E952" s="168"/>
    </row>
    <row r="953" spans="3:5" x14ac:dyDescent="0.2">
      <c r="C953" s="167"/>
      <c r="D953" s="167"/>
      <c r="E953" s="168"/>
    </row>
    <row r="954" spans="3:5" x14ac:dyDescent="0.2">
      <c r="C954" s="167"/>
      <c r="D954" s="167"/>
      <c r="E954" s="168"/>
    </row>
    <row r="955" spans="3:5" x14ac:dyDescent="0.2">
      <c r="C955" s="167"/>
      <c r="D955" s="167"/>
      <c r="E955" s="168"/>
    </row>
    <row r="956" spans="3:5" x14ac:dyDescent="0.2">
      <c r="C956" s="167"/>
      <c r="D956" s="167"/>
      <c r="E956" s="168"/>
    </row>
    <row r="957" spans="3:5" x14ac:dyDescent="0.2">
      <c r="C957" s="167"/>
      <c r="D957" s="167"/>
      <c r="E957" s="168"/>
    </row>
    <row r="958" spans="3:5" x14ac:dyDescent="0.2">
      <c r="C958" s="167"/>
      <c r="D958" s="167"/>
      <c r="E958" s="168"/>
    </row>
    <row r="959" spans="3:5" x14ac:dyDescent="0.2">
      <c r="C959" s="167"/>
      <c r="D959" s="167"/>
      <c r="E959" s="168"/>
    </row>
    <row r="960" spans="3:5" x14ac:dyDescent="0.2">
      <c r="C960" s="167"/>
      <c r="D960" s="167"/>
      <c r="E960" s="168"/>
    </row>
    <row r="961" spans="3:5" x14ac:dyDescent="0.2">
      <c r="C961" s="167"/>
      <c r="D961" s="167"/>
      <c r="E961" s="168"/>
    </row>
    <row r="962" spans="3:5" x14ac:dyDescent="0.2">
      <c r="C962" s="167"/>
      <c r="D962" s="167"/>
      <c r="E962" s="168"/>
    </row>
    <row r="963" spans="3:5" x14ac:dyDescent="0.2">
      <c r="C963" s="167"/>
      <c r="D963" s="167"/>
      <c r="E963" s="168"/>
    </row>
    <row r="964" spans="3:5" x14ac:dyDescent="0.2">
      <c r="C964" s="167"/>
      <c r="D964" s="167"/>
      <c r="E964" s="168"/>
    </row>
    <row r="965" spans="3:5" x14ac:dyDescent="0.2">
      <c r="C965" s="167"/>
      <c r="D965" s="167"/>
      <c r="E965" s="168"/>
    </row>
    <row r="966" spans="3:5" x14ac:dyDescent="0.2">
      <c r="C966" s="167"/>
      <c r="D966" s="167"/>
      <c r="E966" s="168"/>
    </row>
    <row r="967" spans="3:5" x14ac:dyDescent="0.2">
      <c r="C967" s="167"/>
      <c r="D967" s="167"/>
      <c r="E967" s="168"/>
    </row>
    <row r="968" spans="3:5" x14ac:dyDescent="0.2">
      <c r="C968" s="167"/>
      <c r="D968" s="167"/>
      <c r="E968" s="168"/>
    </row>
    <row r="969" spans="3:5" x14ac:dyDescent="0.2">
      <c r="C969" s="169"/>
      <c r="D969" s="169"/>
      <c r="E969" s="170"/>
    </row>
    <row r="970" spans="3:5" x14ac:dyDescent="0.2">
      <c r="C970" s="135"/>
      <c r="D970" s="135"/>
      <c r="E970" s="171"/>
    </row>
    <row r="971" spans="3:5" x14ac:dyDescent="0.2">
      <c r="C971" s="135"/>
      <c r="D971" s="135"/>
      <c r="E971" s="171"/>
    </row>
    <row r="972" spans="3:5" x14ac:dyDescent="0.2">
      <c r="C972" s="135"/>
      <c r="D972" s="135"/>
      <c r="E972" s="171"/>
    </row>
    <row r="973" spans="3:5" x14ac:dyDescent="0.2">
      <c r="C973" s="135"/>
      <c r="D973" s="135"/>
      <c r="E973" s="171"/>
    </row>
    <row r="974" spans="3:5" x14ac:dyDescent="0.2">
      <c r="C974" s="135"/>
      <c r="D974" s="135"/>
      <c r="E974" s="171"/>
    </row>
    <row r="975" spans="3:5" x14ac:dyDescent="0.2">
      <c r="C975" s="135"/>
      <c r="D975" s="135"/>
      <c r="E975" s="171"/>
    </row>
    <row r="976" spans="3:5" x14ac:dyDescent="0.2">
      <c r="C976" s="135"/>
      <c r="D976" s="135"/>
      <c r="E976" s="171"/>
    </row>
    <row r="977" spans="3:5" x14ac:dyDescent="0.2">
      <c r="C977" s="135"/>
      <c r="D977" s="135"/>
      <c r="E977" s="122"/>
    </row>
    <row r="978" spans="3:5" x14ac:dyDescent="0.2">
      <c r="C978" s="135"/>
      <c r="D978" s="135"/>
      <c r="E978" s="122"/>
    </row>
    <row r="979" spans="3:5" x14ac:dyDescent="0.2">
      <c r="C979" s="135"/>
      <c r="D979" s="135"/>
      <c r="E979" s="122"/>
    </row>
    <row r="980" spans="3:5" x14ac:dyDescent="0.2">
      <c r="C980" s="135"/>
      <c r="D980" s="135"/>
      <c r="E980" s="122"/>
    </row>
    <row r="981" spans="3:5" x14ac:dyDescent="0.2">
      <c r="C981" s="135"/>
      <c r="D981" s="135"/>
      <c r="E981" s="122"/>
    </row>
    <row r="982" spans="3:5" x14ac:dyDescent="0.2">
      <c r="C982" s="135"/>
      <c r="D982" s="135"/>
      <c r="E982" s="122"/>
    </row>
    <row r="983" spans="3:5" x14ac:dyDescent="0.2">
      <c r="C983" s="135"/>
      <c r="D983" s="135"/>
      <c r="E983" s="122"/>
    </row>
    <row r="984" spans="3:5" x14ac:dyDescent="0.2">
      <c r="C984" s="135"/>
      <c r="D984" s="135"/>
      <c r="E984" s="122"/>
    </row>
    <row r="985" spans="3:5" x14ac:dyDescent="0.2">
      <c r="C985" s="122"/>
      <c r="D985" s="122"/>
      <c r="E985" s="122"/>
    </row>
    <row r="986" spans="3:5" x14ac:dyDescent="0.2">
      <c r="C986" s="122"/>
      <c r="D986" s="122"/>
      <c r="E986" s="122"/>
    </row>
    <row r="987" spans="3:5" x14ac:dyDescent="0.2">
      <c r="C987" s="122"/>
      <c r="D987" s="122"/>
      <c r="E987" s="122"/>
    </row>
    <row r="988" spans="3:5" x14ac:dyDescent="0.2">
      <c r="C988" s="122"/>
      <c r="D988" s="122"/>
      <c r="E988" s="122"/>
    </row>
    <row r="989" spans="3:5" x14ac:dyDescent="0.2">
      <c r="C989" s="122"/>
      <c r="D989" s="122"/>
      <c r="E989" s="122"/>
    </row>
    <row r="990" spans="3:5" x14ac:dyDescent="0.2">
      <c r="C990" s="122"/>
      <c r="D990" s="122"/>
      <c r="E990" s="122"/>
    </row>
    <row r="991" spans="3:5" x14ac:dyDescent="0.2">
      <c r="C991" s="122"/>
      <c r="D991" s="122"/>
      <c r="E991" s="122"/>
    </row>
    <row r="992" spans="3:5" x14ac:dyDescent="0.2">
      <c r="C992" s="122"/>
      <c r="D992" s="122"/>
      <c r="E992" s="122"/>
    </row>
    <row r="993" spans="3:5" x14ac:dyDescent="0.2">
      <c r="C993" s="122"/>
      <c r="D993" s="122"/>
      <c r="E993" s="122"/>
    </row>
    <row r="994" spans="3:5" x14ac:dyDescent="0.2">
      <c r="C994" s="122"/>
      <c r="D994" s="122"/>
      <c r="E994" s="122"/>
    </row>
    <row r="995" spans="3:5" x14ac:dyDescent="0.2">
      <c r="C995" s="122"/>
      <c r="D995" s="122"/>
      <c r="E995" s="122"/>
    </row>
    <row r="996" spans="3:5" x14ac:dyDescent="0.2">
      <c r="C996" s="122"/>
      <c r="D996" s="122"/>
      <c r="E996" s="122"/>
    </row>
    <row r="997" spans="3:5" x14ac:dyDescent="0.2">
      <c r="C997" s="122"/>
      <c r="D997" s="122"/>
      <c r="E997" s="122"/>
    </row>
    <row r="998" spans="3:5" x14ac:dyDescent="0.2">
      <c r="C998" s="122"/>
      <c r="D998" s="122"/>
      <c r="E998" s="122"/>
    </row>
    <row r="999" spans="3:5" x14ac:dyDescent="0.2">
      <c r="C999" s="122"/>
      <c r="D999" s="122"/>
      <c r="E999" s="122"/>
    </row>
    <row r="1000" spans="3:5" x14ac:dyDescent="0.2">
      <c r="C1000" s="122"/>
      <c r="D1000" s="122"/>
      <c r="E1000" s="122"/>
    </row>
    <row r="1001" spans="3:5" x14ac:dyDescent="0.2">
      <c r="C1001" s="122"/>
      <c r="D1001" s="122"/>
      <c r="E1001" s="122"/>
    </row>
    <row r="1002" spans="3:5" x14ac:dyDescent="0.2">
      <c r="C1002" s="122"/>
      <c r="D1002" s="122"/>
      <c r="E1002" s="122"/>
    </row>
    <row r="1003" spans="3:5" x14ac:dyDescent="0.2">
      <c r="C1003" s="122"/>
      <c r="D1003" s="122"/>
      <c r="E1003" s="122"/>
    </row>
    <row r="1004" spans="3:5" x14ac:dyDescent="0.2">
      <c r="C1004" s="122"/>
      <c r="D1004" s="122"/>
      <c r="E1004" s="122"/>
    </row>
    <row r="1005" spans="3:5" x14ac:dyDescent="0.2">
      <c r="C1005" s="122"/>
      <c r="D1005" s="122"/>
      <c r="E1005" s="122"/>
    </row>
    <row r="1006" spans="3:5" x14ac:dyDescent="0.2">
      <c r="C1006" s="122"/>
      <c r="D1006" s="122"/>
      <c r="E1006" s="122"/>
    </row>
    <row r="1007" spans="3:5" x14ac:dyDescent="0.2">
      <c r="C1007" s="122"/>
      <c r="D1007" s="122"/>
      <c r="E1007" s="122"/>
    </row>
    <row r="1008" spans="3:5" x14ac:dyDescent="0.2">
      <c r="C1008" s="122"/>
      <c r="D1008" s="122"/>
      <c r="E1008" s="122"/>
    </row>
    <row r="1009" spans="3:5" x14ac:dyDescent="0.2">
      <c r="C1009" s="122"/>
      <c r="D1009" s="122"/>
      <c r="E1009" s="122"/>
    </row>
    <row r="1010" spans="3:5" x14ac:dyDescent="0.2">
      <c r="C1010" s="122"/>
      <c r="D1010" s="122"/>
      <c r="E1010" s="122"/>
    </row>
    <row r="1011" spans="3:5" x14ac:dyDescent="0.2">
      <c r="C1011" s="122"/>
      <c r="D1011" s="122"/>
      <c r="E1011" s="122"/>
    </row>
    <row r="1012" spans="3:5" x14ac:dyDescent="0.2">
      <c r="C1012" s="122"/>
      <c r="D1012" s="122"/>
      <c r="E1012" s="122"/>
    </row>
    <row r="1013" spans="3:5" x14ac:dyDescent="0.2">
      <c r="C1013" s="122"/>
      <c r="D1013" s="122"/>
      <c r="E1013" s="122"/>
    </row>
    <row r="1014" spans="3:5" x14ac:dyDescent="0.2">
      <c r="C1014" s="122"/>
      <c r="D1014" s="122"/>
      <c r="E1014" s="122"/>
    </row>
    <row r="1015" spans="3:5" x14ac:dyDescent="0.2">
      <c r="C1015" s="122"/>
      <c r="D1015" s="122"/>
      <c r="E1015" s="122"/>
    </row>
    <row r="1016" spans="3:5" x14ac:dyDescent="0.2">
      <c r="C1016" s="122"/>
      <c r="D1016" s="122"/>
      <c r="E1016" s="122"/>
    </row>
    <row r="1017" spans="3:5" x14ac:dyDescent="0.2">
      <c r="C1017" s="122"/>
      <c r="D1017" s="122"/>
      <c r="E1017" s="122"/>
    </row>
    <row r="1018" spans="3:5" x14ac:dyDescent="0.2">
      <c r="C1018" s="122"/>
      <c r="D1018" s="122"/>
      <c r="E1018" s="122"/>
    </row>
    <row r="1019" spans="3:5" x14ac:dyDescent="0.2">
      <c r="C1019" s="122"/>
      <c r="D1019" s="122"/>
      <c r="E1019" s="122"/>
    </row>
    <row r="1020" spans="3:5" x14ac:dyDescent="0.2">
      <c r="C1020" s="122"/>
      <c r="D1020" s="122"/>
      <c r="E1020" s="122"/>
    </row>
    <row r="1021" spans="3:5" x14ac:dyDescent="0.2">
      <c r="C1021" s="122"/>
      <c r="D1021" s="122"/>
      <c r="E1021" s="122"/>
    </row>
    <row r="1022" spans="3:5" x14ac:dyDescent="0.2">
      <c r="C1022" s="122"/>
      <c r="D1022" s="122"/>
      <c r="E1022" s="122"/>
    </row>
    <row r="1023" spans="3:5" x14ac:dyDescent="0.2">
      <c r="C1023" s="122"/>
      <c r="D1023" s="122"/>
      <c r="E1023" s="122"/>
    </row>
    <row r="1024" spans="3:5" x14ac:dyDescent="0.2">
      <c r="C1024" s="122"/>
      <c r="D1024" s="122"/>
      <c r="E1024" s="122"/>
    </row>
    <row r="1025" spans="3:5" x14ac:dyDescent="0.2">
      <c r="C1025" s="122"/>
      <c r="D1025" s="122"/>
      <c r="E1025" s="122"/>
    </row>
    <row r="1026" spans="3:5" x14ac:dyDescent="0.2">
      <c r="C1026" s="122"/>
      <c r="D1026" s="122"/>
      <c r="E1026" s="122"/>
    </row>
    <row r="1027" spans="3:5" x14ac:dyDescent="0.2">
      <c r="C1027" s="122"/>
      <c r="D1027" s="122"/>
      <c r="E1027" s="122"/>
    </row>
    <row r="1028" spans="3:5" x14ac:dyDescent="0.2">
      <c r="C1028" s="122"/>
      <c r="D1028" s="122"/>
      <c r="E1028" s="122"/>
    </row>
    <row r="1029" spans="3:5" x14ac:dyDescent="0.2">
      <c r="C1029" s="122"/>
      <c r="D1029" s="122"/>
      <c r="E1029" s="122"/>
    </row>
    <row r="1030" spans="3:5" x14ac:dyDescent="0.2">
      <c r="C1030" s="122"/>
      <c r="D1030" s="122"/>
      <c r="E1030" s="122"/>
    </row>
    <row r="1031" spans="3:5" x14ac:dyDescent="0.2">
      <c r="C1031" s="122"/>
      <c r="D1031" s="122"/>
      <c r="E1031" s="122"/>
    </row>
    <row r="1032" spans="3:5" x14ac:dyDescent="0.2">
      <c r="C1032" s="122"/>
      <c r="D1032" s="122"/>
      <c r="E1032" s="122"/>
    </row>
    <row r="1033" spans="3:5" x14ac:dyDescent="0.2">
      <c r="C1033" s="122"/>
      <c r="D1033" s="122"/>
      <c r="E1033" s="122"/>
    </row>
    <row r="1034" spans="3:5" x14ac:dyDescent="0.2">
      <c r="C1034" s="122"/>
      <c r="D1034" s="122"/>
      <c r="E1034" s="122"/>
    </row>
    <row r="1035" spans="3:5" x14ac:dyDescent="0.2">
      <c r="C1035" s="122"/>
      <c r="D1035" s="122"/>
      <c r="E1035" s="122"/>
    </row>
    <row r="1036" spans="3:5" x14ac:dyDescent="0.2">
      <c r="C1036" s="122"/>
      <c r="D1036" s="122"/>
      <c r="E1036" s="122"/>
    </row>
    <row r="1037" spans="3:5" x14ac:dyDescent="0.2">
      <c r="C1037" s="122"/>
      <c r="D1037" s="122"/>
      <c r="E1037" s="122"/>
    </row>
    <row r="1038" spans="3:5" x14ac:dyDescent="0.2">
      <c r="C1038" s="122"/>
      <c r="D1038" s="122"/>
      <c r="E1038" s="122"/>
    </row>
    <row r="1039" spans="3:5" x14ac:dyDescent="0.2">
      <c r="C1039" s="122"/>
      <c r="D1039" s="122"/>
      <c r="E1039" s="122"/>
    </row>
    <row r="1040" spans="3:5" x14ac:dyDescent="0.2">
      <c r="C1040" s="122"/>
      <c r="D1040" s="122"/>
      <c r="E1040" s="122"/>
    </row>
    <row r="1041" spans="3:5" x14ac:dyDescent="0.2">
      <c r="C1041" s="122"/>
      <c r="D1041" s="122"/>
      <c r="E1041" s="122"/>
    </row>
    <row r="1042" spans="3:5" x14ac:dyDescent="0.2">
      <c r="C1042" s="122"/>
      <c r="D1042" s="122"/>
      <c r="E1042" s="122"/>
    </row>
    <row r="1043" spans="3:5" x14ac:dyDescent="0.2">
      <c r="C1043" s="122"/>
      <c r="D1043" s="122"/>
      <c r="E1043" s="122"/>
    </row>
    <row r="1044" spans="3:5" x14ac:dyDescent="0.2">
      <c r="C1044" s="122"/>
      <c r="D1044" s="122"/>
      <c r="E1044" s="122"/>
    </row>
    <row r="1045" spans="3:5" x14ac:dyDescent="0.2">
      <c r="C1045" s="122"/>
      <c r="D1045" s="122"/>
      <c r="E1045" s="122"/>
    </row>
    <row r="1046" spans="3:5" x14ac:dyDescent="0.2">
      <c r="C1046" s="122"/>
      <c r="D1046" s="122"/>
      <c r="E1046" s="122"/>
    </row>
    <row r="1047" spans="3:5" x14ac:dyDescent="0.2">
      <c r="C1047" s="122"/>
      <c r="D1047" s="122"/>
      <c r="E1047" s="122"/>
    </row>
    <row r="1048" spans="3:5" x14ac:dyDescent="0.2">
      <c r="C1048" s="122"/>
      <c r="D1048" s="122"/>
      <c r="E1048" s="122"/>
    </row>
    <row r="1049" spans="3:5" x14ac:dyDescent="0.2">
      <c r="C1049" s="122"/>
      <c r="D1049" s="122"/>
      <c r="E1049" s="122"/>
    </row>
    <row r="1050" spans="3:5" x14ac:dyDescent="0.2">
      <c r="C1050" s="122"/>
      <c r="D1050" s="122"/>
      <c r="E1050" s="122"/>
    </row>
    <row r="1051" spans="3:5" x14ac:dyDescent="0.2">
      <c r="C1051" s="122"/>
      <c r="D1051" s="122"/>
      <c r="E1051" s="122"/>
    </row>
    <row r="1052" spans="3:5" x14ac:dyDescent="0.2">
      <c r="C1052" s="122"/>
      <c r="D1052" s="122"/>
      <c r="E1052" s="122"/>
    </row>
    <row r="1053" spans="3:5" x14ac:dyDescent="0.2">
      <c r="C1053" s="122"/>
      <c r="D1053" s="122"/>
      <c r="E1053" s="122"/>
    </row>
    <row r="1054" spans="3:5" x14ac:dyDescent="0.2">
      <c r="C1054" s="122"/>
      <c r="D1054" s="122"/>
      <c r="E1054" s="122"/>
    </row>
    <row r="1055" spans="3:5" x14ac:dyDescent="0.2">
      <c r="C1055" s="122"/>
      <c r="D1055" s="122"/>
      <c r="E1055" s="122"/>
    </row>
    <row r="1056" spans="3:5" x14ac:dyDescent="0.2">
      <c r="C1056" s="122"/>
      <c r="D1056" s="122"/>
      <c r="E1056" s="122"/>
    </row>
    <row r="1057" spans="3:5" x14ac:dyDescent="0.2">
      <c r="C1057" s="122"/>
      <c r="D1057" s="122"/>
      <c r="E1057" s="122"/>
    </row>
    <row r="1058" spans="3:5" x14ac:dyDescent="0.2">
      <c r="C1058" s="122"/>
      <c r="D1058" s="122"/>
      <c r="E1058" s="122"/>
    </row>
    <row r="1059" spans="3:5" x14ac:dyDescent="0.2">
      <c r="C1059" s="122"/>
      <c r="D1059" s="122"/>
      <c r="E1059" s="122"/>
    </row>
    <row r="1060" spans="3:5" x14ac:dyDescent="0.2">
      <c r="C1060" s="122"/>
      <c r="D1060" s="122"/>
      <c r="E1060" s="122"/>
    </row>
    <row r="1061" spans="3:5" x14ac:dyDescent="0.2">
      <c r="C1061" s="122"/>
      <c r="D1061" s="122"/>
      <c r="E1061" s="122"/>
    </row>
    <row r="1062" spans="3:5" x14ac:dyDescent="0.2">
      <c r="C1062" s="122"/>
      <c r="D1062" s="122"/>
      <c r="E1062" s="122"/>
    </row>
    <row r="1063" spans="3:5" x14ac:dyDescent="0.2">
      <c r="C1063" s="122"/>
      <c r="D1063" s="122"/>
      <c r="E1063" s="122"/>
    </row>
    <row r="1064" spans="3:5" x14ac:dyDescent="0.2">
      <c r="C1064" s="122"/>
      <c r="D1064" s="122"/>
      <c r="E1064" s="122"/>
    </row>
    <row r="1065" spans="3:5" x14ac:dyDescent="0.2">
      <c r="C1065" s="122"/>
      <c r="D1065" s="122"/>
      <c r="E1065" s="122"/>
    </row>
    <row r="1066" spans="3:5" x14ac:dyDescent="0.2">
      <c r="C1066" s="122"/>
      <c r="D1066" s="122"/>
      <c r="E1066" s="122"/>
    </row>
    <row r="1067" spans="3:5" x14ac:dyDescent="0.2">
      <c r="C1067" s="122"/>
      <c r="D1067" s="122"/>
      <c r="E1067" s="122"/>
    </row>
    <row r="1068" spans="3:5" x14ac:dyDescent="0.2">
      <c r="C1068" s="122"/>
      <c r="D1068" s="122"/>
      <c r="E1068" s="122"/>
    </row>
    <row r="1069" spans="3:5" x14ac:dyDescent="0.2">
      <c r="C1069" s="122"/>
      <c r="D1069" s="122"/>
      <c r="E1069" s="122"/>
    </row>
    <row r="1070" spans="3:5" x14ac:dyDescent="0.2">
      <c r="C1070" s="122"/>
      <c r="D1070" s="122"/>
      <c r="E1070" s="122"/>
    </row>
    <row r="1071" spans="3:5" x14ac:dyDescent="0.2">
      <c r="C1071" s="122"/>
      <c r="D1071" s="122"/>
      <c r="E1071" s="122"/>
    </row>
    <row r="1072" spans="3:5" x14ac:dyDescent="0.2">
      <c r="C1072" s="122"/>
      <c r="D1072" s="122"/>
      <c r="E1072" s="122"/>
    </row>
    <row r="1073" spans="3:5" x14ac:dyDescent="0.2">
      <c r="C1073" s="122"/>
      <c r="D1073" s="122"/>
      <c r="E1073" s="122"/>
    </row>
    <row r="1074" spans="3:5" x14ac:dyDescent="0.2">
      <c r="C1074" s="122"/>
      <c r="D1074" s="122"/>
      <c r="E1074" s="122"/>
    </row>
    <row r="1075" spans="3:5" x14ac:dyDescent="0.2">
      <c r="C1075" s="122"/>
      <c r="D1075" s="122"/>
      <c r="E1075" s="122"/>
    </row>
    <row r="1076" spans="3:5" x14ac:dyDescent="0.2">
      <c r="C1076" s="122"/>
      <c r="D1076" s="122"/>
      <c r="E1076" s="122"/>
    </row>
    <row r="1077" spans="3:5" x14ac:dyDescent="0.2">
      <c r="C1077" s="122"/>
      <c r="D1077" s="122"/>
      <c r="E1077" s="122"/>
    </row>
    <row r="1078" spans="3:5" x14ac:dyDescent="0.2">
      <c r="C1078" s="122"/>
      <c r="D1078" s="122"/>
      <c r="E1078" s="122"/>
    </row>
    <row r="1079" spans="3:5" x14ac:dyDescent="0.2">
      <c r="C1079" s="122"/>
      <c r="D1079" s="122"/>
      <c r="E1079" s="122"/>
    </row>
    <row r="1080" spans="3:5" x14ac:dyDescent="0.2">
      <c r="C1080" s="122"/>
      <c r="D1080" s="122"/>
      <c r="E1080" s="122"/>
    </row>
  </sheetData>
  <autoFilter ref="A6:H142">
    <sortState ref="A7:H141">
      <sortCondition descending="1" ref="C6:C141"/>
    </sortState>
  </autoFilter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20"/>
  <sheetViews>
    <sheetView showGridLines="0" workbookViewId="0">
      <selection activeCell="C49" sqref="C49"/>
    </sheetView>
  </sheetViews>
  <sheetFormatPr defaultRowHeight="12.75" x14ac:dyDescent="0.2"/>
  <cols>
    <col min="1" max="1" width="55.85546875" style="50" bestFit="1" customWidth="1"/>
    <col min="2" max="2" width="19.28515625" style="50" customWidth="1"/>
    <col min="3" max="3" width="24.7109375" style="50" customWidth="1"/>
    <col min="4" max="4" width="35.28515625" style="50" bestFit="1" customWidth="1"/>
    <col min="5" max="5" width="11.28515625" style="40" bestFit="1" customWidth="1"/>
    <col min="6" max="16384" width="9.140625" style="40"/>
  </cols>
  <sheetData>
    <row r="1" spans="1:4" ht="20.25" x14ac:dyDescent="0.3">
      <c r="A1" s="39" t="s">
        <v>624</v>
      </c>
      <c r="B1" s="40"/>
      <c r="C1" s="40"/>
      <c r="D1" s="40"/>
    </row>
    <row r="2" spans="1:4" ht="15" x14ac:dyDescent="0.2">
      <c r="A2" s="41" t="s">
        <v>3127</v>
      </c>
      <c r="B2" s="40"/>
      <c r="C2" s="40"/>
      <c r="D2" s="40"/>
    </row>
    <row r="3" spans="1:4" x14ac:dyDescent="0.2">
      <c r="A3" s="42"/>
      <c r="B3" s="42"/>
      <c r="C3" s="42"/>
      <c r="D3" s="42"/>
    </row>
    <row r="4" spans="1:4" x14ac:dyDescent="0.2">
      <c r="A4" s="40"/>
      <c r="B4" s="40"/>
      <c r="C4" s="40"/>
      <c r="D4" s="40"/>
    </row>
    <row r="5" spans="1:4" x14ac:dyDescent="0.2">
      <c r="A5" s="43" t="s">
        <v>816</v>
      </c>
      <c r="B5" s="44" t="s">
        <v>201</v>
      </c>
      <c r="C5" s="45" t="s">
        <v>1852</v>
      </c>
      <c r="D5" s="44" t="s">
        <v>1505</v>
      </c>
    </row>
    <row r="6" spans="1:4" x14ac:dyDescent="0.2">
      <c r="A6" s="46"/>
      <c r="B6" s="46"/>
      <c r="C6" s="47"/>
      <c r="D6" s="46"/>
    </row>
    <row r="7" spans="1:4" x14ac:dyDescent="0.2">
      <c r="A7" s="48" t="s">
        <v>3039</v>
      </c>
      <c r="B7" s="48" t="s">
        <v>418</v>
      </c>
      <c r="C7" s="48" t="s">
        <v>1823</v>
      </c>
      <c r="D7" s="48" t="s">
        <v>1506</v>
      </c>
    </row>
    <row r="8" spans="1:4" x14ac:dyDescent="0.2">
      <c r="A8" s="48"/>
      <c r="B8" s="48"/>
      <c r="C8" s="48"/>
      <c r="D8" s="48" t="s">
        <v>526</v>
      </c>
    </row>
    <row r="9" spans="1:4" x14ac:dyDescent="0.2">
      <c r="A9" s="48" t="s">
        <v>3040</v>
      </c>
      <c r="B9" s="48" t="s">
        <v>419</v>
      </c>
      <c r="C9" s="48" t="s">
        <v>1823</v>
      </c>
      <c r="D9" s="48" t="s">
        <v>1506</v>
      </c>
    </row>
    <row r="10" spans="1:4" x14ac:dyDescent="0.2">
      <c r="A10" s="48"/>
      <c r="B10" s="48"/>
      <c r="C10" s="48"/>
      <c r="D10" s="48" t="s">
        <v>526</v>
      </c>
    </row>
    <row r="11" spans="1:4" x14ac:dyDescent="0.2">
      <c r="A11" s="48" t="s">
        <v>3041</v>
      </c>
      <c r="B11" s="48" t="s">
        <v>420</v>
      </c>
      <c r="C11" s="48" t="s">
        <v>1823</v>
      </c>
      <c r="D11" s="48" t="s">
        <v>1506</v>
      </c>
    </row>
    <row r="12" spans="1:4" x14ac:dyDescent="0.2">
      <c r="A12" s="48"/>
      <c r="B12" s="48"/>
      <c r="C12" s="48"/>
      <c r="D12" s="48" t="s">
        <v>526</v>
      </c>
    </row>
    <row r="13" spans="1:4" x14ac:dyDescent="0.2">
      <c r="A13" s="48" t="s">
        <v>3042</v>
      </c>
      <c r="B13" s="48" t="s">
        <v>421</v>
      </c>
      <c r="C13" s="48" t="s">
        <v>1823</v>
      </c>
      <c r="D13" s="48" t="s">
        <v>1506</v>
      </c>
    </row>
    <row r="14" spans="1:4" x14ac:dyDescent="0.2">
      <c r="A14" s="48"/>
      <c r="B14" s="48"/>
      <c r="C14" s="48"/>
      <c r="D14" s="48" t="s">
        <v>526</v>
      </c>
    </row>
    <row r="15" spans="1:4" x14ac:dyDescent="0.2">
      <c r="A15" s="48" t="s">
        <v>3043</v>
      </c>
      <c r="B15" s="48" t="s">
        <v>422</v>
      </c>
      <c r="C15" s="48" t="s">
        <v>1823</v>
      </c>
      <c r="D15" s="48" t="s">
        <v>1506</v>
      </c>
    </row>
    <row r="16" spans="1:4" x14ac:dyDescent="0.2">
      <c r="A16" s="48"/>
      <c r="B16" s="48"/>
      <c r="C16" s="48"/>
      <c r="D16" s="48" t="s">
        <v>526</v>
      </c>
    </row>
    <row r="17" spans="1:4" x14ac:dyDescent="0.2">
      <c r="A17" s="48" t="s">
        <v>3044</v>
      </c>
      <c r="B17" s="48" t="s">
        <v>423</v>
      </c>
      <c r="C17" s="48" t="s">
        <v>1823</v>
      </c>
      <c r="D17" s="48" t="s">
        <v>1506</v>
      </c>
    </row>
    <row r="18" spans="1:4" x14ac:dyDescent="0.2">
      <c r="A18" s="48"/>
      <c r="B18" s="48"/>
      <c r="C18" s="48"/>
      <c r="D18" s="48" t="s">
        <v>526</v>
      </c>
    </row>
    <row r="19" spans="1:4" x14ac:dyDescent="0.2">
      <c r="A19" s="48" t="s">
        <v>2456</v>
      </c>
      <c r="B19" s="48" t="s">
        <v>695</v>
      </c>
      <c r="C19" s="48" t="s">
        <v>1823</v>
      </c>
      <c r="D19" s="48" t="s">
        <v>525</v>
      </c>
    </row>
    <row r="20" spans="1:4" x14ac:dyDescent="0.2">
      <c r="A20" s="48" t="s">
        <v>3045</v>
      </c>
      <c r="B20" s="48" t="s">
        <v>424</v>
      </c>
      <c r="C20" s="48" t="s">
        <v>1823</v>
      </c>
      <c r="D20" s="48" t="s">
        <v>1506</v>
      </c>
    </row>
    <row r="21" spans="1:4" x14ac:dyDescent="0.2">
      <c r="A21" s="48"/>
      <c r="B21" s="48"/>
      <c r="C21" s="48"/>
      <c r="D21" s="48" t="s">
        <v>526</v>
      </c>
    </row>
    <row r="22" spans="1:4" x14ac:dyDescent="0.2">
      <c r="A22" s="48" t="s">
        <v>2457</v>
      </c>
      <c r="B22" s="48" t="s">
        <v>2067</v>
      </c>
      <c r="C22" s="48" t="s">
        <v>1823</v>
      </c>
      <c r="D22" s="48" t="s">
        <v>568</v>
      </c>
    </row>
    <row r="23" spans="1:4" x14ac:dyDescent="0.2">
      <c r="A23" s="48" t="s">
        <v>2458</v>
      </c>
      <c r="B23" s="48" t="s">
        <v>2068</v>
      </c>
      <c r="C23" s="48" t="s">
        <v>1823</v>
      </c>
      <c r="D23" s="48" t="s">
        <v>568</v>
      </c>
    </row>
    <row r="24" spans="1:4" x14ac:dyDescent="0.2">
      <c r="A24" s="48" t="s">
        <v>2459</v>
      </c>
      <c r="B24" s="48" t="s">
        <v>2066</v>
      </c>
      <c r="C24" s="48" t="s">
        <v>1823</v>
      </c>
      <c r="D24" s="48" t="s">
        <v>568</v>
      </c>
    </row>
    <row r="25" spans="1:4" x14ac:dyDescent="0.2">
      <c r="A25" s="48" t="s">
        <v>2460</v>
      </c>
      <c r="B25" s="48" t="s">
        <v>2069</v>
      </c>
      <c r="C25" s="48" t="s">
        <v>1823</v>
      </c>
      <c r="D25" s="48" t="s">
        <v>568</v>
      </c>
    </row>
    <row r="26" spans="1:4" x14ac:dyDescent="0.2">
      <c r="A26" s="48" t="s">
        <v>2461</v>
      </c>
      <c r="B26" s="48" t="s">
        <v>136</v>
      </c>
      <c r="C26" s="48" t="s">
        <v>1823</v>
      </c>
      <c r="D26" s="48" t="s">
        <v>525</v>
      </c>
    </row>
    <row r="27" spans="1:4" x14ac:dyDescent="0.2">
      <c r="A27" s="48" t="s">
        <v>2462</v>
      </c>
      <c r="B27" s="48" t="s">
        <v>2111</v>
      </c>
      <c r="C27" s="48" t="s">
        <v>1823</v>
      </c>
      <c r="D27" s="48" t="s">
        <v>526</v>
      </c>
    </row>
    <row r="28" spans="1:4" x14ac:dyDescent="0.2">
      <c r="A28" s="48" t="s">
        <v>2463</v>
      </c>
      <c r="B28" s="48" t="s">
        <v>2109</v>
      </c>
      <c r="C28" s="48" t="s">
        <v>1823</v>
      </c>
      <c r="D28" s="48" t="s">
        <v>526</v>
      </c>
    </row>
    <row r="29" spans="1:4" x14ac:dyDescent="0.2">
      <c r="A29" s="48" t="s">
        <v>2464</v>
      </c>
      <c r="B29" s="48" t="s">
        <v>416</v>
      </c>
      <c r="C29" s="48" t="s">
        <v>1823</v>
      </c>
      <c r="D29" s="48" t="s">
        <v>526</v>
      </c>
    </row>
    <row r="30" spans="1:4" x14ac:dyDescent="0.2">
      <c r="A30" s="48" t="s">
        <v>2465</v>
      </c>
      <c r="B30" s="48" t="s">
        <v>417</v>
      </c>
      <c r="C30" s="48" t="s">
        <v>1823</v>
      </c>
      <c r="D30" s="48" t="s">
        <v>526</v>
      </c>
    </row>
    <row r="31" spans="1:4" x14ac:dyDescent="0.2">
      <c r="A31" s="48" t="s">
        <v>2466</v>
      </c>
      <c r="B31" s="48" t="s">
        <v>134</v>
      </c>
      <c r="C31" s="48" t="s">
        <v>1823</v>
      </c>
      <c r="D31" s="48" t="s">
        <v>1506</v>
      </c>
    </row>
    <row r="32" spans="1:4" x14ac:dyDescent="0.2">
      <c r="A32" s="48"/>
      <c r="B32" s="48"/>
      <c r="C32" s="48"/>
      <c r="D32" s="48" t="s">
        <v>525</v>
      </c>
    </row>
    <row r="33" spans="1:4" x14ac:dyDescent="0.2">
      <c r="A33" s="48"/>
      <c r="B33" s="48"/>
      <c r="C33" s="48"/>
      <c r="D33" s="48" t="s">
        <v>1509</v>
      </c>
    </row>
    <row r="34" spans="1:4" x14ac:dyDescent="0.2">
      <c r="A34" s="48"/>
      <c r="B34" s="48"/>
      <c r="C34" s="48"/>
      <c r="D34" s="48" t="s">
        <v>1510</v>
      </c>
    </row>
    <row r="35" spans="1:4" x14ac:dyDescent="0.2">
      <c r="A35" s="48" t="s">
        <v>2334</v>
      </c>
      <c r="B35" s="48" t="s">
        <v>681</v>
      </c>
      <c r="C35" s="48" t="s">
        <v>1823</v>
      </c>
      <c r="D35" s="48" t="s">
        <v>525</v>
      </c>
    </row>
    <row r="36" spans="1:4" x14ac:dyDescent="0.2">
      <c r="A36" s="48" t="s">
        <v>3046</v>
      </c>
      <c r="B36" s="48" t="s">
        <v>968</v>
      </c>
      <c r="C36" s="48" t="s">
        <v>1823</v>
      </c>
      <c r="D36" s="48" t="s">
        <v>1506</v>
      </c>
    </row>
    <row r="37" spans="1:4" x14ac:dyDescent="0.2">
      <c r="A37" s="48"/>
      <c r="B37" s="48"/>
      <c r="C37" s="48"/>
      <c r="D37" s="48" t="s">
        <v>526</v>
      </c>
    </row>
    <row r="38" spans="1:4" x14ac:dyDescent="0.2">
      <c r="A38" s="48" t="s">
        <v>3047</v>
      </c>
      <c r="B38" s="48" t="s">
        <v>691</v>
      </c>
      <c r="C38" s="48" t="s">
        <v>1823</v>
      </c>
      <c r="D38" s="48" t="s">
        <v>526</v>
      </c>
    </row>
    <row r="39" spans="1:4" x14ac:dyDescent="0.2">
      <c r="A39" s="48" t="s">
        <v>2333</v>
      </c>
      <c r="B39" s="48" t="s">
        <v>2095</v>
      </c>
      <c r="C39" s="48" t="s">
        <v>1823</v>
      </c>
      <c r="D39" s="48" t="s">
        <v>525</v>
      </c>
    </row>
    <row r="40" spans="1:4" x14ac:dyDescent="0.2">
      <c r="A40" s="48" t="s">
        <v>2310</v>
      </c>
      <c r="B40" s="48" t="s">
        <v>137</v>
      </c>
      <c r="C40" s="48" t="s">
        <v>1823</v>
      </c>
      <c r="D40" s="48" t="s">
        <v>525</v>
      </c>
    </row>
    <row r="41" spans="1:4" x14ac:dyDescent="0.2">
      <c r="A41" s="48" t="s">
        <v>2311</v>
      </c>
      <c r="B41" s="48" t="s">
        <v>139</v>
      </c>
      <c r="C41" s="48" t="s">
        <v>1823</v>
      </c>
      <c r="D41" s="48" t="s">
        <v>525</v>
      </c>
    </row>
    <row r="42" spans="1:4" x14ac:dyDescent="0.2">
      <c r="A42" s="48" t="s">
        <v>2467</v>
      </c>
      <c r="B42" s="48" t="s">
        <v>141</v>
      </c>
      <c r="C42" s="48" t="s">
        <v>1823</v>
      </c>
      <c r="D42" s="48" t="s">
        <v>525</v>
      </c>
    </row>
    <row r="43" spans="1:4" x14ac:dyDescent="0.2">
      <c r="A43" s="48" t="s">
        <v>2323</v>
      </c>
      <c r="B43" s="48" t="s">
        <v>2070</v>
      </c>
      <c r="C43" s="48" t="s">
        <v>1823</v>
      </c>
      <c r="D43" s="48" t="s">
        <v>525</v>
      </c>
    </row>
    <row r="44" spans="1:4" x14ac:dyDescent="0.2">
      <c r="A44" s="48" t="s">
        <v>2468</v>
      </c>
      <c r="B44" s="48" t="s">
        <v>143</v>
      </c>
      <c r="C44" s="48" t="s">
        <v>1823</v>
      </c>
      <c r="D44" s="48" t="s">
        <v>525</v>
      </c>
    </row>
    <row r="45" spans="1:4" x14ac:dyDescent="0.2">
      <c r="A45" s="48" t="s">
        <v>2469</v>
      </c>
      <c r="B45" s="48" t="s">
        <v>2043</v>
      </c>
      <c r="C45" s="48" t="s">
        <v>1823</v>
      </c>
      <c r="D45" s="48" t="s">
        <v>525</v>
      </c>
    </row>
    <row r="46" spans="1:4" x14ac:dyDescent="0.2">
      <c r="A46" s="48" t="s">
        <v>2663</v>
      </c>
      <c r="B46" s="48" t="s">
        <v>2664</v>
      </c>
      <c r="C46" s="48" t="s">
        <v>1823</v>
      </c>
      <c r="D46" s="48" t="s">
        <v>568</v>
      </c>
    </row>
    <row r="47" spans="1:4" x14ac:dyDescent="0.2">
      <c r="A47" s="48" t="s">
        <v>2661</v>
      </c>
      <c r="B47" s="48" t="s">
        <v>2662</v>
      </c>
      <c r="C47" s="48" t="s">
        <v>1823</v>
      </c>
      <c r="D47" s="48" t="s">
        <v>568</v>
      </c>
    </row>
    <row r="48" spans="1:4" x14ac:dyDescent="0.2">
      <c r="A48" s="48" t="s">
        <v>2470</v>
      </c>
      <c r="B48" s="48" t="s">
        <v>980</v>
      </c>
      <c r="C48" s="48" t="s">
        <v>1823</v>
      </c>
      <c r="D48" s="48" t="s">
        <v>568</v>
      </c>
    </row>
    <row r="49" spans="1:4" x14ac:dyDescent="0.2">
      <c r="A49" s="48" t="s">
        <v>2312</v>
      </c>
      <c r="B49" s="48" t="s">
        <v>145</v>
      </c>
      <c r="C49" s="48" t="s">
        <v>1823</v>
      </c>
      <c r="D49" s="48" t="s">
        <v>525</v>
      </c>
    </row>
    <row r="50" spans="1:4" x14ac:dyDescent="0.2">
      <c r="A50" s="48" t="s">
        <v>2303</v>
      </c>
      <c r="B50" s="48" t="s">
        <v>425</v>
      </c>
      <c r="C50" s="48" t="s">
        <v>1823</v>
      </c>
      <c r="D50" s="48" t="s">
        <v>525</v>
      </c>
    </row>
    <row r="51" spans="1:4" x14ac:dyDescent="0.2">
      <c r="A51" s="48" t="s">
        <v>2313</v>
      </c>
      <c r="B51" s="48" t="s">
        <v>147</v>
      </c>
      <c r="C51" s="48" t="s">
        <v>1823</v>
      </c>
      <c r="D51" s="48" t="s">
        <v>1506</v>
      </c>
    </row>
    <row r="52" spans="1:4" x14ac:dyDescent="0.2">
      <c r="A52" s="48"/>
      <c r="B52" s="48"/>
      <c r="C52" s="48"/>
      <c r="D52" s="48" t="s">
        <v>525</v>
      </c>
    </row>
    <row r="53" spans="1:4" x14ac:dyDescent="0.2">
      <c r="A53" s="48" t="s">
        <v>2304</v>
      </c>
      <c r="B53" s="48" t="s">
        <v>426</v>
      </c>
      <c r="C53" s="48" t="s">
        <v>1823</v>
      </c>
      <c r="D53" s="48" t="s">
        <v>525</v>
      </c>
    </row>
    <row r="54" spans="1:4" x14ac:dyDescent="0.2">
      <c r="A54" s="48" t="s">
        <v>2471</v>
      </c>
      <c r="B54" s="48" t="s">
        <v>427</v>
      </c>
      <c r="C54" s="48" t="s">
        <v>1823</v>
      </c>
      <c r="D54" s="48" t="s">
        <v>525</v>
      </c>
    </row>
    <row r="55" spans="1:4" x14ac:dyDescent="0.2">
      <c r="A55" s="48" t="s">
        <v>2305</v>
      </c>
      <c r="B55" s="48" t="s">
        <v>428</v>
      </c>
      <c r="C55" s="48" t="s">
        <v>1823</v>
      </c>
      <c r="D55" s="48" t="s">
        <v>1506</v>
      </c>
    </row>
    <row r="56" spans="1:4" x14ac:dyDescent="0.2">
      <c r="A56" s="48"/>
      <c r="B56" s="48"/>
      <c r="C56" s="48"/>
      <c r="D56" s="48" t="s">
        <v>525</v>
      </c>
    </row>
    <row r="57" spans="1:4" x14ac:dyDescent="0.2">
      <c r="A57" s="48" t="s">
        <v>2328</v>
      </c>
      <c r="B57" s="48" t="s">
        <v>974</v>
      </c>
      <c r="C57" s="48" t="s">
        <v>1823</v>
      </c>
      <c r="D57" s="48" t="s">
        <v>1506</v>
      </c>
    </row>
    <row r="58" spans="1:4" x14ac:dyDescent="0.2">
      <c r="A58" s="48"/>
      <c r="B58" s="48"/>
      <c r="C58" s="48"/>
      <c r="D58" s="48" t="s">
        <v>525</v>
      </c>
    </row>
    <row r="59" spans="1:4" x14ac:dyDescent="0.2">
      <c r="A59" s="48" t="s">
        <v>2324</v>
      </c>
      <c r="B59" s="48" t="s">
        <v>2071</v>
      </c>
      <c r="C59" s="48" t="s">
        <v>1823</v>
      </c>
      <c r="D59" s="48" t="s">
        <v>525</v>
      </c>
    </row>
    <row r="60" spans="1:4" x14ac:dyDescent="0.2">
      <c r="A60" s="48" t="s">
        <v>2306</v>
      </c>
      <c r="B60" s="48" t="s">
        <v>429</v>
      </c>
      <c r="C60" s="48" t="s">
        <v>1823</v>
      </c>
      <c r="D60" s="48" t="s">
        <v>1506</v>
      </c>
    </row>
    <row r="61" spans="1:4" x14ac:dyDescent="0.2">
      <c r="A61" s="48"/>
      <c r="B61" s="48"/>
      <c r="C61" s="48"/>
      <c r="D61" s="48" t="s">
        <v>525</v>
      </c>
    </row>
    <row r="62" spans="1:4" x14ac:dyDescent="0.2">
      <c r="A62" s="48" t="s">
        <v>2307</v>
      </c>
      <c r="B62" s="48" t="s">
        <v>430</v>
      </c>
      <c r="C62" s="48" t="s">
        <v>1823</v>
      </c>
      <c r="D62" s="48" t="s">
        <v>525</v>
      </c>
    </row>
    <row r="63" spans="1:4" x14ac:dyDescent="0.2">
      <c r="A63" s="48" t="s">
        <v>2308</v>
      </c>
      <c r="B63" s="48" t="s">
        <v>431</v>
      </c>
      <c r="C63" s="48" t="s">
        <v>1823</v>
      </c>
      <c r="D63" s="48" t="s">
        <v>525</v>
      </c>
    </row>
    <row r="64" spans="1:4" x14ac:dyDescent="0.2">
      <c r="A64" s="48" t="s">
        <v>2309</v>
      </c>
      <c r="B64" s="48" t="s">
        <v>432</v>
      </c>
      <c r="C64" s="48" t="s">
        <v>1823</v>
      </c>
      <c r="D64" s="48" t="s">
        <v>525</v>
      </c>
    </row>
    <row r="65" spans="1:4" x14ac:dyDescent="0.2">
      <c r="A65" s="48" t="s">
        <v>2318</v>
      </c>
      <c r="B65" s="48" t="s">
        <v>433</v>
      </c>
      <c r="C65" s="48" t="s">
        <v>1823</v>
      </c>
      <c r="D65" s="48" t="s">
        <v>525</v>
      </c>
    </row>
    <row r="66" spans="1:4" x14ac:dyDescent="0.2">
      <c r="A66" s="48" t="s">
        <v>2319</v>
      </c>
      <c r="B66" s="48" t="s">
        <v>434</v>
      </c>
      <c r="C66" s="48" t="s">
        <v>1823</v>
      </c>
      <c r="D66" s="48" t="s">
        <v>525</v>
      </c>
    </row>
    <row r="67" spans="1:4" x14ac:dyDescent="0.2">
      <c r="A67" s="48" t="s">
        <v>2320</v>
      </c>
      <c r="B67" s="48" t="s">
        <v>435</v>
      </c>
      <c r="C67" s="48" t="s">
        <v>1823</v>
      </c>
      <c r="D67" s="48" t="s">
        <v>525</v>
      </c>
    </row>
    <row r="68" spans="1:4" x14ac:dyDescent="0.2">
      <c r="A68" s="48" t="s">
        <v>2321</v>
      </c>
      <c r="B68" s="48" t="s">
        <v>436</v>
      </c>
      <c r="C68" s="48" t="s">
        <v>1823</v>
      </c>
      <c r="D68" s="48" t="s">
        <v>525</v>
      </c>
    </row>
    <row r="69" spans="1:4" x14ac:dyDescent="0.2">
      <c r="A69" s="48" t="s">
        <v>2314</v>
      </c>
      <c r="B69" s="48" t="s">
        <v>149</v>
      </c>
      <c r="C69" s="48" t="s">
        <v>1823</v>
      </c>
      <c r="D69" s="48" t="s">
        <v>1506</v>
      </c>
    </row>
    <row r="70" spans="1:4" x14ac:dyDescent="0.2">
      <c r="A70" s="48"/>
      <c r="B70" s="48"/>
      <c r="C70" s="48"/>
      <c r="D70" s="48" t="s">
        <v>525</v>
      </c>
    </row>
    <row r="71" spans="1:4" x14ac:dyDescent="0.2">
      <c r="A71" s="48" t="s">
        <v>2472</v>
      </c>
      <c r="B71" s="48" t="s">
        <v>151</v>
      </c>
      <c r="C71" s="48" t="s">
        <v>1823</v>
      </c>
      <c r="D71" s="48" t="s">
        <v>525</v>
      </c>
    </row>
    <row r="72" spans="1:4" x14ac:dyDescent="0.2">
      <c r="A72" s="48" t="s">
        <v>2473</v>
      </c>
      <c r="B72" s="48" t="s">
        <v>153</v>
      </c>
      <c r="C72" s="48" t="s">
        <v>1823</v>
      </c>
      <c r="D72" s="48" t="s">
        <v>1506</v>
      </c>
    </row>
    <row r="73" spans="1:4" x14ac:dyDescent="0.2">
      <c r="A73" s="48"/>
      <c r="B73" s="48"/>
      <c r="C73" s="48"/>
      <c r="D73" s="48" t="s">
        <v>525</v>
      </c>
    </row>
    <row r="74" spans="1:4" x14ac:dyDescent="0.2">
      <c r="A74" s="48" t="s">
        <v>2325</v>
      </c>
      <c r="B74" s="48" t="s">
        <v>2048</v>
      </c>
      <c r="C74" s="48" t="s">
        <v>1823</v>
      </c>
      <c r="D74" s="48" t="s">
        <v>525</v>
      </c>
    </row>
    <row r="75" spans="1:4" x14ac:dyDescent="0.2">
      <c r="A75" s="48" t="s">
        <v>2474</v>
      </c>
      <c r="B75" s="48" t="s">
        <v>155</v>
      </c>
      <c r="C75" s="48" t="s">
        <v>1823</v>
      </c>
      <c r="D75" s="48" t="s">
        <v>1506</v>
      </c>
    </row>
    <row r="76" spans="1:4" x14ac:dyDescent="0.2">
      <c r="A76" s="48"/>
      <c r="B76" s="48"/>
      <c r="C76" s="48"/>
      <c r="D76" s="48" t="s">
        <v>525</v>
      </c>
    </row>
    <row r="77" spans="1:4" x14ac:dyDescent="0.2">
      <c r="A77" s="48" t="s">
        <v>2665</v>
      </c>
      <c r="B77" s="48" t="s">
        <v>2666</v>
      </c>
      <c r="C77" s="48" t="s">
        <v>1823</v>
      </c>
      <c r="D77" s="48" t="s">
        <v>525</v>
      </c>
    </row>
    <row r="78" spans="1:4" x14ac:dyDescent="0.2">
      <c r="A78" s="48" t="s">
        <v>2475</v>
      </c>
      <c r="B78" s="48" t="s">
        <v>2054</v>
      </c>
      <c r="C78" s="48" t="s">
        <v>1823</v>
      </c>
      <c r="D78" s="48" t="s">
        <v>525</v>
      </c>
    </row>
    <row r="79" spans="1:4" x14ac:dyDescent="0.2">
      <c r="A79" s="48" t="s">
        <v>2326</v>
      </c>
      <c r="B79" s="48" t="s">
        <v>2072</v>
      </c>
      <c r="C79" s="48" t="s">
        <v>1823</v>
      </c>
      <c r="D79" s="48" t="s">
        <v>525</v>
      </c>
    </row>
    <row r="80" spans="1:4" x14ac:dyDescent="0.2">
      <c r="A80" s="48" t="s">
        <v>2476</v>
      </c>
      <c r="B80" s="48" t="s">
        <v>157</v>
      </c>
      <c r="C80" s="48" t="s">
        <v>1823</v>
      </c>
      <c r="D80" s="48" t="s">
        <v>525</v>
      </c>
    </row>
    <row r="81" spans="1:4" x14ac:dyDescent="0.2">
      <c r="A81" s="48" t="s">
        <v>2659</v>
      </c>
      <c r="B81" s="48" t="s">
        <v>2660</v>
      </c>
      <c r="C81" s="48" t="s">
        <v>1823</v>
      </c>
      <c r="D81" s="48" t="s">
        <v>525</v>
      </c>
    </row>
    <row r="82" spans="1:4" x14ac:dyDescent="0.2">
      <c r="A82" s="48" t="s">
        <v>2477</v>
      </c>
      <c r="B82" s="48" t="s">
        <v>2073</v>
      </c>
      <c r="C82" s="48" t="s">
        <v>1823</v>
      </c>
      <c r="D82" s="48" t="s">
        <v>525</v>
      </c>
    </row>
    <row r="83" spans="1:4" x14ac:dyDescent="0.2">
      <c r="A83" s="48" t="s">
        <v>2315</v>
      </c>
      <c r="B83" s="48" t="s">
        <v>159</v>
      </c>
      <c r="C83" s="48" t="s">
        <v>1823</v>
      </c>
      <c r="D83" s="48" t="s">
        <v>525</v>
      </c>
    </row>
    <row r="84" spans="1:4" x14ac:dyDescent="0.2">
      <c r="A84" s="48" t="s">
        <v>2478</v>
      </c>
      <c r="B84" s="48" t="s">
        <v>161</v>
      </c>
      <c r="C84" s="48" t="s">
        <v>1823</v>
      </c>
      <c r="D84" s="48" t="s">
        <v>1506</v>
      </c>
    </row>
    <row r="85" spans="1:4" x14ac:dyDescent="0.2">
      <c r="A85" s="48"/>
      <c r="B85" s="48"/>
      <c r="C85" s="48"/>
      <c r="D85" s="48" t="s">
        <v>525</v>
      </c>
    </row>
    <row r="86" spans="1:4" x14ac:dyDescent="0.2">
      <c r="A86" s="48" t="s">
        <v>2479</v>
      </c>
      <c r="B86" s="48" t="s">
        <v>2060</v>
      </c>
      <c r="C86" s="48" t="s">
        <v>1823</v>
      </c>
      <c r="D86" s="48" t="s">
        <v>525</v>
      </c>
    </row>
    <row r="87" spans="1:4" x14ac:dyDescent="0.2">
      <c r="A87" s="48" t="s">
        <v>2480</v>
      </c>
      <c r="B87" s="48" t="s">
        <v>662</v>
      </c>
      <c r="C87" s="48" t="s">
        <v>1823</v>
      </c>
      <c r="D87" s="48" t="s">
        <v>525</v>
      </c>
    </row>
    <row r="88" spans="1:4" x14ac:dyDescent="0.2">
      <c r="A88" s="48"/>
      <c r="B88" s="48"/>
      <c r="C88" s="48"/>
      <c r="D88" s="48" t="s">
        <v>1510</v>
      </c>
    </row>
    <row r="89" spans="1:4" x14ac:dyDescent="0.2">
      <c r="A89" s="48" t="s">
        <v>2327</v>
      </c>
      <c r="B89" s="48" t="s">
        <v>2074</v>
      </c>
      <c r="C89" s="48" t="s">
        <v>1823</v>
      </c>
      <c r="D89" s="48" t="s">
        <v>525</v>
      </c>
    </row>
    <row r="90" spans="1:4" x14ac:dyDescent="0.2">
      <c r="A90" s="48" t="s">
        <v>2481</v>
      </c>
      <c r="B90" s="48" t="s">
        <v>664</v>
      </c>
      <c r="C90" s="48" t="s">
        <v>1823</v>
      </c>
      <c r="D90" s="48" t="s">
        <v>1506</v>
      </c>
    </row>
    <row r="91" spans="1:4" x14ac:dyDescent="0.2">
      <c r="A91" s="48"/>
      <c r="B91" s="48"/>
      <c r="C91" s="48"/>
      <c r="D91" s="48" t="s">
        <v>525</v>
      </c>
    </row>
    <row r="92" spans="1:4" x14ac:dyDescent="0.2">
      <c r="A92" s="48" t="s">
        <v>3048</v>
      </c>
      <c r="B92" s="48" t="s">
        <v>2065</v>
      </c>
      <c r="C92" s="48" t="s">
        <v>1823</v>
      </c>
      <c r="D92" s="48" t="s">
        <v>1506</v>
      </c>
    </row>
    <row r="93" spans="1:4" x14ac:dyDescent="0.2">
      <c r="A93" s="48"/>
      <c r="B93" s="48"/>
      <c r="C93" s="48"/>
      <c r="D93" s="48" t="s">
        <v>526</v>
      </c>
    </row>
    <row r="94" spans="1:4" x14ac:dyDescent="0.2">
      <c r="A94" s="48" t="s">
        <v>3049</v>
      </c>
      <c r="B94" s="48" t="s">
        <v>2051</v>
      </c>
      <c r="C94" s="48" t="s">
        <v>1823</v>
      </c>
      <c r="D94" s="48" t="s">
        <v>1506</v>
      </c>
    </row>
    <row r="95" spans="1:4" x14ac:dyDescent="0.2">
      <c r="A95" s="48"/>
      <c r="B95" s="48"/>
      <c r="C95" s="48"/>
      <c r="D95" s="48" t="s">
        <v>526</v>
      </c>
    </row>
    <row r="96" spans="1:4" x14ac:dyDescent="0.2">
      <c r="A96" s="48" t="s">
        <v>3050</v>
      </c>
      <c r="B96" s="48" t="s">
        <v>2075</v>
      </c>
      <c r="C96" s="48" t="s">
        <v>1823</v>
      </c>
      <c r="D96" s="48" t="s">
        <v>1506</v>
      </c>
    </row>
    <row r="97" spans="1:4" x14ac:dyDescent="0.2">
      <c r="A97" s="48"/>
      <c r="B97" s="48"/>
      <c r="C97" s="48"/>
      <c r="D97" s="48" t="s">
        <v>526</v>
      </c>
    </row>
    <row r="98" spans="1:4" x14ac:dyDescent="0.2">
      <c r="A98" s="48" t="s">
        <v>3051</v>
      </c>
      <c r="B98" s="48" t="s">
        <v>2058</v>
      </c>
      <c r="C98" s="48" t="s">
        <v>1823</v>
      </c>
      <c r="D98" s="48" t="s">
        <v>1506</v>
      </c>
    </row>
    <row r="99" spans="1:4" x14ac:dyDescent="0.2">
      <c r="A99" s="48"/>
      <c r="B99" s="48"/>
      <c r="C99" s="48"/>
      <c r="D99" s="48" t="s">
        <v>526</v>
      </c>
    </row>
    <row r="100" spans="1:4" x14ac:dyDescent="0.2">
      <c r="A100" s="48" t="s">
        <v>3052</v>
      </c>
      <c r="B100" s="48" t="s">
        <v>2076</v>
      </c>
      <c r="C100" s="48" t="s">
        <v>1823</v>
      </c>
      <c r="D100" s="48" t="s">
        <v>1506</v>
      </c>
    </row>
    <row r="101" spans="1:4" x14ac:dyDescent="0.2">
      <c r="A101" s="48"/>
      <c r="B101" s="48"/>
      <c r="C101" s="48"/>
      <c r="D101" s="48" t="s">
        <v>526</v>
      </c>
    </row>
    <row r="102" spans="1:4" x14ac:dyDescent="0.2">
      <c r="A102" s="48" t="s">
        <v>3053</v>
      </c>
      <c r="B102" s="48" t="s">
        <v>2059</v>
      </c>
      <c r="C102" s="48" t="s">
        <v>1823</v>
      </c>
      <c r="D102" s="48" t="s">
        <v>1506</v>
      </c>
    </row>
    <row r="103" spans="1:4" x14ac:dyDescent="0.2">
      <c r="A103" s="48"/>
      <c r="B103" s="48"/>
      <c r="C103" s="48"/>
      <c r="D103" s="48" t="s">
        <v>526</v>
      </c>
    </row>
    <row r="104" spans="1:4" x14ac:dyDescent="0.2">
      <c r="A104" s="48" t="s">
        <v>2316</v>
      </c>
      <c r="B104" s="48" t="s">
        <v>163</v>
      </c>
      <c r="C104" s="48" t="s">
        <v>1823</v>
      </c>
      <c r="D104" s="48" t="s">
        <v>525</v>
      </c>
    </row>
    <row r="105" spans="1:4" x14ac:dyDescent="0.2">
      <c r="A105" s="48" t="s">
        <v>2317</v>
      </c>
      <c r="B105" s="48" t="s">
        <v>164</v>
      </c>
      <c r="C105" s="48" t="s">
        <v>1823</v>
      </c>
      <c r="D105" s="48" t="s">
        <v>525</v>
      </c>
    </row>
    <row r="106" spans="1:4" x14ac:dyDescent="0.2">
      <c r="A106" s="48" t="s">
        <v>2322</v>
      </c>
      <c r="B106" s="48" t="s">
        <v>2055</v>
      </c>
      <c r="C106" s="48" t="s">
        <v>1823</v>
      </c>
      <c r="D106" s="48" t="s">
        <v>1506</v>
      </c>
    </row>
    <row r="107" spans="1:4" x14ac:dyDescent="0.2">
      <c r="A107" s="48"/>
      <c r="B107" s="48"/>
      <c r="C107" s="48"/>
      <c r="D107" s="48" t="s">
        <v>525</v>
      </c>
    </row>
    <row r="108" spans="1:4" x14ac:dyDescent="0.2">
      <c r="A108" s="48" t="s">
        <v>1394</v>
      </c>
      <c r="B108" s="48" t="s">
        <v>696</v>
      </c>
      <c r="C108" s="48" t="s">
        <v>1825</v>
      </c>
      <c r="D108" s="48" t="s">
        <v>881</v>
      </c>
    </row>
    <row r="109" spans="1:4" x14ac:dyDescent="0.2">
      <c r="A109" s="48" t="s">
        <v>1237</v>
      </c>
      <c r="B109" s="48" t="s">
        <v>1238</v>
      </c>
      <c r="C109" s="48" t="s">
        <v>1824</v>
      </c>
      <c r="D109" s="48" t="s">
        <v>1506</v>
      </c>
    </row>
    <row r="110" spans="1:4" x14ac:dyDescent="0.2">
      <c r="A110" s="48" t="s">
        <v>1832</v>
      </c>
      <c r="B110" s="48" t="s">
        <v>1833</v>
      </c>
      <c r="C110" s="48" t="s">
        <v>1824</v>
      </c>
      <c r="D110" s="48" t="s">
        <v>1506</v>
      </c>
    </row>
    <row r="111" spans="1:4" x14ac:dyDescent="0.2">
      <c r="A111" s="48" t="s">
        <v>1834</v>
      </c>
      <c r="B111" s="48" t="s">
        <v>1835</v>
      </c>
      <c r="C111" s="48" t="s">
        <v>1824</v>
      </c>
      <c r="D111" s="48" t="s">
        <v>1506</v>
      </c>
    </row>
    <row r="112" spans="1:4" x14ac:dyDescent="0.2">
      <c r="A112" s="48" t="s">
        <v>2197</v>
      </c>
      <c r="B112" s="48" t="s">
        <v>1836</v>
      </c>
      <c r="C112" s="48" t="s">
        <v>1824</v>
      </c>
      <c r="D112" s="48" t="s">
        <v>1506</v>
      </c>
    </row>
    <row r="113" spans="1:4" x14ac:dyDescent="0.2">
      <c r="A113" s="48" t="s">
        <v>587</v>
      </c>
      <c r="B113" s="48" t="s">
        <v>588</v>
      </c>
      <c r="C113" s="48" t="s">
        <v>1824</v>
      </c>
      <c r="D113" s="48" t="s">
        <v>1506</v>
      </c>
    </row>
    <row r="114" spans="1:4" x14ac:dyDescent="0.2">
      <c r="A114" s="48" t="s">
        <v>589</v>
      </c>
      <c r="B114" s="48" t="s">
        <v>590</v>
      </c>
      <c r="C114" s="48" t="s">
        <v>1824</v>
      </c>
      <c r="D114" s="48" t="s">
        <v>1506</v>
      </c>
    </row>
    <row r="115" spans="1:4" x14ac:dyDescent="0.2">
      <c r="A115" s="48" t="s">
        <v>577</v>
      </c>
      <c r="B115" s="48" t="s">
        <v>578</v>
      </c>
      <c r="C115" s="48" t="s">
        <v>1824</v>
      </c>
      <c r="D115" s="48" t="s">
        <v>1506</v>
      </c>
    </row>
    <row r="116" spans="1:4" x14ac:dyDescent="0.2">
      <c r="A116" s="48" t="s">
        <v>519</v>
      </c>
      <c r="B116" s="48" t="s">
        <v>520</v>
      </c>
      <c r="C116" s="48" t="s">
        <v>1824</v>
      </c>
      <c r="D116" s="48" t="s">
        <v>1506</v>
      </c>
    </row>
    <row r="117" spans="1:4" x14ac:dyDescent="0.2">
      <c r="A117" s="48" t="s">
        <v>71</v>
      </c>
      <c r="B117" s="48" t="s">
        <v>72</v>
      </c>
      <c r="C117" s="48" t="s">
        <v>1824</v>
      </c>
      <c r="D117" s="48" t="s">
        <v>1506</v>
      </c>
    </row>
    <row r="118" spans="1:4" x14ac:dyDescent="0.2">
      <c r="A118" s="48" t="s">
        <v>962</v>
      </c>
      <c r="B118" s="48" t="s">
        <v>963</v>
      </c>
      <c r="C118" s="48" t="s">
        <v>1824</v>
      </c>
      <c r="D118" s="48" t="s">
        <v>1506</v>
      </c>
    </row>
    <row r="119" spans="1:4" x14ac:dyDescent="0.2">
      <c r="A119" s="48" t="s">
        <v>2482</v>
      </c>
      <c r="B119" s="48" t="s">
        <v>965</v>
      </c>
      <c r="C119" s="48" t="s">
        <v>1824</v>
      </c>
      <c r="D119" s="48" t="s">
        <v>1506</v>
      </c>
    </row>
    <row r="120" spans="1:4" x14ac:dyDescent="0.2">
      <c r="A120" s="48" t="s">
        <v>901</v>
      </c>
      <c r="B120" s="48" t="s">
        <v>902</v>
      </c>
      <c r="C120" s="48" t="s">
        <v>1824</v>
      </c>
      <c r="D120" s="48" t="s">
        <v>1506</v>
      </c>
    </row>
    <row r="121" spans="1:4" x14ac:dyDescent="0.2">
      <c r="A121" s="48"/>
      <c r="B121" s="48"/>
      <c r="C121" s="48"/>
      <c r="D121" s="48" t="s">
        <v>528</v>
      </c>
    </row>
    <row r="122" spans="1:4" x14ac:dyDescent="0.2">
      <c r="A122" s="48"/>
      <c r="B122" s="48"/>
      <c r="C122" s="48"/>
      <c r="D122" s="48" t="s">
        <v>1510</v>
      </c>
    </row>
    <row r="123" spans="1:4" x14ac:dyDescent="0.2">
      <c r="A123" s="48" t="s">
        <v>1712</v>
      </c>
      <c r="B123" s="48" t="s">
        <v>1713</v>
      </c>
      <c r="C123" s="48" t="s">
        <v>1824</v>
      </c>
      <c r="D123" s="48" t="s">
        <v>1506</v>
      </c>
    </row>
    <row r="124" spans="1:4" x14ac:dyDescent="0.2">
      <c r="A124" s="48" t="s">
        <v>529</v>
      </c>
      <c r="B124" s="48" t="s">
        <v>957</v>
      </c>
      <c r="C124" s="48" t="s">
        <v>1824</v>
      </c>
      <c r="D124" s="48" t="s">
        <v>1506</v>
      </c>
    </row>
    <row r="125" spans="1:4" x14ac:dyDescent="0.2">
      <c r="A125" s="48" t="s">
        <v>530</v>
      </c>
      <c r="B125" s="48" t="s">
        <v>1236</v>
      </c>
      <c r="C125" s="48" t="s">
        <v>1824</v>
      </c>
      <c r="D125" s="48" t="s">
        <v>1506</v>
      </c>
    </row>
    <row r="126" spans="1:4" x14ac:dyDescent="0.2">
      <c r="A126" s="48"/>
      <c r="B126" s="48"/>
      <c r="C126" s="48"/>
      <c r="D126" s="48" t="s">
        <v>1509</v>
      </c>
    </row>
    <row r="127" spans="1:4" x14ac:dyDescent="0.2">
      <c r="A127" s="48" t="s">
        <v>531</v>
      </c>
      <c r="B127" s="48" t="s">
        <v>1235</v>
      </c>
      <c r="C127" s="48" t="s">
        <v>1824</v>
      </c>
      <c r="D127" s="48" t="s">
        <v>1506</v>
      </c>
    </row>
    <row r="128" spans="1:4" x14ac:dyDescent="0.2">
      <c r="A128" s="48" t="s">
        <v>532</v>
      </c>
      <c r="B128" s="48" t="s">
        <v>903</v>
      </c>
      <c r="C128" s="48" t="s">
        <v>1824</v>
      </c>
      <c r="D128" s="48" t="s">
        <v>1506</v>
      </c>
    </row>
    <row r="129" spans="1:4" x14ac:dyDescent="0.2">
      <c r="A129" s="48"/>
      <c r="B129" s="48"/>
      <c r="C129" s="48"/>
      <c r="D129" s="48" t="s">
        <v>528</v>
      </c>
    </row>
    <row r="130" spans="1:4" x14ac:dyDescent="0.2">
      <c r="A130" s="48"/>
      <c r="B130" s="48"/>
      <c r="C130" s="48"/>
      <c r="D130" s="48" t="s">
        <v>1509</v>
      </c>
    </row>
    <row r="131" spans="1:4" x14ac:dyDescent="0.2">
      <c r="A131" s="48" t="s">
        <v>533</v>
      </c>
      <c r="B131" s="48" t="s">
        <v>904</v>
      </c>
      <c r="C131" s="48" t="s">
        <v>1824</v>
      </c>
      <c r="D131" s="48" t="s">
        <v>1506</v>
      </c>
    </row>
    <row r="132" spans="1:4" x14ac:dyDescent="0.2">
      <c r="A132" s="48" t="s">
        <v>2484</v>
      </c>
      <c r="B132" s="48" t="s">
        <v>2483</v>
      </c>
      <c r="C132" s="48" t="s">
        <v>1824</v>
      </c>
      <c r="D132" s="48" t="s">
        <v>1506</v>
      </c>
    </row>
    <row r="133" spans="1:4" x14ac:dyDescent="0.2">
      <c r="A133" s="48" t="s">
        <v>2329</v>
      </c>
      <c r="B133" s="48" t="s">
        <v>1336</v>
      </c>
      <c r="C133" s="48" t="s">
        <v>1824</v>
      </c>
      <c r="D133" s="48" t="s">
        <v>1506</v>
      </c>
    </row>
    <row r="134" spans="1:4" x14ac:dyDescent="0.2">
      <c r="A134" s="48" t="s">
        <v>2330</v>
      </c>
      <c r="B134" s="48" t="s">
        <v>1338</v>
      </c>
      <c r="C134" s="48" t="s">
        <v>1824</v>
      </c>
      <c r="D134" s="48" t="s">
        <v>1506</v>
      </c>
    </row>
    <row r="135" spans="1:4" x14ac:dyDescent="0.2">
      <c r="A135" s="48" t="s">
        <v>659</v>
      </c>
      <c r="B135" s="48" t="s">
        <v>660</v>
      </c>
      <c r="C135" s="48" t="s">
        <v>1824</v>
      </c>
      <c r="D135" s="48" t="s">
        <v>1506</v>
      </c>
    </row>
    <row r="136" spans="1:4" x14ac:dyDescent="0.2">
      <c r="A136" s="48" t="s">
        <v>657</v>
      </c>
      <c r="B136" s="48" t="s">
        <v>658</v>
      </c>
      <c r="C136" s="48" t="s">
        <v>1824</v>
      </c>
      <c r="D136" s="48" t="s">
        <v>1506</v>
      </c>
    </row>
    <row r="137" spans="1:4" x14ac:dyDescent="0.2">
      <c r="A137" s="48" t="s">
        <v>1345</v>
      </c>
      <c r="B137" s="48" t="s">
        <v>1340</v>
      </c>
      <c r="C137" s="48" t="s">
        <v>1824</v>
      </c>
      <c r="D137" s="48" t="s">
        <v>1506</v>
      </c>
    </row>
    <row r="138" spans="1:4" x14ac:dyDescent="0.2">
      <c r="A138" s="48" t="s">
        <v>707</v>
      </c>
      <c r="B138" s="48" t="s">
        <v>719</v>
      </c>
      <c r="C138" s="48" t="s">
        <v>1824</v>
      </c>
      <c r="D138" s="48" t="s">
        <v>1506</v>
      </c>
    </row>
    <row r="139" spans="1:4" x14ac:dyDescent="0.2">
      <c r="A139" s="48" t="s">
        <v>708</v>
      </c>
      <c r="B139" s="48" t="s">
        <v>720</v>
      </c>
      <c r="C139" s="48" t="s">
        <v>1824</v>
      </c>
      <c r="D139" s="48" t="s">
        <v>1506</v>
      </c>
    </row>
    <row r="140" spans="1:4" x14ac:dyDescent="0.2">
      <c r="A140" s="48" t="s">
        <v>1343</v>
      </c>
      <c r="B140" s="48" t="s">
        <v>1337</v>
      </c>
      <c r="C140" s="48" t="s">
        <v>1824</v>
      </c>
      <c r="D140" s="48" t="s">
        <v>1506</v>
      </c>
    </row>
    <row r="141" spans="1:4" x14ac:dyDescent="0.2">
      <c r="A141" s="48" t="s">
        <v>1344</v>
      </c>
      <c r="B141" s="48" t="s">
        <v>1339</v>
      </c>
      <c r="C141" s="48" t="s">
        <v>1824</v>
      </c>
      <c r="D141" s="48" t="s">
        <v>1506</v>
      </c>
    </row>
    <row r="142" spans="1:4" x14ac:dyDescent="0.2">
      <c r="A142" s="48" t="s">
        <v>534</v>
      </c>
      <c r="B142" s="48" t="s">
        <v>2053</v>
      </c>
      <c r="C142" s="48" t="s">
        <v>1824</v>
      </c>
      <c r="D142" s="48" t="s">
        <v>1506</v>
      </c>
    </row>
    <row r="143" spans="1:4" x14ac:dyDescent="0.2">
      <c r="A143" s="48" t="s">
        <v>535</v>
      </c>
      <c r="B143" s="48" t="s">
        <v>2052</v>
      </c>
      <c r="C143" s="48" t="s">
        <v>1824</v>
      </c>
      <c r="D143" s="48" t="s">
        <v>1506</v>
      </c>
    </row>
    <row r="144" spans="1:4" x14ac:dyDescent="0.2">
      <c r="A144" s="48" t="s">
        <v>536</v>
      </c>
      <c r="B144" s="48" t="s">
        <v>2077</v>
      </c>
      <c r="C144" s="48" t="s">
        <v>1824</v>
      </c>
      <c r="D144" s="48" t="s">
        <v>1506</v>
      </c>
    </row>
    <row r="145" spans="1:4" x14ac:dyDescent="0.2">
      <c r="A145" s="48" t="s">
        <v>537</v>
      </c>
      <c r="B145" s="48" t="s">
        <v>1335</v>
      </c>
      <c r="C145" s="48" t="s">
        <v>1824</v>
      </c>
      <c r="D145" s="48" t="s">
        <v>1506</v>
      </c>
    </row>
    <row r="146" spans="1:4" x14ac:dyDescent="0.2">
      <c r="A146" s="48" t="s">
        <v>844</v>
      </c>
      <c r="B146" s="48" t="s">
        <v>845</v>
      </c>
      <c r="C146" s="48" t="s">
        <v>1824</v>
      </c>
      <c r="D146" s="48" t="s">
        <v>1506</v>
      </c>
    </row>
    <row r="147" spans="1:4" x14ac:dyDescent="0.2">
      <c r="A147" s="48" t="s">
        <v>836</v>
      </c>
      <c r="B147" s="48" t="s">
        <v>837</v>
      </c>
      <c r="C147" s="48" t="s">
        <v>1824</v>
      </c>
      <c r="D147" s="48" t="s">
        <v>1506</v>
      </c>
    </row>
    <row r="148" spans="1:4" x14ac:dyDescent="0.2">
      <c r="A148" s="48" t="s">
        <v>846</v>
      </c>
      <c r="B148" s="48" t="s">
        <v>847</v>
      </c>
      <c r="C148" s="48" t="s">
        <v>1824</v>
      </c>
      <c r="D148" s="48" t="s">
        <v>1506</v>
      </c>
    </row>
    <row r="149" spans="1:4" x14ac:dyDescent="0.2">
      <c r="A149" s="48" t="s">
        <v>848</v>
      </c>
      <c r="B149" s="48" t="s">
        <v>849</v>
      </c>
      <c r="C149" s="48" t="s">
        <v>1824</v>
      </c>
      <c r="D149" s="48" t="s">
        <v>1506</v>
      </c>
    </row>
    <row r="150" spans="1:4" x14ac:dyDescent="0.2">
      <c r="A150" s="48" t="s">
        <v>838</v>
      </c>
      <c r="B150" s="48" t="s">
        <v>839</v>
      </c>
      <c r="C150" s="48" t="s">
        <v>1824</v>
      </c>
      <c r="D150" s="48" t="s">
        <v>1506</v>
      </c>
    </row>
    <row r="151" spans="1:4" x14ac:dyDescent="0.2">
      <c r="A151" s="48" t="s">
        <v>457</v>
      </c>
      <c r="B151" s="48" t="s">
        <v>458</v>
      </c>
      <c r="C151" s="48" t="s">
        <v>1824</v>
      </c>
      <c r="D151" s="48" t="s">
        <v>1506</v>
      </c>
    </row>
    <row r="152" spans="1:4" x14ac:dyDescent="0.2">
      <c r="A152" s="48" t="s">
        <v>840</v>
      </c>
      <c r="B152" s="48" t="s">
        <v>841</v>
      </c>
      <c r="C152" s="48" t="s">
        <v>1824</v>
      </c>
      <c r="D152" s="48" t="s">
        <v>1506</v>
      </c>
    </row>
    <row r="153" spans="1:4" x14ac:dyDescent="0.2">
      <c r="A153" s="48" t="s">
        <v>842</v>
      </c>
      <c r="B153" s="48" t="s">
        <v>843</v>
      </c>
      <c r="C153" s="48" t="s">
        <v>1824</v>
      </c>
      <c r="D153" s="48" t="s">
        <v>1506</v>
      </c>
    </row>
    <row r="154" spans="1:4" x14ac:dyDescent="0.2">
      <c r="A154" s="48" t="s">
        <v>834</v>
      </c>
      <c r="B154" s="48" t="s">
        <v>835</v>
      </c>
      <c r="C154" s="48" t="s">
        <v>1824</v>
      </c>
      <c r="D154" s="48" t="s">
        <v>1506</v>
      </c>
    </row>
    <row r="155" spans="1:4" x14ac:dyDescent="0.2">
      <c r="A155" s="48" t="s">
        <v>854</v>
      </c>
      <c r="B155" s="48" t="s">
        <v>855</v>
      </c>
      <c r="C155" s="48" t="s">
        <v>1824</v>
      </c>
      <c r="D155" s="48" t="s">
        <v>1506</v>
      </c>
    </row>
    <row r="156" spans="1:4" x14ac:dyDescent="0.2">
      <c r="A156" s="48" t="s">
        <v>850</v>
      </c>
      <c r="B156" s="48" t="s">
        <v>851</v>
      </c>
      <c r="C156" s="48" t="s">
        <v>1824</v>
      </c>
      <c r="D156" s="48" t="s">
        <v>1506</v>
      </c>
    </row>
    <row r="157" spans="1:4" x14ac:dyDescent="0.2">
      <c r="A157" s="48" t="s">
        <v>453</v>
      </c>
      <c r="B157" s="48" t="s">
        <v>454</v>
      </c>
      <c r="C157" s="48" t="s">
        <v>1824</v>
      </c>
      <c r="D157" s="48" t="s">
        <v>1506</v>
      </c>
    </row>
    <row r="158" spans="1:4" x14ac:dyDescent="0.2">
      <c r="A158" s="48" t="s">
        <v>852</v>
      </c>
      <c r="B158" s="48" t="s">
        <v>853</v>
      </c>
      <c r="C158" s="48" t="s">
        <v>1824</v>
      </c>
      <c r="D158" s="48" t="s">
        <v>1506</v>
      </c>
    </row>
    <row r="159" spans="1:4" x14ac:dyDescent="0.2">
      <c r="A159" s="48" t="s">
        <v>455</v>
      </c>
      <c r="B159" s="48" t="s">
        <v>456</v>
      </c>
      <c r="C159" s="48" t="s">
        <v>1824</v>
      </c>
      <c r="D159" s="48" t="s">
        <v>1506</v>
      </c>
    </row>
    <row r="160" spans="1:4" x14ac:dyDescent="0.2">
      <c r="A160" s="48" t="s">
        <v>1203</v>
      </c>
      <c r="B160" s="48" t="s">
        <v>1204</v>
      </c>
      <c r="C160" s="48" t="s">
        <v>1824</v>
      </c>
      <c r="D160" s="48" t="s">
        <v>1506</v>
      </c>
    </row>
    <row r="161" spans="1:4" x14ac:dyDescent="0.2">
      <c r="A161" s="48" t="s">
        <v>2871</v>
      </c>
      <c r="B161" s="48" t="s">
        <v>2872</v>
      </c>
      <c r="C161" s="48" t="s">
        <v>1824</v>
      </c>
      <c r="D161" s="48" t="s">
        <v>1506</v>
      </c>
    </row>
    <row r="162" spans="1:4" x14ac:dyDescent="0.2">
      <c r="A162" s="48" t="s">
        <v>2487</v>
      </c>
      <c r="B162" s="48" t="s">
        <v>2486</v>
      </c>
      <c r="C162" s="48" t="s">
        <v>1824</v>
      </c>
      <c r="D162" s="48" t="s">
        <v>1506</v>
      </c>
    </row>
    <row r="163" spans="1:4" x14ac:dyDescent="0.2">
      <c r="A163" s="48" t="s">
        <v>1195</v>
      </c>
      <c r="B163" s="48" t="s">
        <v>1196</v>
      </c>
      <c r="C163" s="48" t="s">
        <v>1824</v>
      </c>
      <c r="D163" s="48" t="s">
        <v>1506</v>
      </c>
    </row>
    <row r="164" spans="1:4" x14ac:dyDescent="0.2">
      <c r="A164" s="48" t="s">
        <v>1225</v>
      </c>
      <c r="B164" s="48" t="s">
        <v>1226</v>
      </c>
      <c r="C164" s="48" t="s">
        <v>1824</v>
      </c>
      <c r="D164" s="48" t="s">
        <v>1506</v>
      </c>
    </row>
    <row r="165" spans="1:4" x14ac:dyDescent="0.2">
      <c r="A165" s="48" t="s">
        <v>1227</v>
      </c>
      <c r="B165" s="48" t="s">
        <v>1228</v>
      </c>
      <c r="C165" s="48" t="s">
        <v>1824</v>
      </c>
      <c r="D165" s="48" t="s">
        <v>1506</v>
      </c>
    </row>
    <row r="166" spans="1:4" x14ac:dyDescent="0.2">
      <c r="A166" s="48" t="s">
        <v>1229</v>
      </c>
      <c r="B166" s="48" t="s">
        <v>1230</v>
      </c>
      <c r="C166" s="48" t="s">
        <v>1824</v>
      </c>
      <c r="D166" s="48" t="s">
        <v>1506</v>
      </c>
    </row>
    <row r="167" spans="1:4" x14ac:dyDescent="0.2">
      <c r="A167" s="48" t="s">
        <v>1193</v>
      </c>
      <c r="B167" s="48" t="s">
        <v>1194</v>
      </c>
      <c r="C167" s="48" t="s">
        <v>1824</v>
      </c>
      <c r="D167" s="48" t="s">
        <v>1506</v>
      </c>
    </row>
    <row r="168" spans="1:4" x14ac:dyDescent="0.2">
      <c r="A168" s="48" t="s">
        <v>1205</v>
      </c>
      <c r="B168" s="48" t="s">
        <v>1206</v>
      </c>
      <c r="C168" s="48" t="s">
        <v>1824</v>
      </c>
      <c r="D168" s="48" t="s">
        <v>1506</v>
      </c>
    </row>
    <row r="169" spans="1:4" x14ac:dyDescent="0.2">
      <c r="A169" s="48" t="s">
        <v>1197</v>
      </c>
      <c r="B169" s="48" t="s">
        <v>1198</v>
      </c>
      <c r="C169" s="48" t="s">
        <v>1824</v>
      </c>
      <c r="D169" s="48" t="s">
        <v>1506</v>
      </c>
    </row>
    <row r="170" spans="1:4" x14ac:dyDescent="0.2">
      <c r="A170" s="48" t="s">
        <v>1201</v>
      </c>
      <c r="B170" s="48" t="s">
        <v>1202</v>
      </c>
      <c r="C170" s="48" t="s">
        <v>1824</v>
      </c>
      <c r="D170" s="48" t="s">
        <v>1506</v>
      </c>
    </row>
    <row r="171" spans="1:4" x14ac:dyDescent="0.2">
      <c r="A171" s="48" t="s">
        <v>1199</v>
      </c>
      <c r="B171" s="48" t="s">
        <v>1200</v>
      </c>
      <c r="C171" s="48" t="s">
        <v>1824</v>
      </c>
      <c r="D171" s="48" t="s">
        <v>1506</v>
      </c>
    </row>
    <row r="172" spans="1:4" x14ac:dyDescent="0.2">
      <c r="A172" s="48" t="s">
        <v>1207</v>
      </c>
      <c r="B172" s="48" t="s">
        <v>1208</v>
      </c>
      <c r="C172" s="48" t="s">
        <v>1824</v>
      </c>
      <c r="D172" s="48" t="s">
        <v>1506</v>
      </c>
    </row>
    <row r="173" spans="1:4" x14ac:dyDescent="0.2">
      <c r="A173" s="48" t="s">
        <v>1209</v>
      </c>
      <c r="B173" s="48" t="s">
        <v>1210</v>
      </c>
      <c r="C173" s="48" t="s">
        <v>1824</v>
      </c>
      <c r="D173" s="48" t="s">
        <v>1506</v>
      </c>
    </row>
    <row r="174" spans="1:4" x14ac:dyDescent="0.2">
      <c r="A174" s="48" t="s">
        <v>1219</v>
      </c>
      <c r="B174" s="48" t="s">
        <v>1220</v>
      </c>
      <c r="C174" s="48" t="s">
        <v>1824</v>
      </c>
      <c r="D174" s="48" t="s">
        <v>1506</v>
      </c>
    </row>
    <row r="175" spans="1:4" x14ac:dyDescent="0.2">
      <c r="A175" s="48" t="s">
        <v>1221</v>
      </c>
      <c r="B175" s="48" t="s">
        <v>1222</v>
      </c>
      <c r="C175" s="48" t="s">
        <v>1824</v>
      </c>
      <c r="D175" s="48" t="s">
        <v>1506</v>
      </c>
    </row>
    <row r="176" spans="1:4" x14ac:dyDescent="0.2">
      <c r="A176" s="48" t="s">
        <v>1223</v>
      </c>
      <c r="B176" s="48" t="s">
        <v>1224</v>
      </c>
      <c r="C176" s="48" t="s">
        <v>1824</v>
      </c>
      <c r="D176" s="48" t="s">
        <v>1506</v>
      </c>
    </row>
    <row r="177" spans="1:4" x14ac:dyDescent="0.2">
      <c r="A177" s="48" t="s">
        <v>1211</v>
      </c>
      <c r="B177" s="48" t="s">
        <v>1212</v>
      </c>
      <c r="C177" s="48" t="s">
        <v>1824</v>
      </c>
      <c r="D177" s="48" t="s">
        <v>1506</v>
      </c>
    </row>
    <row r="178" spans="1:4" x14ac:dyDescent="0.2">
      <c r="A178" s="48" t="s">
        <v>1191</v>
      </c>
      <c r="B178" s="48" t="s">
        <v>1192</v>
      </c>
      <c r="C178" s="48" t="s">
        <v>1824</v>
      </c>
      <c r="D178" s="48" t="s">
        <v>1506</v>
      </c>
    </row>
    <row r="179" spans="1:4" x14ac:dyDescent="0.2">
      <c r="A179" s="48" t="s">
        <v>2488</v>
      </c>
      <c r="B179" s="48" t="s">
        <v>959</v>
      </c>
      <c r="C179" s="48" t="s">
        <v>1824</v>
      </c>
      <c r="D179" s="48" t="s">
        <v>1506</v>
      </c>
    </row>
    <row r="180" spans="1:4" x14ac:dyDescent="0.2">
      <c r="A180" s="48" t="s">
        <v>960</v>
      </c>
      <c r="B180" s="48" t="s">
        <v>961</v>
      </c>
      <c r="C180" s="48" t="s">
        <v>1824</v>
      </c>
      <c r="D180" s="48" t="s">
        <v>1506</v>
      </c>
    </row>
    <row r="181" spans="1:4" x14ac:dyDescent="0.2">
      <c r="A181" s="48" t="s">
        <v>2489</v>
      </c>
      <c r="B181" s="48" t="s">
        <v>1838</v>
      </c>
      <c r="C181" s="48" t="s">
        <v>1824</v>
      </c>
      <c r="D181" s="48" t="s">
        <v>1506</v>
      </c>
    </row>
    <row r="182" spans="1:4" x14ac:dyDescent="0.2">
      <c r="A182" s="48" t="s">
        <v>308</v>
      </c>
      <c r="B182" s="48" t="s">
        <v>316</v>
      </c>
      <c r="C182" s="48" t="s">
        <v>1824</v>
      </c>
      <c r="D182" s="48" t="s">
        <v>1506</v>
      </c>
    </row>
    <row r="183" spans="1:4" x14ac:dyDescent="0.2">
      <c r="A183" s="48" t="s">
        <v>310</v>
      </c>
      <c r="B183" s="48" t="s">
        <v>318</v>
      </c>
      <c r="C183" s="48" t="s">
        <v>1824</v>
      </c>
      <c r="D183" s="48" t="s">
        <v>1506</v>
      </c>
    </row>
    <row r="184" spans="1:4" x14ac:dyDescent="0.2">
      <c r="A184" s="48" t="s">
        <v>1839</v>
      </c>
      <c r="B184" s="48" t="s">
        <v>1840</v>
      </c>
      <c r="C184" s="48" t="s">
        <v>1824</v>
      </c>
      <c r="D184" s="48" t="s">
        <v>1506</v>
      </c>
    </row>
    <row r="185" spans="1:4" x14ac:dyDescent="0.2">
      <c r="A185" s="48" t="s">
        <v>1698</v>
      </c>
      <c r="B185" s="48" t="s">
        <v>1699</v>
      </c>
      <c r="C185" s="48" t="s">
        <v>1824</v>
      </c>
      <c r="D185" s="48" t="s">
        <v>1506</v>
      </c>
    </row>
    <row r="186" spans="1:4" x14ac:dyDescent="0.2">
      <c r="A186" s="48" t="s">
        <v>1718</v>
      </c>
      <c r="B186" s="48" t="s">
        <v>1719</v>
      </c>
      <c r="C186" s="48" t="s">
        <v>1824</v>
      </c>
      <c r="D186" s="48" t="s">
        <v>1506</v>
      </c>
    </row>
    <row r="187" spans="1:4" x14ac:dyDescent="0.2">
      <c r="A187" s="48" t="s">
        <v>1231</v>
      </c>
      <c r="B187" s="48" t="s">
        <v>1232</v>
      </c>
      <c r="C187" s="48" t="s">
        <v>1824</v>
      </c>
      <c r="D187" s="48" t="s">
        <v>1506</v>
      </c>
    </row>
    <row r="188" spans="1:4" x14ac:dyDescent="0.2">
      <c r="A188" s="48" t="s">
        <v>2490</v>
      </c>
      <c r="B188" s="48" t="s">
        <v>1711</v>
      </c>
      <c r="C188" s="48" t="s">
        <v>1824</v>
      </c>
      <c r="D188" s="48" t="s">
        <v>1506</v>
      </c>
    </row>
    <row r="189" spans="1:4" x14ac:dyDescent="0.2">
      <c r="A189" s="48" t="s">
        <v>538</v>
      </c>
      <c r="B189" s="48" t="s">
        <v>906</v>
      </c>
      <c r="C189" s="48" t="s">
        <v>1824</v>
      </c>
      <c r="D189" s="48" t="s">
        <v>1506</v>
      </c>
    </row>
    <row r="190" spans="1:4" x14ac:dyDescent="0.2">
      <c r="A190" s="48" t="s">
        <v>539</v>
      </c>
      <c r="B190" s="48" t="s">
        <v>907</v>
      </c>
      <c r="C190" s="48" t="s">
        <v>1824</v>
      </c>
      <c r="D190" s="48" t="s">
        <v>1506</v>
      </c>
    </row>
    <row r="191" spans="1:4" x14ac:dyDescent="0.2">
      <c r="A191" s="48" t="s">
        <v>540</v>
      </c>
      <c r="B191" s="48" t="s">
        <v>908</v>
      </c>
      <c r="C191" s="48" t="s">
        <v>1824</v>
      </c>
      <c r="D191" s="48" t="s">
        <v>1506</v>
      </c>
    </row>
    <row r="192" spans="1:4" x14ac:dyDescent="0.2">
      <c r="A192" s="48" t="s">
        <v>541</v>
      </c>
      <c r="B192" s="48" t="s">
        <v>909</v>
      </c>
      <c r="C192" s="48" t="s">
        <v>1824</v>
      </c>
      <c r="D192" s="48" t="s">
        <v>1506</v>
      </c>
    </row>
    <row r="193" spans="1:4" x14ac:dyDescent="0.2">
      <c r="A193" s="48" t="s">
        <v>542</v>
      </c>
      <c r="B193" s="48" t="s">
        <v>910</v>
      </c>
      <c r="C193" s="48" t="s">
        <v>1824</v>
      </c>
      <c r="D193" s="48" t="s">
        <v>1506</v>
      </c>
    </row>
    <row r="194" spans="1:4" x14ac:dyDescent="0.2">
      <c r="A194" s="48" t="s">
        <v>543</v>
      </c>
      <c r="B194" s="48" t="s">
        <v>911</v>
      </c>
      <c r="C194" s="48" t="s">
        <v>1824</v>
      </c>
      <c r="D194" s="48" t="s">
        <v>1506</v>
      </c>
    </row>
    <row r="195" spans="1:4" x14ac:dyDescent="0.2">
      <c r="A195" s="48" t="s">
        <v>544</v>
      </c>
      <c r="B195" s="48" t="s">
        <v>945</v>
      </c>
      <c r="C195" s="48" t="s">
        <v>1824</v>
      </c>
      <c r="D195" s="48" t="s">
        <v>1506</v>
      </c>
    </row>
    <row r="196" spans="1:4" x14ac:dyDescent="0.2">
      <c r="A196" s="48" t="s">
        <v>545</v>
      </c>
      <c r="B196" s="48" t="s">
        <v>946</v>
      </c>
      <c r="C196" s="48" t="s">
        <v>1824</v>
      </c>
      <c r="D196" s="48" t="s">
        <v>1506</v>
      </c>
    </row>
    <row r="197" spans="1:4" x14ac:dyDescent="0.2">
      <c r="A197" s="48" t="s">
        <v>546</v>
      </c>
      <c r="B197" s="48" t="s">
        <v>947</v>
      </c>
      <c r="C197" s="48" t="s">
        <v>1824</v>
      </c>
      <c r="D197" s="48" t="s">
        <v>1506</v>
      </c>
    </row>
    <row r="198" spans="1:4" x14ac:dyDescent="0.2">
      <c r="A198" s="48" t="s">
        <v>547</v>
      </c>
      <c r="B198" s="48" t="s">
        <v>948</v>
      </c>
      <c r="C198" s="48" t="s">
        <v>1824</v>
      </c>
      <c r="D198" s="48" t="s">
        <v>1506</v>
      </c>
    </row>
    <row r="199" spans="1:4" x14ac:dyDescent="0.2">
      <c r="A199" s="48" t="s">
        <v>548</v>
      </c>
      <c r="B199" s="48" t="s">
        <v>949</v>
      </c>
      <c r="C199" s="48" t="s">
        <v>1824</v>
      </c>
      <c r="D199" s="48" t="s">
        <v>1506</v>
      </c>
    </row>
    <row r="200" spans="1:4" x14ac:dyDescent="0.2">
      <c r="A200" s="48" t="s">
        <v>549</v>
      </c>
      <c r="B200" s="48" t="s">
        <v>905</v>
      </c>
      <c r="C200" s="48" t="s">
        <v>1824</v>
      </c>
      <c r="D200" s="48" t="s">
        <v>1506</v>
      </c>
    </row>
    <row r="201" spans="1:4" x14ac:dyDescent="0.2">
      <c r="A201" s="48" t="s">
        <v>550</v>
      </c>
      <c r="B201" s="48" t="s">
        <v>950</v>
      </c>
      <c r="C201" s="48" t="s">
        <v>1824</v>
      </c>
      <c r="D201" s="48" t="s">
        <v>1506</v>
      </c>
    </row>
    <row r="202" spans="1:4" x14ac:dyDescent="0.2">
      <c r="A202" s="48" t="s">
        <v>551</v>
      </c>
      <c r="B202" s="48" t="s">
        <v>951</v>
      </c>
      <c r="C202" s="48" t="s">
        <v>1824</v>
      </c>
      <c r="D202" s="48" t="s">
        <v>1506</v>
      </c>
    </row>
    <row r="203" spans="1:4" x14ac:dyDescent="0.2">
      <c r="A203" s="48" t="s">
        <v>552</v>
      </c>
      <c r="B203" s="48" t="s">
        <v>867</v>
      </c>
      <c r="C203" s="48" t="s">
        <v>1824</v>
      </c>
      <c r="D203" s="48" t="s">
        <v>1506</v>
      </c>
    </row>
    <row r="204" spans="1:4" x14ac:dyDescent="0.2">
      <c r="A204" s="48" t="s">
        <v>553</v>
      </c>
      <c r="B204" s="48" t="s">
        <v>952</v>
      </c>
      <c r="C204" s="48" t="s">
        <v>1824</v>
      </c>
      <c r="D204" s="48" t="s">
        <v>1506</v>
      </c>
    </row>
    <row r="205" spans="1:4" x14ac:dyDescent="0.2">
      <c r="A205" s="48" t="s">
        <v>554</v>
      </c>
      <c r="B205" s="48" t="s">
        <v>953</v>
      </c>
      <c r="C205" s="48" t="s">
        <v>1824</v>
      </c>
      <c r="D205" s="48" t="s">
        <v>1506</v>
      </c>
    </row>
    <row r="206" spans="1:4" x14ac:dyDescent="0.2">
      <c r="A206" s="48" t="s">
        <v>555</v>
      </c>
      <c r="B206" s="48" t="s">
        <v>954</v>
      </c>
      <c r="C206" s="48" t="s">
        <v>1824</v>
      </c>
      <c r="D206" s="48" t="s">
        <v>1506</v>
      </c>
    </row>
    <row r="207" spans="1:4" x14ac:dyDescent="0.2">
      <c r="A207" s="48" t="s">
        <v>556</v>
      </c>
      <c r="B207" s="48" t="s">
        <v>955</v>
      </c>
      <c r="C207" s="48" t="s">
        <v>1824</v>
      </c>
      <c r="D207" s="48" t="s">
        <v>1506</v>
      </c>
    </row>
    <row r="208" spans="1:4" x14ac:dyDescent="0.2">
      <c r="A208" s="48" t="s">
        <v>557</v>
      </c>
      <c r="B208" s="48" t="s">
        <v>956</v>
      </c>
      <c r="C208" s="48" t="s">
        <v>1824</v>
      </c>
      <c r="D208" s="48" t="s">
        <v>1506</v>
      </c>
    </row>
    <row r="209" spans="1:4" x14ac:dyDescent="0.2">
      <c r="A209" s="48" t="s">
        <v>1233</v>
      </c>
      <c r="B209" s="48" t="s">
        <v>1234</v>
      </c>
      <c r="C209" s="48" t="s">
        <v>1824</v>
      </c>
      <c r="D209" s="48" t="s">
        <v>1506</v>
      </c>
    </row>
    <row r="210" spans="1:4" x14ac:dyDescent="0.2">
      <c r="A210" s="48" t="s">
        <v>2063</v>
      </c>
      <c r="B210" s="48" t="s">
        <v>2064</v>
      </c>
      <c r="C210" s="48" t="s">
        <v>1825</v>
      </c>
      <c r="D210" s="48" t="s">
        <v>1508</v>
      </c>
    </row>
    <row r="211" spans="1:4" x14ac:dyDescent="0.2">
      <c r="A211" s="48" t="s">
        <v>2061</v>
      </c>
      <c r="B211" s="48" t="s">
        <v>2062</v>
      </c>
      <c r="C211" s="48" t="s">
        <v>1825</v>
      </c>
      <c r="D211" s="48" t="s">
        <v>1508</v>
      </c>
    </row>
    <row r="212" spans="1:4" x14ac:dyDescent="0.2">
      <c r="A212" s="48" t="s">
        <v>699</v>
      </c>
      <c r="B212" s="48" t="s">
        <v>700</v>
      </c>
      <c r="C212" s="48" t="s">
        <v>701</v>
      </c>
      <c r="D212" s="48" t="s">
        <v>1506</v>
      </c>
    </row>
    <row r="213" spans="1:4" x14ac:dyDescent="0.2">
      <c r="A213" s="48" t="s">
        <v>1647</v>
      </c>
      <c r="B213" s="48" t="s">
        <v>1648</v>
      </c>
      <c r="C213" s="48" t="s">
        <v>1843</v>
      </c>
      <c r="D213" s="48" t="s">
        <v>568</v>
      </c>
    </row>
    <row r="214" spans="1:4" x14ac:dyDescent="0.2">
      <c r="A214" s="48"/>
      <c r="B214" s="48"/>
      <c r="C214" s="48"/>
      <c r="D214" s="48" t="s">
        <v>558</v>
      </c>
    </row>
    <row r="215" spans="1:4" x14ac:dyDescent="0.2">
      <c r="A215" s="48" t="s">
        <v>667</v>
      </c>
      <c r="B215" s="48" t="s">
        <v>669</v>
      </c>
      <c r="C215" s="48" t="s">
        <v>1843</v>
      </c>
      <c r="D215" s="48" t="s">
        <v>568</v>
      </c>
    </row>
    <row r="216" spans="1:4" x14ac:dyDescent="0.2">
      <c r="A216" s="48"/>
      <c r="B216" s="48"/>
      <c r="C216" s="48"/>
      <c r="D216" s="48" t="s">
        <v>558</v>
      </c>
    </row>
    <row r="217" spans="1:4" x14ac:dyDescent="0.2">
      <c r="A217" s="48" t="s">
        <v>559</v>
      </c>
      <c r="B217" s="48" t="s">
        <v>404</v>
      </c>
      <c r="C217" s="48" t="s">
        <v>1843</v>
      </c>
      <c r="D217" s="48" t="s">
        <v>1506</v>
      </c>
    </row>
    <row r="218" spans="1:4" x14ac:dyDescent="0.2">
      <c r="A218" s="48"/>
      <c r="B218" s="48"/>
      <c r="C218" s="48"/>
      <c r="D218" s="48" t="s">
        <v>1507</v>
      </c>
    </row>
    <row r="219" spans="1:4" x14ac:dyDescent="0.2">
      <c r="A219" s="48"/>
      <c r="B219" s="48"/>
      <c r="C219" s="48"/>
      <c r="D219" s="48" t="s">
        <v>568</v>
      </c>
    </row>
    <row r="220" spans="1:4" x14ac:dyDescent="0.2">
      <c r="A220" s="48"/>
      <c r="B220" s="48"/>
      <c r="C220" s="48"/>
      <c r="D220" s="48" t="s">
        <v>558</v>
      </c>
    </row>
    <row r="221" spans="1:4" x14ac:dyDescent="0.2">
      <c r="A221" s="48" t="s">
        <v>1629</v>
      </c>
      <c r="B221" s="48" t="s">
        <v>1630</v>
      </c>
      <c r="C221" s="48" t="s">
        <v>1843</v>
      </c>
      <c r="D221" s="48" t="s">
        <v>568</v>
      </c>
    </row>
    <row r="222" spans="1:4" x14ac:dyDescent="0.2">
      <c r="A222" s="48"/>
      <c r="B222" s="48"/>
      <c r="C222" s="48"/>
      <c r="D222" s="48" t="s">
        <v>558</v>
      </c>
    </row>
    <row r="223" spans="1:4" x14ac:dyDescent="0.2">
      <c r="A223" s="48" t="s">
        <v>2198</v>
      </c>
      <c r="B223" s="48" t="s">
        <v>403</v>
      </c>
      <c r="C223" s="48" t="s">
        <v>1843</v>
      </c>
      <c r="D223" s="48" t="s">
        <v>1506</v>
      </c>
    </row>
    <row r="224" spans="1:4" x14ac:dyDescent="0.2">
      <c r="A224" s="48"/>
      <c r="B224" s="48"/>
      <c r="C224" s="48"/>
      <c r="D224" s="48" t="s">
        <v>1509</v>
      </c>
    </row>
    <row r="225" spans="1:4" x14ac:dyDescent="0.2">
      <c r="A225" s="48"/>
      <c r="B225" s="48"/>
      <c r="C225" s="48"/>
      <c r="D225" s="48" t="s">
        <v>1508</v>
      </c>
    </row>
    <row r="226" spans="1:4" x14ac:dyDescent="0.2">
      <c r="A226" s="48"/>
      <c r="B226" s="48"/>
      <c r="C226" s="48"/>
      <c r="D226" s="48" t="s">
        <v>568</v>
      </c>
    </row>
    <row r="227" spans="1:4" x14ac:dyDescent="0.2">
      <c r="A227" s="48"/>
      <c r="B227" s="48"/>
      <c r="C227" s="48"/>
      <c r="D227" s="48" t="s">
        <v>558</v>
      </c>
    </row>
    <row r="228" spans="1:4" x14ac:dyDescent="0.2">
      <c r="A228" s="48" t="s">
        <v>1641</v>
      </c>
      <c r="B228" s="48" t="s">
        <v>1642</v>
      </c>
      <c r="C228" s="48" t="s">
        <v>1843</v>
      </c>
      <c r="D228" s="48" t="s">
        <v>568</v>
      </c>
    </row>
    <row r="229" spans="1:4" x14ac:dyDescent="0.2">
      <c r="A229" s="48"/>
      <c r="B229" s="48"/>
      <c r="C229" s="48"/>
      <c r="D229" s="48" t="s">
        <v>558</v>
      </c>
    </row>
    <row r="230" spans="1:4" x14ac:dyDescent="0.2">
      <c r="A230" s="48" t="s">
        <v>248</v>
      </c>
      <c r="B230" s="48" t="s">
        <v>406</v>
      </c>
      <c r="C230" s="48" t="s">
        <v>1843</v>
      </c>
      <c r="D230" s="48" t="s">
        <v>1506</v>
      </c>
    </row>
    <row r="231" spans="1:4" x14ac:dyDescent="0.2">
      <c r="A231" s="48"/>
      <c r="B231" s="48"/>
      <c r="C231" s="48"/>
      <c r="D231" s="48" t="s">
        <v>1508</v>
      </c>
    </row>
    <row r="232" spans="1:4" x14ac:dyDescent="0.2">
      <c r="A232" s="48"/>
      <c r="B232" s="48"/>
      <c r="C232" s="48"/>
      <c r="D232" s="48" t="s">
        <v>568</v>
      </c>
    </row>
    <row r="233" spans="1:4" x14ac:dyDescent="0.2">
      <c r="A233" s="48"/>
      <c r="B233" s="48"/>
      <c r="C233" s="48"/>
      <c r="D233" s="48" t="s">
        <v>558</v>
      </c>
    </row>
    <row r="234" spans="1:4" x14ac:dyDescent="0.2">
      <c r="A234" s="48" t="s">
        <v>249</v>
      </c>
      <c r="B234" s="48" t="s">
        <v>407</v>
      </c>
      <c r="C234" s="48" t="s">
        <v>1843</v>
      </c>
      <c r="D234" s="48" t="s">
        <v>1506</v>
      </c>
    </row>
    <row r="235" spans="1:4" x14ac:dyDescent="0.2">
      <c r="A235" s="48"/>
      <c r="B235" s="48"/>
      <c r="C235" s="48"/>
      <c r="D235" s="48" t="s">
        <v>568</v>
      </c>
    </row>
    <row r="236" spans="1:4" x14ac:dyDescent="0.2">
      <c r="A236" s="48"/>
      <c r="B236" s="48"/>
      <c r="C236" s="48"/>
      <c r="D236" s="48" t="s">
        <v>558</v>
      </c>
    </row>
    <row r="237" spans="1:4" x14ac:dyDescent="0.2">
      <c r="A237" s="48" t="s">
        <v>250</v>
      </c>
      <c r="B237" s="48" t="s">
        <v>31</v>
      </c>
      <c r="C237" s="48" t="s">
        <v>1843</v>
      </c>
      <c r="D237" s="48" t="s">
        <v>1506</v>
      </c>
    </row>
    <row r="238" spans="1:4" x14ac:dyDescent="0.2">
      <c r="A238" s="48"/>
      <c r="B238" s="48"/>
      <c r="C238" s="48"/>
      <c r="D238" s="48" t="s">
        <v>1507</v>
      </c>
    </row>
    <row r="239" spans="1:4" x14ac:dyDescent="0.2">
      <c r="A239" s="48"/>
      <c r="B239" s="48"/>
      <c r="C239" s="48"/>
      <c r="D239" s="48" t="s">
        <v>568</v>
      </c>
    </row>
    <row r="240" spans="1:4" x14ac:dyDescent="0.2">
      <c r="A240" s="48"/>
      <c r="B240" s="48"/>
      <c r="C240" s="48"/>
      <c r="D240" s="48" t="s">
        <v>558</v>
      </c>
    </row>
    <row r="241" spans="1:4" x14ac:dyDescent="0.2">
      <c r="A241" s="48" t="s">
        <v>251</v>
      </c>
      <c r="B241" s="48" t="s">
        <v>32</v>
      </c>
      <c r="C241" s="48" t="s">
        <v>1843</v>
      </c>
      <c r="D241" s="48" t="s">
        <v>1506</v>
      </c>
    </row>
    <row r="242" spans="1:4" x14ac:dyDescent="0.2">
      <c r="A242" s="48"/>
      <c r="B242" s="48"/>
      <c r="C242" s="48"/>
      <c r="D242" s="48" t="s">
        <v>1507</v>
      </c>
    </row>
    <row r="243" spans="1:4" x14ac:dyDescent="0.2">
      <c r="A243" s="48"/>
      <c r="B243" s="48"/>
      <c r="C243" s="48"/>
      <c r="D243" s="48" t="s">
        <v>568</v>
      </c>
    </row>
    <row r="244" spans="1:4" x14ac:dyDescent="0.2">
      <c r="A244" s="48"/>
      <c r="B244" s="48"/>
      <c r="C244" s="48"/>
      <c r="D244" s="48" t="s">
        <v>558</v>
      </c>
    </row>
    <row r="245" spans="1:4" x14ac:dyDescent="0.2">
      <c r="A245" s="48" t="s">
        <v>252</v>
      </c>
      <c r="B245" s="48" t="s">
        <v>33</v>
      </c>
      <c r="C245" s="48" t="s">
        <v>1843</v>
      </c>
      <c r="D245" s="48" t="s">
        <v>1506</v>
      </c>
    </row>
    <row r="246" spans="1:4" x14ac:dyDescent="0.2">
      <c r="A246" s="48"/>
      <c r="B246" s="48"/>
      <c r="C246" s="48"/>
      <c r="D246" s="48" t="s">
        <v>1507</v>
      </c>
    </row>
    <row r="247" spans="1:4" x14ac:dyDescent="0.2">
      <c r="A247" s="48"/>
      <c r="B247" s="48"/>
      <c r="C247" s="48"/>
      <c r="D247" s="48" t="s">
        <v>568</v>
      </c>
    </row>
    <row r="248" spans="1:4" x14ac:dyDescent="0.2">
      <c r="A248" s="48"/>
      <c r="B248" s="48"/>
      <c r="C248" s="48"/>
      <c r="D248" s="48" t="s">
        <v>558</v>
      </c>
    </row>
    <row r="249" spans="1:4" x14ac:dyDescent="0.2">
      <c r="A249" s="48" t="s">
        <v>253</v>
      </c>
      <c r="B249" s="48" t="s">
        <v>35</v>
      </c>
      <c r="C249" s="48" t="s">
        <v>1843</v>
      </c>
      <c r="D249" s="48" t="s">
        <v>1507</v>
      </c>
    </row>
    <row r="250" spans="1:4" x14ac:dyDescent="0.2">
      <c r="A250" s="48"/>
      <c r="B250" s="48"/>
      <c r="C250" s="48"/>
      <c r="D250" s="48" t="s">
        <v>568</v>
      </c>
    </row>
    <row r="251" spans="1:4" x14ac:dyDescent="0.2">
      <c r="A251" s="48"/>
      <c r="B251" s="48"/>
      <c r="C251" s="48"/>
      <c r="D251" s="48" t="s">
        <v>558</v>
      </c>
    </row>
    <row r="252" spans="1:4" x14ac:dyDescent="0.2">
      <c r="A252" s="48" t="s">
        <v>261</v>
      </c>
      <c r="B252" s="48" t="s">
        <v>28</v>
      </c>
      <c r="C252" s="48" t="s">
        <v>1843</v>
      </c>
      <c r="D252" s="48" t="s">
        <v>1507</v>
      </c>
    </row>
    <row r="253" spans="1:4" x14ac:dyDescent="0.2">
      <c r="A253" s="48"/>
      <c r="B253" s="48"/>
      <c r="C253" s="48"/>
      <c r="D253" s="48" t="s">
        <v>568</v>
      </c>
    </row>
    <row r="254" spans="1:4" x14ac:dyDescent="0.2">
      <c r="A254" s="48"/>
      <c r="B254" s="48"/>
      <c r="C254" s="48"/>
      <c r="D254" s="48" t="s">
        <v>558</v>
      </c>
    </row>
    <row r="255" spans="1:4" x14ac:dyDescent="0.2">
      <c r="A255" s="48" t="s">
        <v>262</v>
      </c>
      <c r="B255" s="48" t="s">
        <v>29</v>
      </c>
      <c r="C255" s="48" t="s">
        <v>1843</v>
      </c>
      <c r="D255" s="48" t="s">
        <v>1507</v>
      </c>
    </row>
    <row r="256" spans="1:4" x14ac:dyDescent="0.2">
      <c r="A256" s="48"/>
      <c r="B256" s="48"/>
      <c r="C256" s="48"/>
      <c r="D256" s="48" t="s">
        <v>568</v>
      </c>
    </row>
    <row r="257" spans="1:4" x14ac:dyDescent="0.2">
      <c r="A257" s="48"/>
      <c r="B257" s="48"/>
      <c r="C257" s="48"/>
      <c r="D257" s="48" t="s">
        <v>558</v>
      </c>
    </row>
    <row r="258" spans="1:4" x14ac:dyDescent="0.2">
      <c r="A258" s="48" t="s">
        <v>263</v>
      </c>
      <c r="B258" s="48" t="s">
        <v>30</v>
      </c>
      <c r="C258" s="48" t="s">
        <v>1843</v>
      </c>
      <c r="D258" s="48" t="s">
        <v>1507</v>
      </c>
    </row>
    <row r="259" spans="1:4" x14ac:dyDescent="0.2">
      <c r="A259" s="48"/>
      <c r="B259" s="48"/>
      <c r="C259" s="48"/>
      <c r="D259" s="48" t="s">
        <v>568</v>
      </c>
    </row>
    <row r="260" spans="1:4" x14ac:dyDescent="0.2">
      <c r="A260" s="48"/>
      <c r="B260" s="48"/>
      <c r="C260" s="48"/>
      <c r="D260" s="48" t="s">
        <v>558</v>
      </c>
    </row>
    <row r="261" spans="1:4" x14ac:dyDescent="0.2">
      <c r="A261" s="48" t="s">
        <v>264</v>
      </c>
      <c r="B261" s="48" t="s">
        <v>34</v>
      </c>
      <c r="C261" s="48" t="s">
        <v>1843</v>
      </c>
      <c r="D261" s="48" t="s">
        <v>1507</v>
      </c>
    </row>
    <row r="262" spans="1:4" x14ac:dyDescent="0.2">
      <c r="A262" s="48"/>
      <c r="B262" s="48"/>
      <c r="C262" s="48"/>
      <c r="D262" s="48" t="s">
        <v>568</v>
      </c>
    </row>
    <row r="263" spans="1:4" x14ac:dyDescent="0.2">
      <c r="A263" s="48"/>
      <c r="B263" s="48"/>
      <c r="C263" s="48"/>
      <c r="D263" s="48" t="s">
        <v>558</v>
      </c>
    </row>
    <row r="264" spans="1:4" x14ac:dyDescent="0.2">
      <c r="A264" s="48" t="s">
        <v>672</v>
      </c>
      <c r="B264" s="48" t="s">
        <v>673</v>
      </c>
      <c r="C264" s="48" t="s">
        <v>1843</v>
      </c>
      <c r="D264" s="48" t="s">
        <v>1506</v>
      </c>
    </row>
    <row r="265" spans="1:4" x14ac:dyDescent="0.2">
      <c r="A265" s="48"/>
      <c r="B265" s="48"/>
      <c r="C265" s="48"/>
      <c r="D265" s="48" t="s">
        <v>1508</v>
      </c>
    </row>
    <row r="266" spans="1:4" x14ac:dyDescent="0.2">
      <c r="A266" s="48"/>
      <c r="B266" s="48"/>
      <c r="C266" s="48"/>
      <c r="D266" s="48" t="s">
        <v>568</v>
      </c>
    </row>
    <row r="267" spans="1:4" x14ac:dyDescent="0.2">
      <c r="A267" s="48"/>
      <c r="B267" s="48"/>
      <c r="C267" s="48"/>
      <c r="D267" s="48" t="s">
        <v>558</v>
      </c>
    </row>
    <row r="268" spans="1:4" x14ac:dyDescent="0.2">
      <c r="A268" s="48" t="s">
        <v>678</v>
      </c>
      <c r="B268" s="48" t="s">
        <v>680</v>
      </c>
      <c r="C268" s="48" t="s">
        <v>1843</v>
      </c>
      <c r="D268" s="48" t="s">
        <v>568</v>
      </c>
    </row>
    <row r="269" spans="1:4" x14ac:dyDescent="0.2">
      <c r="A269" s="48"/>
      <c r="B269" s="48"/>
      <c r="C269" s="48"/>
      <c r="D269" s="48" t="s">
        <v>558</v>
      </c>
    </row>
    <row r="270" spans="1:4" x14ac:dyDescent="0.2">
      <c r="A270" s="48" t="s">
        <v>265</v>
      </c>
      <c r="B270" s="48" t="s">
        <v>410</v>
      </c>
      <c r="C270" s="48" t="s">
        <v>1843</v>
      </c>
      <c r="D270" s="48" t="s">
        <v>1506</v>
      </c>
    </row>
    <row r="271" spans="1:4" x14ac:dyDescent="0.2">
      <c r="A271" s="48"/>
      <c r="B271" s="48"/>
      <c r="C271" s="48"/>
      <c r="D271" s="48" t="s">
        <v>568</v>
      </c>
    </row>
    <row r="272" spans="1:4" x14ac:dyDescent="0.2">
      <c r="A272" s="48"/>
      <c r="B272" s="48"/>
      <c r="C272" s="48"/>
      <c r="D272" s="48" t="s">
        <v>558</v>
      </c>
    </row>
    <row r="273" spans="1:4" x14ac:dyDescent="0.2">
      <c r="A273" s="48" t="s">
        <v>670</v>
      </c>
      <c r="B273" s="48" t="s">
        <v>671</v>
      </c>
      <c r="C273" s="48" t="s">
        <v>1843</v>
      </c>
      <c r="D273" s="48" t="s">
        <v>568</v>
      </c>
    </row>
    <row r="274" spans="1:4" x14ac:dyDescent="0.2">
      <c r="A274" s="48"/>
      <c r="B274" s="48"/>
      <c r="C274" s="48"/>
      <c r="D274" s="48" t="s">
        <v>558</v>
      </c>
    </row>
    <row r="275" spans="1:4" x14ac:dyDescent="0.2">
      <c r="A275" s="48" t="s">
        <v>688</v>
      </c>
      <c r="B275" s="48" t="s">
        <v>689</v>
      </c>
      <c r="C275" s="48" t="s">
        <v>1843</v>
      </c>
      <c r="D275" s="48" t="s">
        <v>568</v>
      </c>
    </row>
    <row r="276" spans="1:4" x14ac:dyDescent="0.2">
      <c r="A276" s="48"/>
      <c r="B276" s="48"/>
      <c r="C276" s="48"/>
      <c r="D276" s="48" t="s">
        <v>558</v>
      </c>
    </row>
    <row r="277" spans="1:4" x14ac:dyDescent="0.2">
      <c r="A277" s="48" t="s">
        <v>692</v>
      </c>
      <c r="B277" s="48" t="s">
        <v>693</v>
      </c>
      <c r="C277" s="48" t="s">
        <v>1843</v>
      </c>
      <c r="D277" s="48" t="s">
        <v>568</v>
      </c>
    </row>
    <row r="278" spans="1:4" x14ac:dyDescent="0.2">
      <c r="A278" s="48"/>
      <c r="B278" s="48"/>
      <c r="C278" s="48"/>
      <c r="D278" s="48" t="s">
        <v>558</v>
      </c>
    </row>
    <row r="279" spans="1:4" x14ac:dyDescent="0.2">
      <c r="A279" s="48" t="s">
        <v>676</v>
      </c>
      <c r="B279" s="48" t="s">
        <v>677</v>
      </c>
      <c r="C279" s="48" t="s">
        <v>1843</v>
      </c>
      <c r="D279" s="48" t="s">
        <v>568</v>
      </c>
    </row>
    <row r="280" spans="1:4" x14ac:dyDescent="0.2">
      <c r="A280" s="48"/>
      <c r="B280" s="48"/>
      <c r="C280" s="48"/>
      <c r="D280" s="48" t="s">
        <v>558</v>
      </c>
    </row>
    <row r="281" spans="1:4" x14ac:dyDescent="0.2">
      <c r="A281" s="48" t="s">
        <v>266</v>
      </c>
      <c r="B281" s="48" t="s">
        <v>415</v>
      </c>
      <c r="C281" s="48" t="s">
        <v>1843</v>
      </c>
      <c r="D281" s="48" t="s">
        <v>1506</v>
      </c>
    </row>
    <row r="282" spans="1:4" x14ac:dyDescent="0.2">
      <c r="A282" s="48"/>
      <c r="B282" s="48"/>
      <c r="C282" s="48"/>
      <c r="D282" s="48" t="s">
        <v>1507</v>
      </c>
    </row>
    <row r="283" spans="1:4" x14ac:dyDescent="0.2">
      <c r="A283" s="48"/>
      <c r="B283" s="48"/>
      <c r="C283" s="48"/>
      <c r="D283" s="48" t="s">
        <v>568</v>
      </c>
    </row>
    <row r="284" spans="1:4" x14ac:dyDescent="0.2">
      <c r="A284" s="48"/>
      <c r="B284" s="48"/>
      <c r="C284" s="48"/>
      <c r="D284" s="48" t="s">
        <v>558</v>
      </c>
    </row>
    <row r="285" spans="1:4" x14ac:dyDescent="0.2">
      <c r="A285" s="48" t="s">
        <v>267</v>
      </c>
      <c r="B285" s="48" t="s">
        <v>27</v>
      </c>
      <c r="C285" s="48" t="s">
        <v>1843</v>
      </c>
      <c r="D285" s="48" t="s">
        <v>1506</v>
      </c>
    </row>
    <row r="286" spans="1:4" x14ac:dyDescent="0.2">
      <c r="A286" s="48"/>
      <c r="B286" s="48"/>
      <c r="C286" s="48"/>
      <c r="D286" s="48" t="s">
        <v>1507</v>
      </c>
    </row>
    <row r="287" spans="1:4" x14ac:dyDescent="0.2">
      <c r="A287" s="48"/>
      <c r="B287" s="48"/>
      <c r="C287" s="48"/>
      <c r="D287" s="48" t="s">
        <v>568</v>
      </c>
    </row>
    <row r="288" spans="1:4" x14ac:dyDescent="0.2">
      <c r="A288" s="48"/>
      <c r="B288" s="48"/>
      <c r="C288" s="48"/>
      <c r="D288" s="48" t="s">
        <v>558</v>
      </c>
    </row>
    <row r="289" spans="1:4" x14ac:dyDescent="0.2">
      <c r="A289" s="48" t="s">
        <v>268</v>
      </c>
      <c r="B289" s="48" t="s">
        <v>414</v>
      </c>
      <c r="C289" s="48" t="s">
        <v>1843</v>
      </c>
      <c r="D289" s="48" t="s">
        <v>1506</v>
      </c>
    </row>
    <row r="290" spans="1:4" x14ac:dyDescent="0.2">
      <c r="A290" s="48"/>
      <c r="B290" s="48"/>
      <c r="C290" s="48"/>
      <c r="D290" s="48" t="s">
        <v>1507</v>
      </c>
    </row>
    <row r="291" spans="1:4" x14ac:dyDescent="0.2">
      <c r="A291" s="48"/>
      <c r="B291" s="48"/>
      <c r="C291" s="48"/>
      <c r="D291" s="48" t="s">
        <v>1508</v>
      </c>
    </row>
    <row r="292" spans="1:4" x14ac:dyDescent="0.2">
      <c r="A292" s="48"/>
      <c r="B292" s="48"/>
      <c r="C292" s="48"/>
      <c r="D292" s="48" t="s">
        <v>568</v>
      </c>
    </row>
    <row r="293" spans="1:4" x14ac:dyDescent="0.2">
      <c r="A293" s="48"/>
      <c r="B293" s="48"/>
      <c r="C293" s="48"/>
      <c r="D293" s="48" t="s">
        <v>558</v>
      </c>
    </row>
    <row r="294" spans="1:4" x14ac:dyDescent="0.2">
      <c r="A294" s="48" t="s">
        <v>674</v>
      </c>
      <c r="B294" s="48" t="s">
        <v>675</v>
      </c>
      <c r="C294" s="48" t="s">
        <v>1843</v>
      </c>
      <c r="D294" s="48" t="s">
        <v>568</v>
      </c>
    </row>
    <row r="295" spans="1:4" x14ac:dyDescent="0.2">
      <c r="A295" s="48"/>
      <c r="B295" s="48"/>
      <c r="C295" s="48"/>
      <c r="D295" s="48" t="s">
        <v>558</v>
      </c>
    </row>
    <row r="296" spans="1:4" x14ac:dyDescent="0.2">
      <c r="A296" s="48" t="s">
        <v>269</v>
      </c>
      <c r="B296" s="48" t="s">
        <v>413</v>
      </c>
      <c r="C296" s="48" t="s">
        <v>1843</v>
      </c>
      <c r="D296" s="48" t="s">
        <v>1506</v>
      </c>
    </row>
    <row r="297" spans="1:4" x14ac:dyDescent="0.2">
      <c r="A297" s="48"/>
      <c r="B297" s="48"/>
      <c r="C297" s="48"/>
      <c r="D297" s="48" t="s">
        <v>1507</v>
      </c>
    </row>
    <row r="298" spans="1:4" x14ac:dyDescent="0.2">
      <c r="A298" s="48"/>
      <c r="B298" s="48"/>
      <c r="C298" s="48"/>
      <c r="D298" s="48" t="s">
        <v>1508</v>
      </c>
    </row>
    <row r="299" spans="1:4" x14ac:dyDescent="0.2">
      <c r="A299" s="48"/>
      <c r="B299" s="48"/>
      <c r="C299" s="48"/>
      <c r="D299" s="48" t="s">
        <v>568</v>
      </c>
    </row>
    <row r="300" spans="1:4" x14ac:dyDescent="0.2">
      <c r="A300" s="48"/>
      <c r="B300" s="48"/>
      <c r="C300" s="48"/>
      <c r="D300" s="48" t="s">
        <v>558</v>
      </c>
    </row>
    <row r="301" spans="1:4" x14ac:dyDescent="0.2">
      <c r="A301" s="48" t="s">
        <v>270</v>
      </c>
      <c r="B301" s="48" t="s">
        <v>25</v>
      </c>
      <c r="C301" s="48" t="s">
        <v>1843</v>
      </c>
      <c r="D301" s="48" t="s">
        <v>1506</v>
      </c>
    </row>
    <row r="302" spans="1:4" x14ac:dyDescent="0.2">
      <c r="A302" s="48"/>
      <c r="B302" s="48"/>
      <c r="C302" s="48"/>
      <c r="D302" s="48" t="s">
        <v>1507</v>
      </c>
    </row>
    <row r="303" spans="1:4" x14ac:dyDescent="0.2">
      <c r="A303" s="48"/>
      <c r="B303" s="48"/>
      <c r="C303" s="48"/>
      <c r="D303" s="48" t="s">
        <v>568</v>
      </c>
    </row>
    <row r="304" spans="1:4" x14ac:dyDescent="0.2">
      <c r="A304" s="48"/>
      <c r="B304" s="48"/>
      <c r="C304" s="48"/>
      <c r="D304" s="48" t="s">
        <v>558</v>
      </c>
    </row>
    <row r="305" spans="1:4" x14ac:dyDescent="0.2">
      <c r="A305" s="48" t="s">
        <v>271</v>
      </c>
      <c r="B305" s="48" t="s">
        <v>26</v>
      </c>
      <c r="C305" s="48" t="s">
        <v>1843</v>
      </c>
      <c r="D305" s="48" t="s">
        <v>1506</v>
      </c>
    </row>
    <row r="306" spans="1:4" x14ac:dyDescent="0.2">
      <c r="A306" s="48"/>
      <c r="B306" s="48"/>
      <c r="C306" s="48"/>
      <c r="D306" s="48" t="s">
        <v>1507</v>
      </c>
    </row>
    <row r="307" spans="1:4" x14ac:dyDescent="0.2">
      <c r="A307" s="48"/>
      <c r="B307" s="48"/>
      <c r="C307" s="48"/>
      <c r="D307" s="48" t="s">
        <v>568</v>
      </c>
    </row>
    <row r="308" spans="1:4" x14ac:dyDescent="0.2">
      <c r="A308" s="48"/>
      <c r="B308" s="48"/>
      <c r="C308" s="48"/>
      <c r="D308" s="48" t="s">
        <v>558</v>
      </c>
    </row>
    <row r="309" spans="1:4" x14ac:dyDescent="0.2">
      <c r="A309" s="48" t="s">
        <v>665</v>
      </c>
      <c r="B309" s="48" t="s">
        <v>666</v>
      </c>
      <c r="C309" s="48" t="s">
        <v>1843</v>
      </c>
      <c r="D309" s="48" t="s">
        <v>568</v>
      </c>
    </row>
    <row r="310" spans="1:4" x14ac:dyDescent="0.2">
      <c r="A310" s="48"/>
      <c r="B310" s="48"/>
      <c r="C310" s="48"/>
      <c r="D310" s="48" t="s">
        <v>558</v>
      </c>
    </row>
    <row r="311" spans="1:4" x14ac:dyDescent="0.2">
      <c r="A311" s="48" t="s">
        <v>706</v>
      </c>
      <c r="B311" s="48" t="s">
        <v>718</v>
      </c>
      <c r="C311" s="48" t="s">
        <v>1843</v>
      </c>
      <c r="D311" s="48" t="s">
        <v>1506</v>
      </c>
    </row>
    <row r="312" spans="1:4" x14ac:dyDescent="0.2">
      <c r="A312" s="48"/>
      <c r="B312" s="48"/>
      <c r="C312" s="48"/>
      <c r="D312" s="48" t="s">
        <v>568</v>
      </c>
    </row>
    <row r="313" spans="1:4" x14ac:dyDescent="0.2">
      <c r="A313" s="48"/>
      <c r="B313" s="48"/>
      <c r="C313" s="48"/>
      <c r="D313" s="48" t="s">
        <v>558</v>
      </c>
    </row>
    <row r="314" spans="1:4" x14ac:dyDescent="0.2">
      <c r="A314" s="48" t="s">
        <v>272</v>
      </c>
      <c r="B314" s="48" t="s">
        <v>409</v>
      </c>
      <c r="C314" s="48" t="s">
        <v>1843</v>
      </c>
      <c r="D314" s="48" t="s">
        <v>1506</v>
      </c>
    </row>
    <row r="315" spans="1:4" x14ac:dyDescent="0.2">
      <c r="A315" s="48"/>
      <c r="B315" s="48"/>
      <c r="C315" s="48"/>
      <c r="D315" s="48" t="s">
        <v>568</v>
      </c>
    </row>
    <row r="316" spans="1:4" x14ac:dyDescent="0.2">
      <c r="A316" s="48"/>
      <c r="B316" s="48"/>
      <c r="C316" s="48"/>
      <c r="D316" s="48" t="s">
        <v>558</v>
      </c>
    </row>
    <row r="317" spans="1:4" x14ac:dyDescent="0.2">
      <c r="A317" s="48" t="s">
        <v>682</v>
      </c>
      <c r="B317" s="48" t="s">
        <v>683</v>
      </c>
      <c r="C317" s="48" t="s">
        <v>1843</v>
      </c>
      <c r="D317" s="48" t="s">
        <v>568</v>
      </c>
    </row>
    <row r="318" spans="1:4" x14ac:dyDescent="0.2">
      <c r="A318" s="48"/>
      <c r="B318" s="48"/>
      <c r="C318" s="48"/>
      <c r="D318" s="48" t="s">
        <v>558</v>
      </c>
    </row>
    <row r="319" spans="1:4" x14ac:dyDescent="0.2">
      <c r="A319" s="48" t="s">
        <v>704</v>
      </c>
      <c r="B319" s="48" t="s">
        <v>705</v>
      </c>
      <c r="C319" s="48" t="s">
        <v>1843</v>
      </c>
      <c r="D319" s="48" t="s">
        <v>1506</v>
      </c>
    </row>
    <row r="320" spans="1:4" x14ac:dyDescent="0.2">
      <c r="A320" s="48"/>
      <c r="B320" s="48"/>
      <c r="C320" s="48"/>
      <c r="D320" s="48" t="s">
        <v>568</v>
      </c>
    </row>
    <row r="321" spans="1:4" x14ac:dyDescent="0.2">
      <c r="A321" s="48"/>
      <c r="B321" s="48"/>
      <c r="C321" s="48"/>
      <c r="D321" s="48" t="s">
        <v>558</v>
      </c>
    </row>
    <row r="322" spans="1:4" x14ac:dyDescent="0.2">
      <c r="A322" s="48" t="s">
        <v>686</v>
      </c>
      <c r="B322" s="48" t="s">
        <v>687</v>
      </c>
      <c r="C322" s="48" t="s">
        <v>1843</v>
      </c>
      <c r="D322" s="48" t="s">
        <v>568</v>
      </c>
    </row>
    <row r="323" spans="1:4" x14ac:dyDescent="0.2">
      <c r="A323" s="48"/>
      <c r="B323" s="48"/>
      <c r="C323" s="48"/>
      <c r="D323" s="48" t="s">
        <v>558</v>
      </c>
    </row>
    <row r="324" spans="1:4" x14ac:dyDescent="0.2">
      <c r="A324" s="48" t="s">
        <v>273</v>
      </c>
      <c r="B324" s="48" t="s">
        <v>411</v>
      </c>
      <c r="C324" s="48" t="s">
        <v>1843</v>
      </c>
      <c r="D324" s="48" t="s">
        <v>1506</v>
      </c>
    </row>
    <row r="325" spans="1:4" x14ac:dyDescent="0.2">
      <c r="A325" s="48"/>
      <c r="B325" s="48"/>
      <c r="C325" s="48"/>
      <c r="D325" s="48" t="s">
        <v>568</v>
      </c>
    </row>
    <row r="326" spans="1:4" x14ac:dyDescent="0.2">
      <c r="A326" s="48"/>
      <c r="B326" s="48"/>
      <c r="C326" s="48"/>
      <c r="D326" s="48" t="s">
        <v>558</v>
      </c>
    </row>
    <row r="327" spans="1:4" x14ac:dyDescent="0.2">
      <c r="A327" s="48" t="s">
        <v>274</v>
      </c>
      <c r="B327" s="48" t="s">
        <v>21</v>
      </c>
      <c r="C327" s="48" t="s">
        <v>1843</v>
      </c>
      <c r="D327" s="48" t="s">
        <v>1506</v>
      </c>
    </row>
    <row r="328" spans="1:4" x14ac:dyDescent="0.2">
      <c r="A328" s="48"/>
      <c r="B328" s="48"/>
      <c r="C328" s="48"/>
      <c r="D328" s="48" t="s">
        <v>568</v>
      </c>
    </row>
    <row r="329" spans="1:4" x14ac:dyDescent="0.2">
      <c r="A329" s="48"/>
      <c r="B329" s="48"/>
      <c r="C329" s="48"/>
      <c r="D329" s="48" t="s">
        <v>558</v>
      </c>
    </row>
    <row r="330" spans="1:4" x14ac:dyDescent="0.2">
      <c r="A330" s="48" t="s">
        <v>275</v>
      </c>
      <c r="B330" s="48" t="s">
        <v>22</v>
      </c>
      <c r="C330" s="48" t="s">
        <v>1843</v>
      </c>
      <c r="D330" s="48" t="s">
        <v>1506</v>
      </c>
    </row>
    <row r="331" spans="1:4" x14ac:dyDescent="0.2">
      <c r="A331" s="48"/>
      <c r="B331" s="48"/>
      <c r="C331" s="48"/>
      <c r="D331" s="48" t="s">
        <v>568</v>
      </c>
    </row>
    <row r="332" spans="1:4" x14ac:dyDescent="0.2">
      <c r="A332" s="48"/>
      <c r="B332" s="48"/>
      <c r="C332" s="48"/>
      <c r="D332" s="48" t="s">
        <v>558</v>
      </c>
    </row>
    <row r="333" spans="1:4" x14ac:dyDescent="0.2">
      <c r="A333" s="48" t="s">
        <v>276</v>
      </c>
      <c r="B333" s="48" t="s">
        <v>412</v>
      </c>
      <c r="C333" s="48" t="s">
        <v>1843</v>
      </c>
      <c r="D333" s="48" t="s">
        <v>1506</v>
      </c>
    </row>
    <row r="334" spans="1:4" x14ac:dyDescent="0.2">
      <c r="A334" s="48"/>
      <c r="B334" s="48"/>
      <c r="C334" s="48"/>
      <c r="D334" s="48" t="s">
        <v>1507</v>
      </c>
    </row>
    <row r="335" spans="1:4" x14ac:dyDescent="0.2">
      <c r="A335" s="48"/>
      <c r="B335" s="48"/>
      <c r="C335" s="48"/>
      <c r="D335" s="48" t="s">
        <v>1508</v>
      </c>
    </row>
    <row r="336" spans="1:4" x14ac:dyDescent="0.2">
      <c r="A336" s="48"/>
      <c r="B336" s="48"/>
      <c r="C336" s="48"/>
      <c r="D336" s="48" t="s">
        <v>568</v>
      </c>
    </row>
    <row r="337" spans="1:4" x14ac:dyDescent="0.2">
      <c r="A337" s="48"/>
      <c r="B337" s="48"/>
      <c r="C337" s="48"/>
      <c r="D337" s="48" t="s">
        <v>558</v>
      </c>
    </row>
    <row r="338" spans="1:4" x14ac:dyDescent="0.2">
      <c r="A338" s="48" t="s">
        <v>277</v>
      </c>
      <c r="B338" s="48" t="s">
        <v>23</v>
      </c>
      <c r="C338" s="48" t="s">
        <v>1843</v>
      </c>
      <c r="D338" s="48" t="s">
        <v>1506</v>
      </c>
    </row>
    <row r="339" spans="1:4" x14ac:dyDescent="0.2">
      <c r="A339" s="48"/>
      <c r="B339" s="48"/>
      <c r="C339" s="48"/>
      <c r="D339" s="48" t="s">
        <v>1507</v>
      </c>
    </row>
    <row r="340" spans="1:4" x14ac:dyDescent="0.2">
      <c r="A340" s="48"/>
      <c r="B340" s="48"/>
      <c r="C340" s="48"/>
      <c r="D340" s="48" t="s">
        <v>568</v>
      </c>
    </row>
    <row r="341" spans="1:4" x14ac:dyDescent="0.2">
      <c r="A341" s="48"/>
      <c r="B341" s="48"/>
      <c r="C341" s="48"/>
      <c r="D341" s="48" t="s">
        <v>558</v>
      </c>
    </row>
    <row r="342" spans="1:4" x14ac:dyDescent="0.2">
      <c r="A342" s="48" t="s">
        <v>278</v>
      </c>
      <c r="B342" s="48" t="s">
        <v>24</v>
      </c>
      <c r="C342" s="48" t="s">
        <v>1843</v>
      </c>
      <c r="D342" s="48" t="s">
        <v>1506</v>
      </c>
    </row>
    <row r="343" spans="1:4" x14ac:dyDescent="0.2">
      <c r="A343" s="48"/>
      <c r="B343" s="48"/>
      <c r="C343" s="48"/>
      <c r="D343" s="48" t="s">
        <v>1507</v>
      </c>
    </row>
    <row r="344" spans="1:4" x14ac:dyDescent="0.2">
      <c r="A344" s="48"/>
      <c r="B344" s="48"/>
      <c r="C344" s="48"/>
      <c r="D344" s="48" t="s">
        <v>568</v>
      </c>
    </row>
    <row r="345" spans="1:4" x14ac:dyDescent="0.2">
      <c r="A345" s="48"/>
      <c r="B345" s="48"/>
      <c r="C345" s="48"/>
      <c r="D345" s="48" t="s">
        <v>558</v>
      </c>
    </row>
    <row r="346" spans="1:4" x14ac:dyDescent="0.2">
      <c r="A346" s="48" t="s">
        <v>1651</v>
      </c>
      <c r="B346" s="48" t="s">
        <v>1652</v>
      </c>
      <c r="C346" s="48" t="s">
        <v>1843</v>
      </c>
      <c r="D346" s="48" t="s">
        <v>568</v>
      </c>
    </row>
    <row r="347" spans="1:4" x14ac:dyDescent="0.2">
      <c r="A347" s="48"/>
      <c r="B347" s="48"/>
      <c r="C347" s="48"/>
      <c r="D347" s="48" t="s">
        <v>558</v>
      </c>
    </row>
    <row r="348" spans="1:4" x14ac:dyDescent="0.2">
      <c r="A348" s="48" t="s">
        <v>279</v>
      </c>
      <c r="B348" s="48" t="s">
        <v>405</v>
      </c>
      <c r="C348" s="48" t="s">
        <v>1843</v>
      </c>
      <c r="D348" s="48" t="s">
        <v>1506</v>
      </c>
    </row>
    <row r="349" spans="1:4" x14ac:dyDescent="0.2">
      <c r="A349" s="48"/>
      <c r="B349" s="48"/>
      <c r="C349" s="48"/>
      <c r="D349" s="48" t="s">
        <v>1507</v>
      </c>
    </row>
    <row r="350" spans="1:4" x14ac:dyDescent="0.2">
      <c r="A350" s="48"/>
      <c r="B350" s="48"/>
      <c r="C350" s="48"/>
      <c r="D350" s="48" t="s">
        <v>1508</v>
      </c>
    </row>
    <row r="351" spans="1:4" x14ac:dyDescent="0.2">
      <c r="A351" s="48"/>
      <c r="B351" s="48"/>
      <c r="C351" s="48"/>
      <c r="D351" s="48" t="s">
        <v>568</v>
      </c>
    </row>
    <row r="352" spans="1:4" x14ac:dyDescent="0.2">
      <c r="A352" s="48"/>
      <c r="B352" s="48"/>
      <c r="C352" s="48"/>
      <c r="D352" s="48" t="s">
        <v>558</v>
      </c>
    </row>
    <row r="353" spans="1:4" x14ac:dyDescent="0.2">
      <c r="A353" s="48" t="s">
        <v>280</v>
      </c>
      <c r="B353" s="48" t="s">
        <v>408</v>
      </c>
      <c r="C353" s="48" t="s">
        <v>1843</v>
      </c>
      <c r="D353" s="48" t="s">
        <v>1506</v>
      </c>
    </row>
    <row r="354" spans="1:4" x14ac:dyDescent="0.2">
      <c r="A354" s="48"/>
      <c r="B354" s="48"/>
      <c r="C354" s="48"/>
      <c r="D354" s="48" t="s">
        <v>1507</v>
      </c>
    </row>
    <row r="355" spans="1:4" x14ac:dyDescent="0.2">
      <c r="A355" s="48"/>
      <c r="B355" s="48"/>
      <c r="C355" s="48"/>
      <c r="D355" s="48" t="s">
        <v>1508</v>
      </c>
    </row>
    <row r="356" spans="1:4" x14ac:dyDescent="0.2">
      <c r="A356" s="48"/>
      <c r="B356" s="48"/>
      <c r="C356" s="48"/>
      <c r="D356" s="48" t="s">
        <v>568</v>
      </c>
    </row>
    <row r="357" spans="1:4" x14ac:dyDescent="0.2">
      <c r="A357" s="48"/>
      <c r="B357" s="48"/>
      <c r="C357" s="48"/>
      <c r="D357" s="48" t="s">
        <v>558</v>
      </c>
    </row>
    <row r="358" spans="1:4" x14ac:dyDescent="0.2">
      <c r="A358" s="48" t="s">
        <v>1841</v>
      </c>
      <c r="B358" s="48" t="s">
        <v>1842</v>
      </c>
      <c r="C358" s="48" t="s">
        <v>1843</v>
      </c>
      <c r="D358" s="48" t="s">
        <v>1507</v>
      </c>
    </row>
    <row r="359" spans="1:4" x14ac:dyDescent="0.2">
      <c r="A359" s="48"/>
      <c r="B359" s="48"/>
      <c r="C359" s="48"/>
      <c r="D359" s="48" t="s">
        <v>1508</v>
      </c>
    </row>
    <row r="360" spans="1:4" x14ac:dyDescent="0.2">
      <c r="A360" s="48"/>
      <c r="B360" s="48"/>
      <c r="C360" s="48"/>
      <c r="D360" s="48" t="s">
        <v>568</v>
      </c>
    </row>
    <row r="361" spans="1:4" x14ac:dyDescent="0.2">
      <c r="A361" s="48"/>
      <c r="B361" s="48"/>
      <c r="C361" s="48"/>
      <c r="D361" s="48" t="s">
        <v>558</v>
      </c>
    </row>
    <row r="362" spans="1:4" x14ac:dyDescent="0.2">
      <c r="A362" s="48" t="s">
        <v>281</v>
      </c>
      <c r="B362" s="48" t="s">
        <v>36</v>
      </c>
      <c r="C362" s="48" t="s">
        <v>1843</v>
      </c>
      <c r="D362" s="48" t="s">
        <v>1506</v>
      </c>
    </row>
    <row r="363" spans="1:4" x14ac:dyDescent="0.2">
      <c r="A363" s="48"/>
      <c r="B363" s="48"/>
      <c r="C363" s="48"/>
      <c r="D363" s="48" t="s">
        <v>2417</v>
      </c>
    </row>
    <row r="364" spans="1:4" x14ac:dyDescent="0.2">
      <c r="A364" s="48"/>
      <c r="B364" s="48"/>
      <c r="C364" s="48"/>
      <c r="D364" s="48" t="s">
        <v>1508</v>
      </c>
    </row>
    <row r="365" spans="1:4" x14ac:dyDescent="0.2">
      <c r="A365" s="48"/>
      <c r="B365" s="48"/>
      <c r="C365" s="48"/>
      <c r="D365" s="48" t="s">
        <v>568</v>
      </c>
    </row>
    <row r="366" spans="1:4" x14ac:dyDescent="0.2">
      <c r="A366" s="48"/>
      <c r="B366" s="48"/>
      <c r="C366" s="48"/>
      <c r="D366" s="48" t="s">
        <v>558</v>
      </c>
    </row>
    <row r="367" spans="1:4" x14ac:dyDescent="0.2">
      <c r="A367" s="48" t="s">
        <v>282</v>
      </c>
      <c r="B367" s="48" t="s">
        <v>195</v>
      </c>
      <c r="C367" s="48" t="s">
        <v>1843</v>
      </c>
      <c r="D367" s="48" t="s">
        <v>1506</v>
      </c>
    </row>
    <row r="368" spans="1:4" x14ac:dyDescent="0.2">
      <c r="A368" s="48"/>
      <c r="B368" s="48"/>
      <c r="C368" s="48"/>
      <c r="D368" s="48" t="s">
        <v>560</v>
      </c>
    </row>
    <row r="369" spans="1:4" x14ac:dyDescent="0.2">
      <c r="A369" s="48"/>
      <c r="B369" s="48"/>
      <c r="C369" s="48"/>
      <c r="D369" s="48" t="s">
        <v>1507</v>
      </c>
    </row>
    <row r="370" spans="1:4" x14ac:dyDescent="0.2">
      <c r="A370" s="48"/>
      <c r="B370" s="48"/>
      <c r="C370" s="48"/>
      <c r="D370" s="48" t="s">
        <v>568</v>
      </c>
    </row>
    <row r="371" spans="1:4" x14ac:dyDescent="0.2">
      <c r="A371" s="48"/>
      <c r="B371" s="48"/>
      <c r="C371" s="48"/>
      <c r="D371" s="48" t="s">
        <v>558</v>
      </c>
    </row>
    <row r="372" spans="1:4" x14ac:dyDescent="0.2">
      <c r="A372" s="48" t="s">
        <v>381</v>
      </c>
      <c r="B372" s="48" t="s">
        <v>380</v>
      </c>
      <c r="C372" s="48" t="s">
        <v>1843</v>
      </c>
      <c r="D372" s="48" t="s">
        <v>1507</v>
      </c>
    </row>
    <row r="373" spans="1:4" x14ac:dyDescent="0.2">
      <c r="A373" s="48"/>
      <c r="B373" s="48"/>
      <c r="C373" s="48"/>
      <c r="D373" s="48" t="s">
        <v>568</v>
      </c>
    </row>
    <row r="374" spans="1:4" x14ac:dyDescent="0.2">
      <c r="A374" s="48"/>
      <c r="B374" s="48"/>
      <c r="C374" s="48"/>
      <c r="D374" s="48" t="s">
        <v>558</v>
      </c>
    </row>
    <row r="375" spans="1:4" x14ac:dyDescent="0.2">
      <c r="A375" s="48" t="s">
        <v>2056</v>
      </c>
      <c r="B375" s="48" t="s">
        <v>2057</v>
      </c>
      <c r="C375" s="48" t="s">
        <v>1825</v>
      </c>
      <c r="D375" s="48" t="s">
        <v>1508</v>
      </c>
    </row>
    <row r="376" spans="1:4" x14ac:dyDescent="0.2">
      <c r="A376" s="48" t="s">
        <v>165</v>
      </c>
      <c r="B376" s="48" t="s">
        <v>166</v>
      </c>
      <c r="C376" s="48" t="s">
        <v>1825</v>
      </c>
      <c r="D376" s="48" t="s">
        <v>1506</v>
      </c>
    </row>
    <row r="377" spans="1:4" x14ac:dyDescent="0.2">
      <c r="A377" s="48"/>
      <c r="B377" s="48"/>
      <c r="C377" s="48"/>
      <c r="D377" s="48" t="s">
        <v>1509</v>
      </c>
    </row>
    <row r="378" spans="1:4" x14ac:dyDescent="0.2">
      <c r="A378" s="48"/>
      <c r="B378" s="48"/>
      <c r="C378" s="48"/>
      <c r="D378" s="48" t="s">
        <v>1508</v>
      </c>
    </row>
    <row r="379" spans="1:4" x14ac:dyDescent="0.2">
      <c r="A379" s="48" t="s">
        <v>2821</v>
      </c>
      <c r="B379" s="48" t="s">
        <v>2822</v>
      </c>
      <c r="C379" s="48" t="s">
        <v>1395</v>
      </c>
      <c r="D379" s="48" t="s">
        <v>561</v>
      </c>
    </row>
    <row r="380" spans="1:4" x14ac:dyDescent="0.2">
      <c r="A380" s="48" t="s">
        <v>796</v>
      </c>
      <c r="B380" s="48" t="s">
        <v>797</v>
      </c>
      <c r="C380" s="48" t="s">
        <v>1395</v>
      </c>
      <c r="D380" s="48" t="s">
        <v>1506</v>
      </c>
    </row>
    <row r="381" spans="1:4" x14ac:dyDescent="0.2">
      <c r="A381" s="48"/>
      <c r="B381" s="48"/>
      <c r="C381" s="48"/>
      <c r="D381" s="48" t="s">
        <v>561</v>
      </c>
    </row>
    <row r="382" spans="1:4" x14ac:dyDescent="0.2">
      <c r="A382" s="48"/>
      <c r="B382" s="48"/>
      <c r="C382" s="48"/>
      <c r="D382" s="48" t="s">
        <v>1510</v>
      </c>
    </row>
    <row r="383" spans="1:4" x14ac:dyDescent="0.2">
      <c r="A383" s="48" t="s">
        <v>2418</v>
      </c>
      <c r="B383" s="48" t="s">
        <v>795</v>
      </c>
      <c r="C383" s="48" t="s">
        <v>1395</v>
      </c>
      <c r="D383" s="48" t="s">
        <v>561</v>
      </c>
    </row>
    <row r="384" spans="1:4" x14ac:dyDescent="0.2">
      <c r="A384" s="48"/>
      <c r="B384" s="48"/>
      <c r="C384" s="48"/>
      <c r="D384" s="48" t="s">
        <v>1510</v>
      </c>
    </row>
    <row r="385" spans="1:4" x14ac:dyDescent="0.2">
      <c r="A385" s="48" t="s">
        <v>2419</v>
      </c>
      <c r="B385" s="48" t="s">
        <v>203</v>
      </c>
      <c r="C385" s="48" t="s">
        <v>1395</v>
      </c>
      <c r="D385" s="48" t="s">
        <v>561</v>
      </c>
    </row>
    <row r="386" spans="1:4" x14ac:dyDescent="0.2">
      <c r="A386" s="48" t="s">
        <v>2420</v>
      </c>
      <c r="B386" s="48" t="s">
        <v>205</v>
      </c>
      <c r="C386" s="48" t="s">
        <v>1395</v>
      </c>
      <c r="D386" s="48" t="s">
        <v>561</v>
      </c>
    </row>
    <row r="387" spans="1:4" x14ac:dyDescent="0.2">
      <c r="A387" s="48" t="s">
        <v>2421</v>
      </c>
      <c r="B387" s="48" t="s">
        <v>207</v>
      </c>
      <c r="C387" s="48" t="s">
        <v>1395</v>
      </c>
      <c r="D387" s="48" t="s">
        <v>561</v>
      </c>
    </row>
    <row r="388" spans="1:4" x14ac:dyDescent="0.2">
      <c r="A388" s="48" t="s">
        <v>2422</v>
      </c>
      <c r="B388" s="48" t="s">
        <v>209</v>
      </c>
      <c r="C388" s="48" t="s">
        <v>1395</v>
      </c>
      <c r="D388" s="48" t="s">
        <v>561</v>
      </c>
    </row>
    <row r="389" spans="1:4" x14ac:dyDescent="0.2">
      <c r="A389" s="48" t="s">
        <v>210</v>
      </c>
      <c r="B389" s="48" t="s">
        <v>211</v>
      </c>
      <c r="C389" s="48" t="s">
        <v>1395</v>
      </c>
      <c r="D389" s="48" t="s">
        <v>1506</v>
      </c>
    </row>
    <row r="390" spans="1:4" x14ac:dyDescent="0.2">
      <c r="A390" s="48"/>
      <c r="B390" s="48"/>
      <c r="C390" s="48"/>
      <c r="D390" s="48" t="s">
        <v>561</v>
      </c>
    </row>
    <row r="391" spans="1:4" x14ac:dyDescent="0.2">
      <c r="A391" s="48"/>
      <c r="B391" s="48"/>
      <c r="C391" s="48"/>
      <c r="D391" s="48" t="s">
        <v>528</v>
      </c>
    </row>
    <row r="392" spans="1:4" x14ac:dyDescent="0.2">
      <c r="A392" s="48"/>
      <c r="B392" s="48"/>
      <c r="C392" s="48"/>
      <c r="D392" s="48" t="s">
        <v>1509</v>
      </c>
    </row>
    <row r="393" spans="1:4" x14ac:dyDescent="0.2">
      <c r="A393" s="48"/>
      <c r="B393" s="48"/>
      <c r="C393" s="48"/>
      <c r="D393" s="48" t="s">
        <v>1507</v>
      </c>
    </row>
    <row r="394" spans="1:4" x14ac:dyDescent="0.2">
      <c r="A394" s="48"/>
      <c r="B394" s="48"/>
      <c r="C394" s="48"/>
      <c r="D394" s="48" t="s">
        <v>1510</v>
      </c>
    </row>
    <row r="395" spans="1:4" x14ac:dyDescent="0.2">
      <c r="A395" s="48"/>
      <c r="B395" s="48"/>
      <c r="C395" s="48"/>
      <c r="D395" s="48" t="s">
        <v>562</v>
      </c>
    </row>
    <row r="396" spans="1:4" x14ac:dyDescent="0.2">
      <c r="A396" s="48" t="s">
        <v>2423</v>
      </c>
      <c r="B396" s="48" t="s">
        <v>479</v>
      </c>
      <c r="C396" s="48" t="s">
        <v>1395</v>
      </c>
      <c r="D396" s="48" t="s">
        <v>561</v>
      </c>
    </row>
    <row r="397" spans="1:4" x14ac:dyDescent="0.2">
      <c r="A397" s="48" t="s">
        <v>2424</v>
      </c>
      <c r="B397" s="48" t="s">
        <v>645</v>
      </c>
      <c r="C397" s="48" t="s">
        <v>1395</v>
      </c>
      <c r="D397" s="48" t="s">
        <v>561</v>
      </c>
    </row>
    <row r="398" spans="1:4" x14ac:dyDescent="0.2">
      <c r="A398" s="48" t="s">
        <v>2112</v>
      </c>
      <c r="B398" s="48" t="s">
        <v>2113</v>
      </c>
      <c r="C398" s="48" t="s">
        <v>1395</v>
      </c>
      <c r="D398" s="48" t="s">
        <v>561</v>
      </c>
    </row>
    <row r="399" spans="1:4" x14ac:dyDescent="0.2">
      <c r="A399" s="48" t="s">
        <v>2425</v>
      </c>
      <c r="B399" s="48" t="s">
        <v>91</v>
      </c>
      <c r="C399" s="48" t="s">
        <v>1395</v>
      </c>
      <c r="D399" s="48" t="s">
        <v>561</v>
      </c>
    </row>
    <row r="400" spans="1:4" x14ac:dyDescent="0.2">
      <c r="A400" s="48" t="s">
        <v>2426</v>
      </c>
      <c r="B400" s="48" t="s">
        <v>213</v>
      </c>
      <c r="C400" s="48" t="s">
        <v>1395</v>
      </c>
      <c r="D400" s="48" t="s">
        <v>561</v>
      </c>
    </row>
    <row r="401" spans="1:4" x14ac:dyDescent="0.2">
      <c r="A401" s="48" t="s">
        <v>510</v>
      </c>
      <c r="B401" s="48" t="s">
        <v>511</v>
      </c>
      <c r="C401" s="48" t="s">
        <v>1395</v>
      </c>
      <c r="D401" s="48" t="s">
        <v>561</v>
      </c>
    </row>
    <row r="402" spans="1:4" x14ac:dyDescent="0.2">
      <c r="A402" s="48" t="s">
        <v>1867</v>
      </c>
      <c r="B402" s="48" t="s">
        <v>2039</v>
      </c>
      <c r="C402" s="48" t="s">
        <v>1395</v>
      </c>
      <c r="D402" s="48" t="s">
        <v>561</v>
      </c>
    </row>
    <row r="403" spans="1:4" x14ac:dyDescent="0.2">
      <c r="A403" s="48" t="s">
        <v>1868</v>
      </c>
      <c r="B403" s="48" t="s">
        <v>214</v>
      </c>
      <c r="C403" s="48" t="s">
        <v>1395</v>
      </c>
      <c r="D403" s="48" t="s">
        <v>563</v>
      </c>
    </row>
    <row r="404" spans="1:4" x14ac:dyDescent="0.2">
      <c r="A404" s="48"/>
      <c r="B404" s="48"/>
      <c r="C404" s="48"/>
      <c r="D404" s="48" t="s">
        <v>1506</v>
      </c>
    </row>
    <row r="405" spans="1:4" x14ac:dyDescent="0.2">
      <c r="A405" s="48"/>
      <c r="B405" s="48"/>
      <c r="C405" s="48"/>
      <c r="D405" s="48" t="s">
        <v>561</v>
      </c>
    </row>
    <row r="406" spans="1:4" x14ac:dyDescent="0.2">
      <c r="A406" s="48"/>
      <c r="B406" s="48"/>
      <c r="C406" s="48"/>
      <c r="D406" s="48" t="s">
        <v>1509</v>
      </c>
    </row>
    <row r="407" spans="1:4" x14ac:dyDescent="0.2">
      <c r="A407" s="48"/>
      <c r="B407" s="48"/>
      <c r="C407" s="48"/>
      <c r="D407" s="48" t="s">
        <v>1510</v>
      </c>
    </row>
    <row r="408" spans="1:4" x14ac:dyDescent="0.2">
      <c r="A408" s="48"/>
      <c r="B408" s="48"/>
      <c r="C408" s="48"/>
      <c r="D408" s="48" t="s">
        <v>562</v>
      </c>
    </row>
    <row r="409" spans="1:4" x14ac:dyDescent="0.2">
      <c r="A409" s="48" t="s">
        <v>1868</v>
      </c>
      <c r="B409" s="48" t="s">
        <v>880</v>
      </c>
      <c r="C409" s="48" t="s">
        <v>1395</v>
      </c>
      <c r="D409" s="48" t="s">
        <v>1506</v>
      </c>
    </row>
    <row r="410" spans="1:4" x14ac:dyDescent="0.2">
      <c r="A410" s="48"/>
      <c r="B410" s="48"/>
      <c r="C410" s="48"/>
      <c r="D410" s="48" t="s">
        <v>561</v>
      </c>
    </row>
    <row r="411" spans="1:4" x14ac:dyDescent="0.2">
      <c r="A411" s="48"/>
      <c r="B411" s="48"/>
      <c r="C411" s="48"/>
      <c r="D411" s="48" t="s">
        <v>1509</v>
      </c>
    </row>
    <row r="412" spans="1:4" x14ac:dyDescent="0.2">
      <c r="A412" s="48" t="s">
        <v>1869</v>
      </c>
      <c r="B412" s="48" t="s">
        <v>2040</v>
      </c>
      <c r="C412" s="48" t="s">
        <v>1395</v>
      </c>
      <c r="D412" s="48" t="s">
        <v>1506</v>
      </c>
    </row>
    <row r="413" spans="1:4" x14ac:dyDescent="0.2">
      <c r="A413" s="48"/>
      <c r="B413" s="48"/>
      <c r="C413" s="48"/>
      <c r="D413" s="48" t="s">
        <v>561</v>
      </c>
    </row>
    <row r="414" spans="1:4" x14ac:dyDescent="0.2">
      <c r="A414" s="48" t="s">
        <v>2199</v>
      </c>
      <c r="B414" s="48" t="s">
        <v>215</v>
      </c>
      <c r="C414" s="48" t="s">
        <v>1395</v>
      </c>
      <c r="D414" s="48" t="s">
        <v>1506</v>
      </c>
    </row>
    <row r="415" spans="1:4" x14ac:dyDescent="0.2">
      <c r="A415" s="48"/>
      <c r="B415" s="48"/>
      <c r="C415" s="48"/>
      <c r="D415" s="48" t="s">
        <v>561</v>
      </c>
    </row>
    <row r="416" spans="1:4" x14ac:dyDescent="0.2">
      <c r="A416" s="48"/>
      <c r="B416" s="48"/>
      <c r="C416" s="48"/>
      <c r="D416" s="48" t="s">
        <v>528</v>
      </c>
    </row>
    <row r="417" spans="1:4" x14ac:dyDescent="0.2">
      <c r="A417" s="48"/>
      <c r="B417" s="48"/>
      <c r="C417" s="48"/>
      <c r="D417" s="48" t="s">
        <v>1509</v>
      </c>
    </row>
    <row r="418" spans="1:4" x14ac:dyDescent="0.2">
      <c r="A418" s="48"/>
      <c r="B418" s="48"/>
      <c r="C418" s="48"/>
      <c r="D418" s="48" t="s">
        <v>1507</v>
      </c>
    </row>
    <row r="419" spans="1:4" x14ac:dyDescent="0.2">
      <c r="A419" s="48"/>
      <c r="B419" s="48"/>
      <c r="C419" s="48"/>
      <c r="D419" s="48" t="s">
        <v>1510</v>
      </c>
    </row>
    <row r="420" spans="1:4" x14ac:dyDescent="0.2">
      <c r="A420" s="48"/>
      <c r="B420" s="48"/>
      <c r="C420" s="48"/>
      <c r="D420" s="48" t="s">
        <v>562</v>
      </c>
    </row>
    <row r="421" spans="1:4" x14ac:dyDescent="0.2">
      <c r="A421" s="48" t="s">
        <v>1872</v>
      </c>
      <c r="B421" s="48" t="s">
        <v>216</v>
      </c>
      <c r="C421" s="48" t="s">
        <v>1395</v>
      </c>
      <c r="D421" s="48" t="s">
        <v>1506</v>
      </c>
    </row>
    <row r="422" spans="1:4" x14ac:dyDescent="0.2">
      <c r="A422" s="48"/>
      <c r="B422" s="48"/>
      <c r="C422" s="48"/>
      <c r="D422" s="48" t="s">
        <v>561</v>
      </c>
    </row>
    <row r="423" spans="1:4" x14ac:dyDescent="0.2">
      <c r="A423" s="48" t="s">
        <v>234</v>
      </c>
      <c r="B423" s="48" t="s">
        <v>235</v>
      </c>
      <c r="C423" s="48" t="s">
        <v>1395</v>
      </c>
      <c r="D423" s="48" t="s">
        <v>1506</v>
      </c>
    </row>
    <row r="424" spans="1:4" x14ac:dyDescent="0.2">
      <c r="A424" s="48"/>
      <c r="B424" s="48"/>
      <c r="C424" s="48"/>
      <c r="D424" s="48" t="s">
        <v>561</v>
      </c>
    </row>
    <row r="425" spans="1:4" x14ac:dyDescent="0.2">
      <c r="A425" s="48"/>
      <c r="B425" s="48"/>
      <c r="C425" s="48"/>
      <c r="D425" s="48" t="s">
        <v>1510</v>
      </c>
    </row>
    <row r="426" spans="1:4" x14ac:dyDescent="0.2">
      <c r="A426" s="48" t="s">
        <v>2049</v>
      </c>
      <c r="B426" s="48" t="s">
        <v>2050</v>
      </c>
      <c r="C426" s="48" t="s">
        <v>1395</v>
      </c>
      <c r="D426" s="48" t="s">
        <v>561</v>
      </c>
    </row>
    <row r="427" spans="1:4" x14ac:dyDescent="0.2">
      <c r="A427" s="48" t="s">
        <v>2427</v>
      </c>
      <c r="B427" s="48" t="s">
        <v>814</v>
      </c>
      <c r="C427" s="48" t="s">
        <v>1395</v>
      </c>
      <c r="D427" s="48" t="s">
        <v>1506</v>
      </c>
    </row>
    <row r="428" spans="1:4" x14ac:dyDescent="0.2">
      <c r="A428" s="48"/>
      <c r="B428" s="48"/>
      <c r="C428" s="48"/>
      <c r="D428" s="48" t="s">
        <v>561</v>
      </c>
    </row>
    <row r="429" spans="1:4" x14ac:dyDescent="0.2">
      <c r="A429" s="48"/>
      <c r="B429" s="48"/>
      <c r="C429" s="48"/>
      <c r="D429" s="48" t="s">
        <v>1510</v>
      </c>
    </row>
    <row r="430" spans="1:4" x14ac:dyDescent="0.2">
      <c r="A430" s="48" t="s">
        <v>236</v>
      </c>
      <c r="B430" s="48" t="s">
        <v>237</v>
      </c>
      <c r="C430" s="48" t="s">
        <v>1395</v>
      </c>
      <c r="D430" s="48" t="s">
        <v>1506</v>
      </c>
    </row>
    <row r="431" spans="1:4" x14ac:dyDescent="0.2">
      <c r="A431" s="48"/>
      <c r="B431" s="48"/>
      <c r="C431" s="48"/>
      <c r="D431" s="48" t="s">
        <v>561</v>
      </c>
    </row>
    <row r="432" spans="1:4" x14ac:dyDescent="0.2">
      <c r="A432" s="48" t="s">
        <v>238</v>
      </c>
      <c r="B432" s="48" t="s">
        <v>239</v>
      </c>
      <c r="C432" s="48" t="s">
        <v>1395</v>
      </c>
      <c r="D432" s="48" t="s">
        <v>1506</v>
      </c>
    </row>
    <row r="433" spans="1:4" x14ac:dyDescent="0.2">
      <c r="A433" s="48"/>
      <c r="B433" s="48"/>
      <c r="C433" s="48"/>
      <c r="D433" s="48" t="s">
        <v>561</v>
      </c>
    </row>
    <row r="434" spans="1:4" x14ac:dyDescent="0.2">
      <c r="A434" s="48" t="s">
        <v>1390</v>
      </c>
      <c r="B434" s="48" t="s">
        <v>242</v>
      </c>
      <c r="C434" s="48" t="s">
        <v>1395</v>
      </c>
      <c r="D434" s="48" t="s">
        <v>1506</v>
      </c>
    </row>
    <row r="435" spans="1:4" x14ac:dyDescent="0.2">
      <c r="A435" s="48"/>
      <c r="B435" s="48"/>
      <c r="C435" s="48"/>
      <c r="D435" s="48" t="s">
        <v>561</v>
      </c>
    </row>
    <row r="436" spans="1:4" x14ac:dyDescent="0.2">
      <c r="A436" s="48"/>
      <c r="B436" s="48"/>
      <c r="C436" s="48"/>
      <c r="D436" s="48" t="s">
        <v>2417</v>
      </c>
    </row>
    <row r="437" spans="1:4" x14ac:dyDescent="0.2">
      <c r="A437" s="48" t="s">
        <v>1844</v>
      </c>
      <c r="B437" s="48" t="s">
        <v>1845</v>
      </c>
      <c r="C437" s="48" t="s">
        <v>1395</v>
      </c>
      <c r="D437" s="48" t="s">
        <v>1506</v>
      </c>
    </row>
    <row r="438" spans="1:4" x14ac:dyDescent="0.2">
      <c r="A438" s="48"/>
      <c r="B438" s="48"/>
      <c r="C438" s="48"/>
      <c r="D438" s="48" t="s">
        <v>561</v>
      </c>
    </row>
    <row r="439" spans="1:4" x14ac:dyDescent="0.2">
      <c r="A439" s="48" t="s">
        <v>1846</v>
      </c>
      <c r="B439" s="48" t="s">
        <v>1847</v>
      </c>
      <c r="C439" s="48" t="s">
        <v>1395</v>
      </c>
      <c r="D439" s="48" t="s">
        <v>561</v>
      </c>
    </row>
    <row r="440" spans="1:4" x14ac:dyDescent="0.2">
      <c r="A440" s="48" t="s">
        <v>2200</v>
      </c>
      <c r="B440" s="48" t="s">
        <v>750</v>
      </c>
      <c r="C440" s="48" t="s">
        <v>1395</v>
      </c>
      <c r="D440" s="48" t="s">
        <v>563</v>
      </c>
    </row>
    <row r="441" spans="1:4" x14ac:dyDescent="0.2">
      <c r="A441" s="48"/>
      <c r="B441" s="48"/>
      <c r="C441" s="48"/>
      <c r="D441" s="48" t="s">
        <v>1506</v>
      </c>
    </row>
    <row r="442" spans="1:4" x14ac:dyDescent="0.2">
      <c r="A442" s="48"/>
      <c r="B442" s="48"/>
      <c r="C442" s="48"/>
      <c r="D442" s="48" t="s">
        <v>561</v>
      </c>
    </row>
    <row r="443" spans="1:4" x14ac:dyDescent="0.2">
      <c r="A443" s="48"/>
      <c r="B443" s="48"/>
      <c r="C443" s="48"/>
      <c r="D443" s="48" t="s">
        <v>1510</v>
      </c>
    </row>
    <row r="444" spans="1:4" x14ac:dyDescent="0.2">
      <c r="A444" s="48" t="s">
        <v>240</v>
      </c>
      <c r="B444" s="48" t="s">
        <v>241</v>
      </c>
      <c r="C444" s="48" t="s">
        <v>1395</v>
      </c>
      <c r="D444" s="48" t="s">
        <v>1506</v>
      </c>
    </row>
    <row r="445" spans="1:4" x14ac:dyDescent="0.2">
      <c r="A445" s="48"/>
      <c r="B445" s="48"/>
      <c r="C445" s="48"/>
      <c r="D445" s="48" t="s">
        <v>561</v>
      </c>
    </row>
    <row r="446" spans="1:4" x14ac:dyDescent="0.2">
      <c r="A446" s="48" t="s">
        <v>311</v>
      </c>
      <c r="B446" s="48" t="s">
        <v>319</v>
      </c>
      <c r="C446" s="48" t="s">
        <v>1395</v>
      </c>
      <c r="D446" s="48" t="s">
        <v>561</v>
      </c>
    </row>
    <row r="447" spans="1:4" x14ac:dyDescent="0.2">
      <c r="A447" s="48" t="s">
        <v>2428</v>
      </c>
      <c r="B447" s="48" t="s">
        <v>1294</v>
      </c>
      <c r="C447" s="48" t="s">
        <v>1395</v>
      </c>
      <c r="D447" s="48" t="s">
        <v>1506</v>
      </c>
    </row>
    <row r="448" spans="1:4" x14ac:dyDescent="0.2">
      <c r="A448" s="48"/>
      <c r="B448" s="48"/>
      <c r="C448" s="48"/>
      <c r="D448" s="48" t="s">
        <v>561</v>
      </c>
    </row>
    <row r="449" spans="1:4" x14ac:dyDescent="0.2">
      <c r="A449" s="48" t="s">
        <v>2429</v>
      </c>
      <c r="B449" s="48" t="s">
        <v>786</v>
      </c>
      <c r="C449" s="48" t="s">
        <v>1395</v>
      </c>
      <c r="D449" s="48" t="s">
        <v>561</v>
      </c>
    </row>
    <row r="450" spans="1:4" x14ac:dyDescent="0.2">
      <c r="A450" s="48" t="s">
        <v>2430</v>
      </c>
      <c r="B450" s="48" t="s">
        <v>243</v>
      </c>
      <c r="C450" s="48" t="s">
        <v>1395</v>
      </c>
      <c r="D450" s="48" t="s">
        <v>561</v>
      </c>
    </row>
    <row r="451" spans="1:4" x14ac:dyDescent="0.2">
      <c r="A451" s="48"/>
      <c r="B451" s="48"/>
      <c r="C451" s="48"/>
      <c r="D451" s="48" t="s">
        <v>1507</v>
      </c>
    </row>
    <row r="452" spans="1:4" x14ac:dyDescent="0.2">
      <c r="A452" s="48" t="s">
        <v>2430</v>
      </c>
      <c r="B452" s="48" t="s">
        <v>1382</v>
      </c>
      <c r="C452" s="48" t="s">
        <v>1395</v>
      </c>
      <c r="D452" s="48" t="s">
        <v>561</v>
      </c>
    </row>
    <row r="453" spans="1:4" x14ac:dyDescent="0.2">
      <c r="A453" s="48" t="s">
        <v>1976</v>
      </c>
      <c r="B453" s="48" t="s">
        <v>477</v>
      </c>
      <c r="C453" s="48" t="s">
        <v>1395</v>
      </c>
      <c r="D453" s="48" t="s">
        <v>561</v>
      </c>
    </row>
    <row r="454" spans="1:4" x14ac:dyDescent="0.2">
      <c r="A454" s="48" t="s">
        <v>2201</v>
      </c>
      <c r="B454" s="48" t="s">
        <v>364</v>
      </c>
      <c r="C454" s="48" t="s">
        <v>1395</v>
      </c>
      <c r="D454" s="48" t="s">
        <v>561</v>
      </c>
    </row>
    <row r="455" spans="1:4" x14ac:dyDescent="0.2">
      <c r="A455" s="48" t="s">
        <v>2431</v>
      </c>
      <c r="B455" s="48" t="s">
        <v>625</v>
      </c>
      <c r="C455" s="48" t="s">
        <v>1395</v>
      </c>
      <c r="D455" s="48" t="s">
        <v>561</v>
      </c>
    </row>
    <row r="456" spans="1:4" x14ac:dyDescent="0.2">
      <c r="A456" s="48" t="s">
        <v>2432</v>
      </c>
      <c r="B456" s="48" t="s">
        <v>284</v>
      </c>
      <c r="C456" s="48" t="s">
        <v>1395</v>
      </c>
      <c r="D456" s="48" t="s">
        <v>1506</v>
      </c>
    </row>
    <row r="457" spans="1:4" x14ac:dyDescent="0.2">
      <c r="A457" s="48"/>
      <c r="B457" s="48"/>
      <c r="C457" s="48"/>
      <c r="D457" s="48" t="s">
        <v>561</v>
      </c>
    </row>
    <row r="458" spans="1:4" x14ac:dyDescent="0.2">
      <c r="A458" s="48" t="s">
        <v>2491</v>
      </c>
      <c r="B458" s="48" t="s">
        <v>1375</v>
      </c>
      <c r="C458" s="48" t="s">
        <v>1395</v>
      </c>
      <c r="D458" s="48" t="s">
        <v>561</v>
      </c>
    </row>
    <row r="459" spans="1:4" x14ac:dyDescent="0.2">
      <c r="A459" s="48" t="s">
        <v>2797</v>
      </c>
      <c r="B459" s="48" t="s">
        <v>2798</v>
      </c>
      <c r="C459" s="48" t="s">
        <v>1395</v>
      </c>
      <c r="D459" s="48" t="s">
        <v>561</v>
      </c>
    </row>
    <row r="460" spans="1:4" x14ac:dyDescent="0.2">
      <c r="A460" s="48" t="s">
        <v>2433</v>
      </c>
      <c r="B460" s="48" t="s">
        <v>398</v>
      </c>
      <c r="C460" s="48" t="s">
        <v>1395</v>
      </c>
      <c r="D460" s="48" t="s">
        <v>561</v>
      </c>
    </row>
    <row r="461" spans="1:4" x14ac:dyDescent="0.2">
      <c r="A461" s="48" t="s">
        <v>2966</v>
      </c>
      <c r="B461" s="48" t="s">
        <v>2967</v>
      </c>
      <c r="C461" s="48" t="s">
        <v>1395</v>
      </c>
      <c r="D461" s="48" t="s">
        <v>561</v>
      </c>
    </row>
    <row r="462" spans="1:4" x14ac:dyDescent="0.2">
      <c r="A462" s="48" t="s">
        <v>2654</v>
      </c>
      <c r="B462" s="48" t="s">
        <v>2655</v>
      </c>
      <c r="C462" s="48" t="s">
        <v>1395</v>
      </c>
      <c r="D462" s="48" t="s">
        <v>561</v>
      </c>
    </row>
    <row r="463" spans="1:4" x14ac:dyDescent="0.2">
      <c r="A463" s="48" t="s">
        <v>2434</v>
      </c>
      <c r="B463" s="48" t="s">
        <v>286</v>
      </c>
      <c r="C463" s="48" t="s">
        <v>1395</v>
      </c>
      <c r="D463" s="48" t="s">
        <v>561</v>
      </c>
    </row>
    <row r="464" spans="1:4" x14ac:dyDescent="0.2">
      <c r="A464" s="48" t="s">
        <v>395</v>
      </c>
      <c r="B464" s="48" t="s">
        <v>2658</v>
      </c>
      <c r="C464" s="48" t="s">
        <v>1395</v>
      </c>
      <c r="D464" s="48" t="s">
        <v>561</v>
      </c>
    </row>
    <row r="465" spans="1:4" x14ac:dyDescent="0.2">
      <c r="A465" s="48" t="s">
        <v>2435</v>
      </c>
      <c r="B465" s="48" t="s">
        <v>396</v>
      </c>
      <c r="C465" s="48" t="s">
        <v>1395</v>
      </c>
      <c r="D465" s="48" t="s">
        <v>561</v>
      </c>
    </row>
    <row r="466" spans="1:4" x14ac:dyDescent="0.2">
      <c r="A466" s="48" t="s">
        <v>865</v>
      </c>
      <c r="B466" s="48" t="s">
        <v>287</v>
      </c>
      <c r="C466" s="48" t="s">
        <v>1395</v>
      </c>
      <c r="D466" s="48" t="s">
        <v>561</v>
      </c>
    </row>
    <row r="467" spans="1:4" x14ac:dyDescent="0.2">
      <c r="A467" s="48" t="s">
        <v>2436</v>
      </c>
      <c r="B467" s="48" t="s">
        <v>614</v>
      </c>
      <c r="C467" s="48" t="s">
        <v>1395</v>
      </c>
      <c r="D467" s="48" t="s">
        <v>561</v>
      </c>
    </row>
    <row r="468" spans="1:4" x14ac:dyDescent="0.2">
      <c r="A468" s="48" t="s">
        <v>2437</v>
      </c>
      <c r="B468" s="48" t="s">
        <v>612</v>
      </c>
      <c r="C468" s="48" t="s">
        <v>1395</v>
      </c>
      <c r="D468" s="48" t="s">
        <v>561</v>
      </c>
    </row>
    <row r="469" spans="1:4" x14ac:dyDescent="0.2">
      <c r="A469" s="48" t="s">
        <v>2438</v>
      </c>
      <c r="B469" s="48" t="s">
        <v>400</v>
      </c>
      <c r="C469" s="48" t="s">
        <v>1395</v>
      </c>
      <c r="D469" s="48" t="s">
        <v>561</v>
      </c>
    </row>
    <row r="470" spans="1:4" x14ac:dyDescent="0.2">
      <c r="A470" s="48" t="s">
        <v>861</v>
      </c>
      <c r="B470" s="48" t="s">
        <v>288</v>
      </c>
      <c r="C470" s="48" t="s">
        <v>1395</v>
      </c>
      <c r="D470" s="48" t="s">
        <v>561</v>
      </c>
    </row>
    <row r="471" spans="1:4" x14ac:dyDescent="0.2">
      <c r="A471" s="48" t="s">
        <v>2793</v>
      </c>
      <c r="B471" s="48" t="s">
        <v>2794</v>
      </c>
      <c r="C471" s="48" t="s">
        <v>1395</v>
      </c>
      <c r="D471" s="48" t="s">
        <v>561</v>
      </c>
    </row>
    <row r="472" spans="1:4" x14ac:dyDescent="0.2">
      <c r="A472" s="48" t="s">
        <v>857</v>
      </c>
      <c r="B472" s="48" t="s">
        <v>289</v>
      </c>
      <c r="C472" s="48" t="s">
        <v>1395</v>
      </c>
      <c r="D472" s="48" t="s">
        <v>561</v>
      </c>
    </row>
    <row r="473" spans="1:4" x14ac:dyDescent="0.2">
      <c r="A473" s="48" t="s">
        <v>862</v>
      </c>
      <c r="B473" s="48" t="s">
        <v>290</v>
      </c>
      <c r="C473" s="48" t="s">
        <v>1395</v>
      </c>
      <c r="D473" s="48" t="s">
        <v>561</v>
      </c>
    </row>
    <row r="474" spans="1:4" x14ac:dyDescent="0.2">
      <c r="A474" s="48" t="s">
        <v>863</v>
      </c>
      <c r="B474" s="48" t="s">
        <v>291</v>
      </c>
      <c r="C474" s="48" t="s">
        <v>1395</v>
      </c>
      <c r="D474" s="48" t="s">
        <v>561</v>
      </c>
    </row>
    <row r="475" spans="1:4" x14ac:dyDescent="0.2">
      <c r="A475" s="48" t="s">
        <v>2795</v>
      </c>
      <c r="B475" s="48" t="s">
        <v>2796</v>
      </c>
      <c r="C475" s="48" t="s">
        <v>1395</v>
      </c>
      <c r="D475" s="48" t="s">
        <v>561</v>
      </c>
    </row>
    <row r="476" spans="1:4" x14ac:dyDescent="0.2">
      <c r="A476" s="48" t="s">
        <v>858</v>
      </c>
      <c r="B476" s="48" t="s">
        <v>292</v>
      </c>
      <c r="C476" s="48" t="s">
        <v>1395</v>
      </c>
      <c r="D476" s="48" t="s">
        <v>561</v>
      </c>
    </row>
    <row r="477" spans="1:4" x14ac:dyDescent="0.2">
      <c r="A477" s="48" t="s">
        <v>859</v>
      </c>
      <c r="B477" s="48" t="s">
        <v>293</v>
      </c>
      <c r="C477" s="48" t="s">
        <v>1395</v>
      </c>
      <c r="D477" s="48" t="s">
        <v>561</v>
      </c>
    </row>
    <row r="478" spans="1:4" x14ac:dyDescent="0.2">
      <c r="A478" s="48" t="s">
        <v>860</v>
      </c>
      <c r="B478" s="48" t="s">
        <v>294</v>
      </c>
      <c r="C478" s="48" t="s">
        <v>1395</v>
      </c>
      <c r="D478" s="48" t="s">
        <v>561</v>
      </c>
    </row>
    <row r="479" spans="1:4" x14ac:dyDescent="0.2">
      <c r="A479" s="48" t="s">
        <v>2968</v>
      </c>
      <c r="B479" s="48" t="s">
        <v>2969</v>
      </c>
      <c r="C479" s="48" t="s">
        <v>1395</v>
      </c>
      <c r="D479" s="48" t="s">
        <v>561</v>
      </c>
    </row>
    <row r="480" spans="1:4" x14ac:dyDescent="0.2">
      <c r="A480" s="48" t="s">
        <v>2439</v>
      </c>
      <c r="B480" s="48" t="s">
        <v>594</v>
      </c>
      <c r="C480" s="48" t="s">
        <v>1395</v>
      </c>
      <c r="D480" s="48" t="s">
        <v>561</v>
      </c>
    </row>
    <row r="481" spans="1:4" x14ac:dyDescent="0.2">
      <c r="A481" s="48" t="s">
        <v>2656</v>
      </c>
      <c r="B481" s="48" t="s">
        <v>2657</v>
      </c>
      <c r="C481" s="48" t="s">
        <v>1395</v>
      </c>
      <c r="D481" s="48" t="s">
        <v>561</v>
      </c>
    </row>
    <row r="482" spans="1:4" x14ac:dyDescent="0.2">
      <c r="A482" s="48" t="s">
        <v>856</v>
      </c>
      <c r="B482" s="48" t="s">
        <v>295</v>
      </c>
      <c r="C482" s="48" t="s">
        <v>1395</v>
      </c>
      <c r="D482" s="48" t="s">
        <v>561</v>
      </c>
    </row>
    <row r="483" spans="1:4" x14ac:dyDescent="0.2">
      <c r="A483" s="48" t="s">
        <v>2440</v>
      </c>
      <c r="B483" s="48" t="s">
        <v>522</v>
      </c>
      <c r="C483" s="48" t="s">
        <v>1395</v>
      </c>
      <c r="D483" s="48" t="s">
        <v>561</v>
      </c>
    </row>
    <row r="484" spans="1:4" x14ac:dyDescent="0.2">
      <c r="A484" s="48" t="s">
        <v>2441</v>
      </c>
      <c r="B484" s="48" t="s">
        <v>296</v>
      </c>
      <c r="C484" s="48" t="s">
        <v>1395</v>
      </c>
      <c r="D484" s="48" t="s">
        <v>561</v>
      </c>
    </row>
    <row r="485" spans="1:4" x14ac:dyDescent="0.2">
      <c r="A485" s="48" t="s">
        <v>2790</v>
      </c>
      <c r="B485" s="48" t="s">
        <v>2828</v>
      </c>
      <c r="C485" s="48" t="s">
        <v>1395</v>
      </c>
      <c r="D485" s="48" t="s">
        <v>561</v>
      </c>
    </row>
    <row r="486" spans="1:4" x14ac:dyDescent="0.2">
      <c r="A486" s="48" t="s">
        <v>2791</v>
      </c>
      <c r="B486" s="48" t="s">
        <v>2792</v>
      </c>
      <c r="C486" s="48" t="s">
        <v>1395</v>
      </c>
      <c r="D486" s="48" t="s">
        <v>561</v>
      </c>
    </row>
    <row r="487" spans="1:4" x14ac:dyDescent="0.2">
      <c r="A487" s="48" t="s">
        <v>2442</v>
      </c>
      <c r="B487" s="48" t="s">
        <v>298</v>
      </c>
      <c r="C487" s="48" t="s">
        <v>1395</v>
      </c>
      <c r="D487" s="48" t="s">
        <v>561</v>
      </c>
    </row>
    <row r="488" spans="1:4" x14ac:dyDescent="0.2">
      <c r="A488" s="48" t="s">
        <v>38</v>
      </c>
      <c r="B488" s="48" t="s">
        <v>299</v>
      </c>
      <c r="C488" s="48" t="s">
        <v>1395</v>
      </c>
      <c r="D488" s="48" t="s">
        <v>561</v>
      </c>
    </row>
    <row r="489" spans="1:4" x14ac:dyDescent="0.2">
      <c r="A489" s="48" t="s">
        <v>2787</v>
      </c>
      <c r="B489" s="48" t="s">
        <v>2827</v>
      </c>
      <c r="C489" s="48" t="s">
        <v>1395</v>
      </c>
      <c r="D489" s="48" t="s">
        <v>561</v>
      </c>
    </row>
    <row r="490" spans="1:4" x14ac:dyDescent="0.2">
      <c r="A490" s="48" t="s">
        <v>2788</v>
      </c>
      <c r="B490" s="48" t="s">
        <v>2789</v>
      </c>
      <c r="C490" s="48" t="s">
        <v>1395</v>
      </c>
      <c r="D490" s="48" t="s">
        <v>561</v>
      </c>
    </row>
    <row r="491" spans="1:4" x14ac:dyDescent="0.2">
      <c r="A491" s="48" t="s">
        <v>2443</v>
      </c>
      <c r="B491" s="48" t="s">
        <v>301</v>
      </c>
      <c r="C491" s="48" t="s">
        <v>1395</v>
      </c>
      <c r="D491" s="48" t="s">
        <v>561</v>
      </c>
    </row>
    <row r="492" spans="1:4" x14ac:dyDescent="0.2">
      <c r="A492" s="48" t="s">
        <v>39</v>
      </c>
      <c r="B492" s="48" t="s">
        <v>302</v>
      </c>
      <c r="C492" s="48" t="s">
        <v>1395</v>
      </c>
      <c r="D492" s="48" t="s">
        <v>561</v>
      </c>
    </row>
    <row r="493" spans="1:4" x14ac:dyDescent="0.2">
      <c r="A493" s="48" t="s">
        <v>2444</v>
      </c>
      <c r="B493" s="48" t="s">
        <v>868</v>
      </c>
      <c r="C493" s="48" t="s">
        <v>1395</v>
      </c>
      <c r="D493" s="48" t="s">
        <v>561</v>
      </c>
    </row>
    <row r="494" spans="1:4" x14ac:dyDescent="0.2">
      <c r="A494" s="48" t="s">
        <v>2445</v>
      </c>
      <c r="B494" s="48" t="s">
        <v>869</v>
      </c>
      <c r="C494" s="48" t="s">
        <v>1395</v>
      </c>
      <c r="D494" s="48" t="s">
        <v>561</v>
      </c>
    </row>
    <row r="495" spans="1:4" x14ac:dyDescent="0.2">
      <c r="A495" s="48" t="s">
        <v>2446</v>
      </c>
      <c r="B495" s="48" t="s">
        <v>874</v>
      </c>
      <c r="C495" s="48" t="s">
        <v>1395</v>
      </c>
      <c r="D495" s="48" t="s">
        <v>561</v>
      </c>
    </row>
    <row r="496" spans="1:4" x14ac:dyDescent="0.2">
      <c r="A496" s="48" t="s">
        <v>2447</v>
      </c>
      <c r="B496" s="48" t="s">
        <v>875</v>
      </c>
      <c r="C496" s="48" t="s">
        <v>1395</v>
      </c>
      <c r="D496" s="48" t="s">
        <v>561</v>
      </c>
    </row>
    <row r="497" spans="1:4" x14ac:dyDescent="0.2">
      <c r="A497" s="48" t="s">
        <v>2448</v>
      </c>
      <c r="B497" s="48" t="s">
        <v>349</v>
      </c>
      <c r="C497" s="48" t="s">
        <v>1395</v>
      </c>
      <c r="D497" s="48" t="s">
        <v>561</v>
      </c>
    </row>
    <row r="498" spans="1:4" x14ac:dyDescent="0.2">
      <c r="A498" s="48" t="s">
        <v>48</v>
      </c>
      <c r="B498" s="48" t="s">
        <v>350</v>
      </c>
      <c r="C498" s="48" t="s">
        <v>1395</v>
      </c>
      <c r="D498" s="48" t="s">
        <v>561</v>
      </c>
    </row>
    <row r="499" spans="1:4" x14ac:dyDescent="0.2">
      <c r="A499" s="48" t="s">
        <v>2449</v>
      </c>
      <c r="B499" s="48" t="s">
        <v>1383</v>
      </c>
      <c r="C499" s="48" t="s">
        <v>1395</v>
      </c>
      <c r="D499" s="48" t="s">
        <v>561</v>
      </c>
    </row>
    <row r="500" spans="1:4" x14ac:dyDescent="0.2">
      <c r="A500" s="48" t="s">
        <v>2700</v>
      </c>
      <c r="B500" s="48" t="s">
        <v>351</v>
      </c>
      <c r="C500" s="48" t="s">
        <v>1395</v>
      </c>
      <c r="D500" s="48" t="s">
        <v>1506</v>
      </c>
    </row>
    <row r="501" spans="1:4" x14ac:dyDescent="0.2">
      <c r="A501" s="48"/>
      <c r="B501" s="48"/>
      <c r="C501" s="48"/>
      <c r="D501" s="48" t="s">
        <v>561</v>
      </c>
    </row>
    <row r="502" spans="1:4" x14ac:dyDescent="0.2">
      <c r="A502" s="48" t="s">
        <v>2037</v>
      </c>
      <c r="B502" s="48" t="s">
        <v>2038</v>
      </c>
      <c r="C502" s="48" t="s">
        <v>1395</v>
      </c>
      <c r="D502" s="48" t="s">
        <v>1506</v>
      </c>
    </row>
    <row r="503" spans="1:4" x14ac:dyDescent="0.2">
      <c r="A503" s="48"/>
      <c r="B503" s="48"/>
      <c r="C503" s="48"/>
      <c r="D503" s="48" t="s">
        <v>561</v>
      </c>
    </row>
    <row r="504" spans="1:4" x14ac:dyDescent="0.2">
      <c r="A504" s="48" t="s">
        <v>352</v>
      </c>
      <c r="B504" s="48" t="s">
        <v>353</v>
      </c>
      <c r="C504" s="48" t="s">
        <v>1395</v>
      </c>
      <c r="D504" s="48" t="s">
        <v>1506</v>
      </c>
    </row>
    <row r="505" spans="1:4" x14ac:dyDescent="0.2">
      <c r="A505" s="48"/>
      <c r="B505" s="48"/>
      <c r="C505" s="48"/>
      <c r="D505" s="48" t="s">
        <v>561</v>
      </c>
    </row>
    <row r="506" spans="1:4" x14ac:dyDescent="0.2">
      <c r="A506" s="48" t="s">
        <v>1217</v>
      </c>
      <c r="B506" s="48" t="s">
        <v>1218</v>
      </c>
      <c r="C506" s="48" t="s">
        <v>1395</v>
      </c>
      <c r="D506" s="48" t="s">
        <v>1506</v>
      </c>
    </row>
    <row r="507" spans="1:4" x14ac:dyDescent="0.2">
      <c r="A507" s="48"/>
      <c r="B507" s="48"/>
      <c r="C507" s="48"/>
      <c r="D507" s="48" t="s">
        <v>561</v>
      </c>
    </row>
    <row r="508" spans="1:4" x14ac:dyDescent="0.2">
      <c r="A508" s="48"/>
      <c r="B508" s="48"/>
      <c r="C508" s="48"/>
      <c r="D508" s="48" t="s">
        <v>2417</v>
      </c>
    </row>
    <row r="509" spans="1:4" x14ac:dyDescent="0.2">
      <c r="A509" s="48" t="s">
        <v>354</v>
      </c>
      <c r="B509" s="48" t="s">
        <v>355</v>
      </c>
      <c r="C509" s="48" t="s">
        <v>1395</v>
      </c>
      <c r="D509" s="48" t="s">
        <v>1506</v>
      </c>
    </row>
    <row r="510" spans="1:4" x14ac:dyDescent="0.2">
      <c r="A510" s="48"/>
      <c r="B510" s="48"/>
      <c r="C510" s="48"/>
      <c r="D510" s="48" t="s">
        <v>561</v>
      </c>
    </row>
    <row r="511" spans="1:4" x14ac:dyDescent="0.2">
      <c r="A511" s="48"/>
      <c r="B511" s="48"/>
      <c r="C511" s="48"/>
      <c r="D511" s="48" t="s">
        <v>2417</v>
      </c>
    </row>
    <row r="512" spans="1:4" x14ac:dyDescent="0.2">
      <c r="A512" s="48" t="s">
        <v>2202</v>
      </c>
      <c r="B512" s="48" t="s">
        <v>2203</v>
      </c>
      <c r="C512" s="48" t="s">
        <v>1395</v>
      </c>
      <c r="D512" s="48" t="s">
        <v>561</v>
      </c>
    </row>
    <row r="513" spans="1:4" x14ac:dyDescent="0.2">
      <c r="A513" s="48" t="s">
        <v>1848</v>
      </c>
      <c r="B513" s="48" t="s">
        <v>1849</v>
      </c>
      <c r="C513" s="48" t="s">
        <v>1395</v>
      </c>
      <c r="D513" s="48" t="s">
        <v>1506</v>
      </c>
    </row>
    <row r="514" spans="1:4" x14ac:dyDescent="0.2">
      <c r="A514" s="48"/>
      <c r="B514" s="48"/>
      <c r="C514" s="48"/>
      <c r="D514" s="48" t="s">
        <v>561</v>
      </c>
    </row>
    <row r="515" spans="1:4" x14ac:dyDescent="0.2">
      <c r="A515" s="48" t="s">
        <v>2167</v>
      </c>
      <c r="B515" s="48" t="s">
        <v>2188</v>
      </c>
      <c r="C515" s="48" t="s">
        <v>1395</v>
      </c>
      <c r="D515" s="48" t="s">
        <v>561</v>
      </c>
    </row>
    <row r="516" spans="1:4" x14ac:dyDescent="0.2">
      <c r="A516" s="48" t="s">
        <v>2166</v>
      </c>
      <c r="B516" s="48" t="s">
        <v>2187</v>
      </c>
      <c r="C516" s="48" t="s">
        <v>1395</v>
      </c>
      <c r="D516" s="48" t="s">
        <v>561</v>
      </c>
    </row>
    <row r="517" spans="1:4" x14ac:dyDescent="0.2">
      <c r="A517" s="48" t="s">
        <v>2160</v>
      </c>
      <c r="B517" s="48" t="s">
        <v>2181</v>
      </c>
      <c r="C517" s="48" t="s">
        <v>1395</v>
      </c>
      <c r="D517" s="48" t="s">
        <v>561</v>
      </c>
    </row>
    <row r="518" spans="1:4" x14ac:dyDescent="0.2">
      <c r="A518" s="48" t="s">
        <v>356</v>
      </c>
      <c r="B518" s="48" t="s">
        <v>357</v>
      </c>
      <c r="C518" s="48" t="s">
        <v>1395</v>
      </c>
      <c r="D518" s="48" t="s">
        <v>1506</v>
      </c>
    </row>
    <row r="519" spans="1:4" x14ac:dyDescent="0.2">
      <c r="A519" s="48"/>
      <c r="B519" s="48"/>
      <c r="C519" s="48"/>
      <c r="D519" s="48" t="s">
        <v>561</v>
      </c>
    </row>
    <row r="520" spans="1:4" x14ac:dyDescent="0.2">
      <c r="A520" s="48"/>
      <c r="B520" s="48"/>
      <c r="C520" s="48"/>
      <c r="D520" s="48" t="s">
        <v>2417</v>
      </c>
    </row>
    <row r="521" spans="1:4" x14ac:dyDescent="0.2">
      <c r="A521" s="48" t="s">
        <v>2162</v>
      </c>
      <c r="B521" s="48" t="s">
        <v>2183</v>
      </c>
      <c r="C521" s="48" t="s">
        <v>1395</v>
      </c>
      <c r="D521" s="48" t="s">
        <v>561</v>
      </c>
    </row>
    <row r="522" spans="1:4" x14ac:dyDescent="0.2">
      <c r="A522" s="48" t="s">
        <v>358</v>
      </c>
      <c r="B522" s="48" t="s">
        <v>359</v>
      </c>
      <c r="C522" s="48" t="s">
        <v>1395</v>
      </c>
      <c r="D522" s="48" t="s">
        <v>1506</v>
      </c>
    </row>
    <row r="523" spans="1:4" x14ac:dyDescent="0.2">
      <c r="A523" s="48"/>
      <c r="B523" s="48"/>
      <c r="C523" s="48"/>
      <c r="D523" s="48" t="s">
        <v>561</v>
      </c>
    </row>
    <row r="524" spans="1:4" x14ac:dyDescent="0.2">
      <c r="A524" s="48" t="s">
        <v>360</v>
      </c>
      <c r="B524" s="48" t="s">
        <v>361</v>
      </c>
      <c r="C524" s="48" t="s">
        <v>1395</v>
      </c>
      <c r="D524" s="48" t="s">
        <v>1506</v>
      </c>
    </row>
    <row r="525" spans="1:4" x14ac:dyDescent="0.2">
      <c r="A525" s="48"/>
      <c r="B525" s="48"/>
      <c r="C525" s="48"/>
      <c r="D525" s="48" t="s">
        <v>561</v>
      </c>
    </row>
    <row r="526" spans="1:4" x14ac:dyDescent="0.2">
      <c r="A526" s="48"/>
      <c r="B526" s="48"/>
      <c r="C526" s="48"/>
      <c r="D526" s="48" t="s">
        <v>2417</v>
      </c>
    </row>
    <row r="527" spans="1:4" x14ac:dyDescent="0.2">
      <c r="A527" s="48" t="s">
        <v>2114</v>
      </c>
      <c r="B527" s="48" t="s">
        <v>2115</v>
      </c>
      <c r="C527" s="48" t="s">
        <v>1395</v>
      </c>
      <c r="D527" s="48" t="s">
        <v>561</v>
      </c>
    </row>
    <row r="528" spans="1:4" x14ac:dyDescent="0.2">
      <c r="A528" s="48" t="s">
        <v>2116</v>
      </c>
      <c r="B528" s="48" t="s">
        <v>2117</v>
      </c>
      <c r="C528" s="48" t="s">
        <v>1395</v>
      </c>
      <c r="D528" s="48" t="s">
        <v>561</v>
      </c>
    </row>
    <row r="529" spans="1:4" x14ac:dyDescent="0.2">
      <c r="A529" s="48" t="s">
        <v>2118</v>
      </c>
      <c r="B529" s="48" t="s">
        <v>2119</v>
      </c>
      <c r="C529" s="48" t="s">
        <v>1395</v>
      </c>
      <c r="D529" s="48" t="s">
        <v>561</v>
      </c>
    </row>
    <row r="530" spans="1:4" x14ac:dyDescent="0.2">
      <c r="A530" s="48" t="s">
        <v>2120</v>
      </c>
      <c r="B530" s="48" t="s">
        <v>2121</v>
      </c>
      <c r="C530" s="48" t="s">
        <v>1395</v>
      </c>
      <c r="D530" s="48" t="s">
        <v>561</v>
      </c>
    </row>
    <row r="531" spans="1:4" x14ac:dyDescent="0.2">
      <c r="A531" s="48" t="s">
        <v>2122</v>
      </c>
      <c r="B531" s="48" t="s">
        <v>2123</v>
      </c>
      <c r="C531" s="48" t="s">
        <v>1395</v>
      </c>
      <c r="D531" s="48" t="s">
        <v>561</v>
      </c>
    </row>
    <row r="532" spans="1:4" x14ac:dyDescent="0.2">
      <c r="A532" s="48" t="s">
        <v>2124</v>
      </c>
      <c r="B532" s="48" t="s">
        <v>2125</v>
      </c>
      <c r="C532" s="48" t="s">
        <v>1395</v>
      </c>
      <c r="D532" s="48" t="s">
        <v>561</v>
      </c>
    </row>
    <row r="533" spans="1:4" x14ac:dyDescent="0.2">
      <c r="A533" s="48" t="s">
        <v>2126</v>
      </c>
      <c r="B533" s="48" t="s">
        <v>2127</v>
      </c>
      <c r="C533" s="48" t="s">
        <v>1395</v>
      </c>
      <c r="D533" s="48" t="s">
        <v>561</v>
      </c>
    </row>
    <row r="534" spans="1:4" x14ac:dyDescent="0.2">
      <c r="A534" s="48" t="s">
        <v>2128</v>
      </c>
      <c r="B534" s="48" t="s">
        <v>2129</v>
      </c>
      <c r="C534" s="48" t="s">
        <v>1395</v>
      </c>
      <c r="D534" s="48" t="s">
        <v>561</v>
      </c>
    </row>
    <row r="535" spans="1:4" x14ac:dyDescent="0.2">
      <c r="A535" s="48" t="s">
        <v>2130</v>
      </c>
      <c r="B535" s="48" t="s">
        <v>2131</v>
      </c>
      <c r="C535" s="48" t="s">
        <v>1395</v>
      </c>
      <c r="D535" s="48" t="s">
        <v>561</v>
      </c>
    </row>
    <row r="536" spans="1:4" x14ac:dyDescent="0.2">
      <c r="A536" s="48" t="s">
        <v>2132</v>
      </c>
      <c r="B536" s="48" t="s">
        <v>2133</v>
      </c>
      <c r="C536" s="48" t="s">
        <v>1395</v>
      </c>
      <c r="D536" s="48" t="s">
        <v>561</v>
      </c>
    </row>
    <row r="537" spans="1:4" x14ac:dyDescent="0.2">
      <c r="A537" s="48" t="s">
        <v>362</v>
      </c>
      <c r="B537" s="48" t="s">
        <v>363</v>
      </c>
      <c r="C537" s="48" t="s">
        <v>1395</v>
      </c>
      <c r="D537" s="48" t="s">
        <v>1506</v>
      </c>
    </row>
    <row r="538" spans="1:4" x14ac:dyDescent="0.2">
      <c r="A538" s="48"/>
      <c r="B538" s="48"/>
      <c r="C538" s="48"/>
      <c r="D538" s="48" t="s">
        <v>561</v>
      </c>
    </row>
    <row r="539" spans="1:4" x14ac:dyDescent="0.2">
      <c r="A539" s="48"/>
      <c r="B539" s="48"/>
      <c r="C539" s="48"/>
      <c r="D539" s="48" t="s">
        <v>2417</v>
      </c>
    </row>
    <row r="540" spans="1:4" x14ac:dyDescent="0.2">
      <c r="A540" s="48" t="s">
        <v>2134</v>
      </c>
      <c r="B540" s="48" t="s">
        <v>2135</v>
      </c>
      <c r="C540" s="48" t="s">
        <v>1395</v>
      </c>
      <c r="D540" s="48" t="s">
        <v>561</v>
      </c>
    </row>
    <row r="541" spans="1:4" x14ac:dyDescent="0.2">
      <c r="A541" s="48" t="s">
        <v>647</v>
      </c>
      <c r="B541" s="48" t="s">
        <v>648</v>
      </c>
      <c r="C541" s="48" t="s">
        <v>1395</v>
      </c>
      <c r="D541" s="48" t="s">
        <v>1506</v>
      </c>
    </row>
    <row r="542" spans="1:4" x14ac:dyDescent="0.2">
      <c r="A542" s="48"/>
      <c r="B542" s="48"/>
      <c r="C542" s="48"/>
      <c r="D542" s="48" t="s">
        <v>561</v>
      </c>
    </row>
    <row r="543" spans="1:4" x14ac:dyDescent="0.2">
      <c r="A543" s="48" t="s">
        <v>649</v>
      </c>
      <c r="B543" s="48" t="s">
        <v>650</v>
      </c>
      <c r="C543" s="48" t="s">
        <v>1395</v>
      </c>
      <c r="D543" s="48" t="s">
        <v>1506</v>
      </c>
    </row>
    <row r="544" spans="1:4" x14ac:dyDescent="0.2">
      <c r="A544" s="48"/>
      <c r="B544" s="48"/>
      <c r="C544" s="48"/>
      <c r="D544" s="48" t="s">
        <v>561</v>
      </c>
    </row>
    <row r="545" spans="1:4" x14ac:dyDescent="0.2">
      <c r="A545" s="48" t="s">
        <v>651</v>
      </c>
      <c r="B545" s="48" t="s">
        <v>652</v>
      </c>
      <c r="C545" s="48" t="s">
        <v>1395</v>
      </c>
      <c r="D545" s="48" t="s">
        <v>563</v>
      </c>
    </row>
    <row r="546" spans="1:4" x14ac:dyDescent="0.2">
      <c r="A546" s="48"/>
      <c r="B546" s="48"/>
      <c r="C546" s="48"/>
      <c r="D546" s="48" t="s">
        <v>1506</v>
      </c>
    </row>
    <row r="547" spans="1:4" x14ac:dyDescent="0.2">
      <c r="A547" s="48"/>
      <c r="B547" s="48"/>
      <c r="C547" s="48"/>
      <c r="D547" s="48" t="s">
        <v>561</v>
      </c>
    </row>
    <row r="548" spans="1:4" x14ac:dyDescent="0.2">
      <c r="A548" s="48" t="s">
        <v>1850</v>
      </c>
      <c r="B548" s="48" t="s">
        <v>1851</v>
      </c>
      <c r="C548" s="48" t="s">
        <v>1395</v>
      </c>
      <c r="D548" s="48" t="s">
        <v>561</v>
      </c>
    </row>
    <row r="549" spans="1:4" x14ac:dyDescent="0.2">
      <c r="A549" s="48" t="s">
        <v>2165</v>
      </c>
      <c r="B549" s="48" t="s">
        <v>2186</v>
      </c>
      <c r="C549" s="48" t="s">
        <v>1395</v>
      </c>
      <c r="D549" s="48" t="s">
        <v>561</v>
      </c>
    </row>
    <row r="550" spans="1:4" x14ac:dyDescent="0.2">
      <c r="A550" s="48" t="s">
        <v>304</v>
      </c>
      <c r="B550" s="48" t="s">
        <v>312</v>
      </c>
      <c r="C550" s="48" t="s">
        <v>1395</v>
      </c>
      <c r="D550" s="48" t="s">
        <v>561</v>
      </c>
    </row>
    <row r="551" spans="1:4" x14ac:dyDescent="0.2">
      <c r="A551" s="48"/>
      <c r="B551" s="48"/>
      <c r="C551" s="48"/>
      <c r="D551" s="48" t="s">
        <v>2417</v>
      </c>
    </row>
    <row r="552" spans="1:4" x14ac:dyDescent="0.2">
      <c r="A552" s="48" t="s">
        <v>653</v>
      </c>
      <c r="B552" s="48" t="s">
        <v>654</v>
      </c>
      <c r="C552" s="48" t="s">
        <v>1395</v>
      </c>
      <c r="D552" s="48" t="s">
        <v>563</v>
      </c>
    </row>
    <row r="553" spans="1:4" x14ac:dyDescent="0.2">
      <c r="A553" s="48"/>
      <c r="B553" s="48"/>
      <c r="C553" s="48"/>
      <c r="D553" s="48" t="s">
        <v>1506</v>
      </c>
    </row>
    <row r="554" spans="1:4" x14ac:dyDescent="0.2">
      <c r="A554" s="48"/>
      <c r="B554" s="48"/>
      <c r="C554" s="48"/>
      <c r="D554" s="48" t="s">
        <v>561</v>
      </c>
    </row>
    <row r="555" spans="1:4" x14ac:dyDescent="0.2">
      <c r="A555" s="48"/>
      <c r="B555" s="48"/>
      <c r="C555" s="48"/>
      <c r="D555" s="48" t="s">
        <v>1507</v>
      </c>
    </row>
    <row r="556" spans="1:4" x14ac:dyDescent="0.2">
      <c r="A556" s="48" t="s">
        <v>655</v>
      </c>
      <c r="B556" s="48" t="s">
        <v>656</v>
      </c>
      <c r="C556" s="48" t="s">
        <v>1395</v>
      </c>
      <c r="D556" s="48" t="s">
        <v>1506</v>
      </c>
    </row>
    <row r="557" spans="1:4" x14ac:dyDescent="0.2">
      <c r="A557" s="48"/>
      <c r="B557" s="48"/>
      <c r="C557" s="48"/>
      <c r="D557" s="48" t="s">
        <v>561</v>
      </c>
    </row>
    <row r="558" spans="1:4" x14ac:dyDescent="0.2">
      <c r="A558" s="48"/>
      <c r="B558" s="48"/>
      <c r="C558" s="48"/>
      <c r="D558" s="48" t="s">
        <v>2417</v>
      </c>
    </row>
    <row r="559" spans="1:4" x14ac:dyDescent="0.2">
      <c r="A559" s="48" t="s">
        <v>2163</v>
      </c>
      <c r="B559" s="48" t="s">
        <v>2184</v>
      </c>
      <c r="C559" s="48" t="s">
        <v>1395</v>
      </c>
      <c r="D559" s="48" t="s">
        <v>561</v>
      </c>
    </row>
    <row r="560" spans="1:4" x14ac:dyDescent="0.2">
      <c r="A560" s="48" t="s">
        <v>1853</v>
      </c>
      <c r="B560" s="48" t="s">
        <v>1854</v>
      </c>
      <c r="C560" s="48" t="s">
        <v>1395</v>
      </c>
      <c r="D560" s="48" t="s">
        <v>561</v>
      </c>
    </row>
    <row r="561" spans="1:4" x14ac:dyDescent="0.2">
      <c r="A561" s="48" t="s">
        <v>1215</v>
      </c>
      <c r="B561" s="48" t="s">
        <v>1216</v>
      </c>
      <c r="C561" s="48" t="s">
        <v>1395</v>
      </c>
      <c r="D561" s="48" t="s">
        <v>1506</v>
      </c>
    </row>
    <row r="562" spans="1:4" x14ac:dyDescent="0.2">
      <c r="A562" s="48"/>
      <c r="B562" s="48"/>
      <c r="C562" s="48"/>
      <c r="D562" s="48" t="s">
        <v>561</v>
      </c>
    </row>
    <row r="563" spans="1:4" x14ac:dyDescent="0.2">
      <c r="A563" s="48" t="s">
        <v>1970</v>
      </c>
      <c r="B563" s="48" t="s">
        <v>640</v>
      </c>
      <c r="C563" s="48" t="s">
        <v>1395</v>
      </c>
      <c r="D563" s="48" t="s">
        <v>561</v>
      </c>
    </row>
    <row r="564" spans="1:4" x14ac:dyDescent="0.2">
      <c r="A564" s="48" t="s">
        <v>733</v>
      </c>
      <c r="B564" s="48" t="s">
        <v>734</v>
      </c>
      <c r="C564" s="48" t="s">
        <v>1395</v>
      </c>
      <c r="D564" s="48" t="s">
        <v>1506</v>
      </c>
    </row>
    <row r="565" spans="1:4" x14ac:dyDescent="0.2">
      <c r="A565" s="48"/>
      <c r="B565" s="48"/>
      <c r="C565" s="48"/>
      <c r="D565" s="48" t="s">
        <v>561</v>
      </c>
    </row>
    <row r="566" spans="1:4" x14ac:dyDescent="0.2">
      <c r="A566" s="48"/>
      <c r="B566" s="48"/>
      <c r="C566" s="48"/>
      <c r="D566" s="48" t="s">
        <v>2417</v>
      </c>
    </row>
    <row r="567" spans="1:4" x14ac:dyDescent="0.2">
      <c r="A567" s="48" t="s">
        <v>735</v>
      </c>
      <c r="B567" s="48" t="s">
        <v>736</v>
      </c>
      <c r="C567" s="48" t="s">
        <v>1395</v>
      </c>
      <c r="D567" s="48" t="s">
        <v>1506</v>
      </c>
    </row>
    <row r="568" spans="1:4" x14ac:dyDescent="0.2">
      <c r="A568" s="48"/>
      <c r="B568" s="48"/>
      <c r="C568" s="48"/>
      <c r="D568" s="48" t="s">
        <v>561</v>
      </c>
    </row>
    <row r="569" spans="1:4" x14ac:dyDescent="0.2">
      <c r="A569" s="48"/>
      <c r="B569" s="48"/>
      <c r="C569" s="48"/>
      <c r="D569" s="48" t="s">
        <v>2417</v>
      </c>
    </row>
    <row r="570" spans="1:4" x14ac:dyDescent="0.2">
      <c r="A570" s="48" t="s">
        <v>2164</v>
      </c>
      <c r="B570" s="48" t="s">
        <v>2185</v>
      </c>
      <c r="C570" s="48" t="s">
        <v>1395</v>
      </c>
      <c r="D570" s="48" t="s">
        <v>561</v>
      </c>
    </row>
    <row r="571" spans="1:4" x14ac:dyDescent="0.2">
      <c r="A571" s="48" t="s">
        <v>737</v>
      </c>
      <c r="B571" s="48" t="s">
        <v>738</v>
      </c>
      <c r="C571" s="48" t="s">
        <v>1395</v>
      </c>
      <c r="D571" s="48" t="s">
        <v>563</v>
      </c>
    </row>
    <row r="572" spans="1:4" x14ac:dyDescent="0.2">
      <c r="A572" s="48"/>
      <c r="B572" s="48"/>
      <c r="C572" s="48"/>
      <c r="D572" s="48" t="s">
        <v>1506</v>
      </c>
    </row>
    <row r="573" spans="1:4" x14ac:dyDescent="0.2">
      <c r="A573" s="48"/>
      <c r="B573" s="48"/>
      <c r="C573" s="48"/>
      <c r="D573" s="48" t="s">
        <v>561</v>
      </c>
    </row>
    <row r="574" spans="1:4" x14ac:dyDescent="0.2">
      <c r="A574" s="48"/>
      <c r="B574" s="48"/>
      <c r="C574" s="48"/>
      <c r="D574" s="48" t="s">
        <v>1509</v>
      </c>
    </row>
    <row r="575" spans="1:4" x14ac:dyDescent="0.2">
      <c r="A575" s="48"/>
      <c r="B575" s="48"/>
      <c r="C575" s="48"/>
      <c r="D575" s="48" t="s">
        <v>1507</v>
      </c>
    </row>
    <row r="576" spans="1:4" x14ac:dyDescent="0.2">
      <c r="A576" s="48" t="s">
        <v>2150</v>
      </c>
      <c r="B576" s="48" t="s">
        <v>2171</v>
      </c>
      <c r="C576" s="48" t="s">
        <v>1395</v>
      </c>
      <c r="D576" s="48" t="s">
        <v>561</v>
      </c>
    </row>
    <row r="577" spans="1:4" x14ac:dyDescent="0.2">
      <c r="A577" s="48" t="s">
        <v>2151</v>
      </c>
      <c r="B577" s="48" t="s">
        <v>2172</v>
      </c>
      <c r="C577" s="48" t="s">
        <v>1395</v>
      </c>
      <c r="D577" s="48" t="s">
        <v>561</v>
      </c>
    </row>
    <row r="578" spans="1:4" x14ac:dyDescent="0.2">
      <c r="A578" s="48" t="s">
        <v>2157</v>
      </c>
      <c r="B578" s="48" t="s">
        <v>2178</v>
      </c>
      <c r="C578" s="48" t="s">
        <v>1395</v>
      </c>
      <c r="D578" s="48" t="s">
        <v>561</v>
      </c>
    </row>
    <row r="579" spans="1:4" x14ac:dyDescent="0.2">
      <c r="A579" s="48" t="s">
        <v>2152</v>
      </c>
      <c r="B579" s="48" t="s">
        <v>2173</v>
      </c>
      <c r="C579" s="48" t="s">
        <v>1395</v>
      </c>
      <c r="D579" s="48" t="s">
        <v>561</v>
      </c>
    </row>
    <row r="580" spans="1:4" x14ac:dyDescent="0.2">
      <c r="A580" s="48" t="s">
        <v>2153</v>
      </c>
      <c r="B580" s="48" t="s">
        <v>2174</v>
      </c>
      <c r="C580" s="48" t="s">
        <v>1395</v>
      </c>
      <c r="D580" s="48" t="s">
        <v>1506</v>
      </c>
    </row>
    <row r="581" spans="1:4" x14ac:dyDescent="0.2">
      <c r="A581" s="48"/>
      <c r="B581" s="48"/>
      <c r="C581" s="48"/>
      <c r="D581" s="48" t="s">
        <v>561</v>
      </c>
    </row>
    <row r="582" spans="1:4" x14ac:dyDescent="0.2">
      <c r="A582" s="48" t="s">
        <v>2158</v>
      </c>
      <c r="B582" s="48" t="s">
        <v>2179</v>
      </c>
      <c r="C582" s="48" t="s">
        <v>1395</v>
      </c>
      <c r="D582" s="48" t="s">
        <v>561</v>
      </c>
    </row>
    <row r="583" spans="1:4" x14ac:dyDescent="0.2">
      <c r="A583" s="48" t="s">
        <v>2154</v>
      </c>
      <c r="B583" s="48" t="s">
        <v>2175</v>
      </c>
      <c r="C583" s="48" t="s">
        <v>1395</v>
      </c>
      <c r="D583" s="48" t="s">
        <v>561</v>
      </c>
    </row>
    <row r="584" spans="1:4" x14ac:dyDescent="0.2">
      <c r="A584" s="48" t="s">
        <v>2159</v>
      </c>
      <c r="B584" s="48" t="s">
        <v>2180</v>
      </c>
      <c r="C584" s="48" t="s">
        <v>1395</v>
      </c>
      <c r="D584" s="48" t="s">
        <v>561</v>
      </c>
    </row>
    <row r="585" spans="1:4" x14ac:dyDescent="0.2">
      <c r="A585" s="48" t="s">
        <v>2155</v>
      </c>
      <c r="B585" s="48" t="s">
        <v>2176</v>
      </c>
      <c r="C585" s="48" t="s">
        <v>1395</v>
      </c>
      <c r="D585" s="48" t="s">
        <v>561</v>
      </c>
    </row>
    <row r="586" spans="1:4" x14ac:dyDescent="0.2">
      <c r="A586" s="48" t="s">
        <v>739</v>
      </c>
      <c r="B586" s="48" t="s">
        <v>740</v>
      </c>
      <c r="C586" s="48" t="s">
        <v>1395</v>
      </c>
      <c r="D586" s="48" t="s">
        <v>563</v>
      </c>
    </row>
    <row r="587" spans="1:4" x14ac:dyDescent="0.2">
      <c r="A587" s="48"/>
      <c r="B587" s="48"/>
      <c r="C587" s="48"/>
      <c r="D587" s="48" t="s">
        <v>1506</v>
      </c>
    </row>
    <row r="588" spans="1:4" x14ac:dyDescent="0.2">
      <c r="A588" s="48"/>
      <c r="B588" s="48"/>
      <c r="C588" s="48"/>
      <c r="D588" s="48" t="s">
        <v>561</v>
      </c>
    </row>
    <row r="589" spans="1:4" x14ac:dyDescent="0.2">
      <c r="A589" s="48" t="s">
        <v>2156</v>
      </c>
      <c r="B589" s="48" t="s">
        <v>2177</v>
      </c>
      <c r="C589" s="48" t="s">
        <v>1395</v>
      </c>
      <c r="D589" s="48" t="s">
        <v>561</v>
      </c>
    </row>
    <row r="590" spans="1:4" x14ac:dyDescent="0.2">
      <c r="A590" s="48" t="s">
        <v>2450</v>
      </c>
      <c r="B590" s="48" t="s">
        <v>1184</v>
      </c>
      <c r="C590" s="48" t="s">
        <v>1395</v>
      </c>
      <c r="D590" s="48" t="s">
        <v>561</v>
      </c>
    </row>
    <row r="591" spans="1:4" x14ac:dyDescent="0.2">
      <c r="A591" s="48" t="s">
        <v>80</v>
      </c>
      <c r="B591" s="48" t="s">
        <v>92</v>
      </c>
      <c r="C591" s="48" t="s">
        <v>1395</v>
      </c>
      <c r="D591" s="48" t="s">
        <v>561</v>
      </c>
    </row>
    <row r="592" spans="1:4" x14ac:dyDescent="0.2">
      <c r="A592" s="48"/>
      <c r="B592" s="48"/>
      <c r="C592" s="48"/>
      <c r="D592" s="48" t="s">
        <v>1509</v>
      </c>
    </row>
    <row r="593" spans="1:4" x14ac:dyDescent="0.2">
      <c r="A593" s="48" t="s">
        <v>2161</v>
      </c>
      <c r="B593" s="48" t="s">
        <v>2182</v>
      </c>
      <c r="C593" s="48" t="s">
        <v>1395</v>
      </c>
      <c r="D593" s="48" t="s">
        <v>561</v>
      </c>
    </row>
    <row r="594" spans="1:4" x14ac:dyDescent="0.2">
      <c r="A594" s="48" t="s">
        <v>40</v>
      </c>
      <c r="B594" s="48" t="s">
        <v>748</v>
      </c>
      <c r="C594" s="48" t="s">
        <v>1395</v>
      </c>
      <c r="D594" s="48" t="s">
        <v>1506</v>
      </c>
    </row>
    <row r="595" spans="1:4" x14ac:dyDescent="0.2">
      <c r="A595" s="48"/>
      <c r="B595" s="48"/>
      <c r="C595" s="48"/>
      <c r="D595" s="48" t="s">
        <v>561</v>
      </c>
    </row>
    <row r="596" spans="1:4" x14ac:dyDescent="0.2">
      <c r="A596" s="48" t="s">
        <v>2041</v>
      </c>
      <c r="B596" s="48" t="s">
        <v>2042</v>
      </c>
      <c r="C596" s="48" t="s">
        <v>1395</v>
      </c>
      <c r="D596" s="48" t="s">
        <v>561</v>
      </c>
    </row>
    <row r="597" spans="1:4" x14ac:dyDescent="0.2">
      <c r="A597" s="48" t="s">
        <v>2044</v>
      </c>
      <c r="B597" s="48" t="s">
        <v>2045</v>
      </c>
      <c r="C597" s="48" t="s">
        <v>1395</v>
      </c>
      <c r="D597" s="48" t="s">
        <v>1506</v>
      </c>
    </row>
    <row r="598" spans="1:4" x14ac:dyDescent="0.2">
      <c r="A598" s="48"/>
      <c r="B598" s="48"/>
      <c r="C598" s="48"/>
      <c r="D598" s="48" t="s">
        <v>561</v>
      </c>
    </row>
    <row r="599" spans="1:4" x14ac:dyDescent="0.2">
      <c r="A599" s="48" t="s">
        <v>2823</v>
      </c>
      <c r="B599" s="48" t="s">
        <v>2824</v>
      </c>
      <c r="C599" s="48" t="s">
        <v>1395</v>
      </c>
      <c r="D599" s="48" t="s">
        <v>561</v>
      </c>
    </row>
    <row r="600" spans="1:4" x14ac:dyDescent="0.2">
      <c r="A600" s="48" t="s">
        <v>1855</v>
      </c>
      <c r="B600" s="48" t="s">
        <v>1856</v>
      </c>
      <c r="C600" s="48" t="s">
        <v>1395</v>
      </c>
      <c r="D600" s="48" t="s">
        <v>1506</v>
      </c>
    </row>
    <row r="601" spans="1:4" x14ac:dyDescent="0.2">
      <c r="A601" s="48"/>
      <c r="B601" s="48"/>
      <c r="C601" s="48"/>
      <c r="D601" s="48" t="s">
        <v>561</v>
      </c>
    </row>
    <row r="602" spans="1:4" x14ac:dyDescent="0.2">
      <c r="A602" s="48"/>
      <c r="B602" s="48"/>
      <c r="C602" s="48"/>
      <c r="D602" s="48" t="s">
        <v>1509</v>
      </c>
    </row>
    <row r="603" spans="1:4" x14ac:dyDescent="0.2">
      <c r="A603" s="48" t="s">
        <v>2451</v>
      </c>
      <c r="B603" s="48" t="s">
        <v>1163</v>
      </c>
      <c r="C603" s="48" t="s">
        <v>1395</v>
      </c>
      <c r="D603" s="48" t="s">
        <v>1506</v>
      </c>
    </row>
    <row r="604" spans="1:4" x14ac:dyDescent="0.2">
      <c r="A604" s="48"/>
      <c r="B604" s="48"/>
      <c r="C604" s="48"/>
      <c r="D604" s="48" t="s">
        <v>561</v>
      </c>
    </row>
    <row r="605" spans="1:4" x14ac:dyDescent="0.2">
      <c r="A605" s="48" t="s">
        <v>2204</v>
      </c>
      <c r="B605" s="48" t="s">
        <v>742</v>
      </c>
      <c r="C605" s="48" t="s">
        <v>1395</v>
      </c>
      <c r="D605" s="48" t="s">
        <v>1506</v>
      </c>
    </row>
    <row r="606" spans="1:4" x14ac:dyDescent="0.2">
      <c r="A606" s="48"/>
      <c r="B606" s="48"/>
      <c r="C606" s="48"/>
      <c r="D606" s="48" t="s">
        <v>561</v>
      </c>
    </row>
    <row r="607" spans="1:4" x14ac:dyDescent="0.2">
      <c r="A607" s="48"/>
      <c r="B607" s="48"/>
      <c r="C607" s="48"/>
      <c r="D607" s="48" t="s">
        <v>1509</v>
      </c>
    </row>
    <row r="608" spans="1:4" x14ac:dyDescent="0.2">
      <c r="A608" s="48" t="s">
        <v>514</v>
      </c>
      <c r="B608" s="48" t="s">
        <v>515</v>
      </c>
      <c r="C608" s="48" t="s">
        <v>1395</v>
      </c>
      <c r="D608" s="48" t="s">
        <v>1506</v>
      </c>
    </row>
    <row r="609" spans="1:4" x14ac:dyDescent="0.2">
      <c r="A609" s="48"/>
      <c r="B609" s="48"/>
      <c r="C609" s="48"/>
      <c r="D609" s="48" t="s">
        <v>561</v>
      </c>
    </row>
    <row r="610" spans="1:4" x14ac:dyDescent="0.2">
      <c r="A610" s="48" t="s">
        <v>2452</v>
      </c>
      <c r="B610" s="48" t="s">
        <v>743</v>
      </c>
      <c r="C610" s="48" t="s">
        <v>1395</v>
      </c>
      <c r="D610" s="48" t="s">
        <v>1506</v>
      </c>
    </row>
    <row r="611" spans="1:4" x14ac:dyDescent="0.2">
      <c r="A611" s="48"/>
      <c r="B611" s="48"/>
      <c r="C611" s="48"/>
      <c r="D611" s="48" t="s">
        <v>561</v>
      </c>
    </row>
    <row r="612" spans="1:4" x14ac:dyDescent="0.2">
      <c r="A612" s="48"/>
      <c r="B612" s="48"/>
      <c r="C612" s="48"/>
      <c r="D612" s="48" t="s">
        <v>2417</v>
      </c>
    </row>
    <row r="613" spans="1:4" x14ac:dyDescent="0.2">
      <c r="A613" s="48" t="s">
        <v>2453</v>
      </c>
      <c r="B613" s="48" t="s">
        <v>509</v>
      </c>
      <c r="C613" s="48" t="s">
        <v>1395</v>
      </c>
      <c r="D613" s="48" t="s">
        <v>561</v>
      </c>
    </row>
    <row r="614" spans="1:4" x14ac:dyDescent="0.2">
      <c r="A614" s="48" t="s">
        <v>744</v>
      </c>
      <c r="B614" s="48" t="s">
        <v>745</v>
      </c>
      <c r="C614" s="48" t="s">
        <v>1395</v>
      </c>
      <c r="D614" s="48" t="s">
        <v>1506</v>
      </c>
    </row>
    <row r="615" spans="1:4" x14ac:dyDescent="0.2">
      <c r="A615" s="48"/>
      <c r="B615" s="48"/>
      <c r="C615" s="48"/>
      <c r="D615" s="48" t="s">
        <v>561</v>
      </c>
    </row>
    <row r="616" spans="1:4" x14ac:dyDescent="0.2">
      <c r="A616" s="48" t="s">
        <v>512</v>
      </c>
      <c r="B616" s="48" t="s">
        <v>513</v>
      </c>
      <c r="C616" s="48" t="s">
        <v>1395</v>
      </c>
      <c r="D616" s="48" t="s">
        <v>1506</v>
      </c>
    </row>
    <row r="617" spans="1:4" x14ac:dyDescent="0.2">
      <c r="A617" s="48"/>
      <c r="B617" s="48"/>
      <c r="C617" s="48"/>
      <c r="D617" s="48" t="s">
        <v>561</v>
      </c>
    </row>
    <row r="618" spans="1:4" x14ac:dyDescent="0.2">
      <c r="A618" s="48" t="s">
        <v>746</v>
      </c>
      <c r="B618" s="48" t="s">
        <v>747</v>
      </c>
      <c r="C618" s="48" t="s">
        <v>1395</v>
      </c>
      <c r="D618" s="48" t="s">
        <v>561</v>
      </c>
    </row>
    <row r="619" spans="1:4" x14ac:dyDescent="0.2">
      <c r="A619" s="48" t="s">
        <v>475</v>
      </c>
      <c r="B619" s="48" t="s">
        <v>478</v>
      </c>
      <c r="C619" s="48" t="s">
        <v>1395</v>
      </c>
      <c r="D619" s="48" t="s">
        <v>561</v>
      </c>
    </row>
    <row r="620" spans="1:4" x14ac:dyDescent="0.2">
      <c r="A620" s="48" t="s">
        <v>2035</v>
      </c>
      <c r="B620" s="48" t="s">
        <v>2036</v>
      </c>
      <c r="C620" s="48" t="s">
        <v>1395</v>
      </c>
      <c r="D620" s="48" t="s">
        <v>1506</v>
      </c>
    </row>
    <row r="621" spans="1:4" x14ac:dyDescent="0.2">
      <c r="A621" s="48"/>
      <c r="B621" s="48"/>
      <c r="C621" s="48"/>
      <c r="D621" s="48" t="s">
        <v>561</v>
      </c>
    </row>
    <row r="622" spans="1:4" x14ac:dyDescent="0.2">
      <c r="A622" s="48" t="s">
        <v>2454</v>
      </c>
      <c r="B622" s="48" t="s">
        <v>752</v>
      </c>
      <c r="C622" s="48" t="s">
        <v>1395</v>
      </c>
      <c r="D622" s="48" t="s">
        <v>1506</v>
      </c>
    </row>
    <row r="623" spans="1:4" x14ac:dyDescent="0.2">
      <c r="A623" s="48"/>
      <c r="B623" s="48"/>
      <c r="C623" s="48"/>
      <c r="D623" s="48" t="s">
        <v>561</v>
      </c>
    </row>
    <row r="624" spans="1:4" x14ac:dyDescent="0.2">
      <c r="A624" s="48"/>
      <c r="B624" s="48"/>
      <c r="C624" s="48"/>
      <c r="D624" s="48" t="s">
        <v>528</v>
      </c>
    </row>
    <row r="625" spans="1:4" x14ac:dyDescent="0.2">
      <c r="A625" s="48"/>
      <c r="B625" s="48"/>
      <c r="C625" s="48"/>
      <c r="D625" s="48" t="s">
        <v>1509</v>
      </c>
    </row>
    <row r="626" spans="1:4" x14ac:dyDescent="0.2">
      <c r="A626" s="48"/>
      <c r="B626" s="48"/>
      <c r="C626" s="48"/>
      <c r="D626" s="48" t="s">
        <v>1510</v>
      </c>
    </row>
    <row r="627" spans="1:4" x14ac:dyDescent="0.2">
      <c r="A627" s="48"/>
      <c r="B627" s="48"/>
      <c r="C627" s="48"/>
      <c r="D627" s="48" t="s">
        <v>562</v>
      </c>
    </row>
    <row r="628" spans="1:4" x14ac:dyDescent="0.2">
      <c r="A628" s="48" t="s">
        <v>753</v>
      </c>
      <c r="B628" s="48" t="s">
        <v>754</v>
      </c>
      <c r="C628" s="48" t="s">
        <v>1395</v>
      </c>
      <c r="D628" s="48" t="s">
        <v>1506</v>
      </c>
    </row>
    <row r="629" spans="1:4" x14ac:dyDescent="0.2">
      <c r="A629" s="48"/>
      <c r="B629" s="48"/>
      <c r="C629" s="48"/>
      <c r="D629" s="48" t="s">
        <v>561</v>
      </c>
    </row>
    <row r="630" spans="1:4" x14ac:dyDescent="0.2">
      <c r="A630" s="48" t="s">
        <v>755</v>
      </c>
      <c r="B630" s="48" t="s">
        <v>756</v>
      </c>
      <c r="C630" s="48" t="s">
        <v>1395</v>
      </c>
      <c r="D630" s="48" t="s">
        <v>563</v>
      </c>
    </row>
    <row r="631" spans="1:4" x14ac:dyDescent="0.2">
      <c r="A631" s="48"/>
      <c r="B631" s="48"/>
      <c r="C631" s="48"/>
      <c r="D631" s="48" t="s">
        <v>1506</v>
      </c>
    </row>
    <row r="632" spans="1:4" x14ac:dyDescent="0.2">
      <c r="A632" s="48"/>
      <c r="B632" s="48"/>
      <c r="C632" s="48"/>
      <c r="D632" s="48" t="s">
        <v>561</v>
      </c>
    </row>
    <row r="633" spans="1:4" x14ac:dyDescent="0.2">
      <c r="A633" s="48" t="s">
        <v>565</v>
      </c>
      <c r="B633" s="48" t="s">
        <v>437</v>
      </c>
      <c r="C633" s="48" t="s">
        <v>1395</v>
      </c>
      <c r="D633" s="48" t="s">
        <v>1506</v>
      </c>
    </row>
    <row r="634" spans="1:4" x14ac:dyDescent="0.2">
      <c r="A634" s="48"/>
      <c r="B634" s="48"/>
      <c r="C634" s="48"/>
      <c r="D634" s="48" t="s">
        <v>561</v>
      </c>
    </row>
    <row r="635" spans="1:4" x14ac:dyDescent="0.2">
      <c r="A635" s="48" t="s">
        <v>977</v>
      </c>
      <c r="B635" s="48" t="s">
        <v>978</v>
      </c>
      <c r="C635" s="48" t="s">
        <v>1395</v>
      </c>
      <c r="D635" s="48" t="s">
        <v>561</v>
      </c>
    </row>
    <row r="636" spans="1:4" x14ac:dyDescent="0.2">
      <c r="A636" s="48" t="s">
        <v>975</v>
      </c>
      <c r="B636" s="48" t="s">
        <v>976</v>
      </c>
      <c r="C636" s="48" t="s">
        <v>1395</v>
      </c>
      <c r="D636" s="48" t="s">
        <v>561</v>
      </c>
    </row>
    <row r="637" spans="1:4" x14ac:dyDescent="0.2">
      <c r="A637" s="48" t="s">
        <v>2455</v>
      </c>
      <c r="B637" s="48" t="s">
        <v>315</v>
      </c>
      <c r="C637" s="48" t="s">
        <v>1395</v>
      </c>
      <c r="D637" s="48" t="s">
        <v>561</v>
      </c>
    </row>
    <row r="638" spans="1:4" x14ac:dyDescent="0.2">
      <c r="A638" s="48" t="s">
        <v>1056</v>
      </c>
      <c r="B638" s="48" t="s">
        <v>232</v>
      </c>
      <c r="C638" s="48" t="s">
        <v>1395</v>
      </c>
      <c r="D638" s="48" t="s">
        <v>1506</v>
      </c>
    </row>
    <row r="639" spans="1:4" x14ac:dyDescent="0.2">
      <c r="A639" s="48"/>
      <c r="B639" s="48"/>
      <c r="C639" s="48"/>
      <c r="D639" s="48" t="s">
        <v>561</v>
      </c>
    </row>
    <row r="640" spans="1:4" x14ac:dyDescent="0.2">
      <c r="A640" s="48" t="s">
        <v>3054</v>
      </c>
      <c r="B640" s="48" t="s">
        <v>217</v>
      </c>
      <c r="C640" s="48" t="s">
        <v>1395</v>
      </c>
      <c r="D640" s="48" t="s">
        <v>1506</v>
      </c>
    </row>
    <row r="641" spans="1:4" x14ac:dyDescent="0.2">
      <c r="A641" s="48"/>
      <c r="B641" s="48"/>
      <c r="C641" s="48"/>
      <c r="D641" s="48" t="s">
        <v>561</v>
      </c>
    </row>
    <row r="642" spans="1:4" x14ac:dyDescent="0.2">
      <c r="A642" s="48"/>
      <c r="B642" s="48"/>
      <c r="C642" s="48"/>
      <c r="D642" s="48" t="s">
        <v>528</v>
      </c>
    </row>
    <row r="643" spans="1:4" x14ac:dyDescent="0.2">
      <c r="A643" s="48" t="s">
        <v>3055</v>
      </c>
      <c r="B643" s="48" t="s">
        <v>218</v>
      </c>
      <c r="C643" s="48" t="s">
        <v>1395</v>
      </c>
      <c r="D643" s="48" t="s">
        <v>1506</v>
      </c>
    </row>
    <row r="644" spans="1:4" x14ac:dyDescent="0.2">
      <c r="A644" s="48"/>
      <c r="B644" s="48"/>
      <c r="C644" s="48"/>
      <c r="D644" s="48" t="s">
        <v>561</v>
      </c>
    </row>
    <row r="645" spans="1:4" x14ac:dyDescent="0.2">
      <c r="A645" s="48" t="s">
        <v>3056</v>
      </c>
      <c r="B645" s="48" t="s">
        <v>219</v>
      </c>
      <c r="C645" s="48" t="s">
        <v>1395</v>
      </c>
      <c r="D645" s="48" t="s">
        <v>1506</v>
      </c>
    </row>
    <row r="646" spans="1:4" x14ac:dyDescent="0.2">
      <c r="A646" s="48"/>
      <c r="B646" s="48"/>
      <c r="C646" s="48"/>
      <c r="D646" s="48" t="s">
        <v>561</v>
      </c>
    </row>
    <row r="647" spans="1:4" x14ac:dyDescent="0.2">
      <c r="A647" s="48"/>
      <c r="B647" s="48"/>
      <c r="C647" s="48"/>
      <c r="D647" s="48" t="s">
        <v>528</v>
      </c>
    </row>
    <row r="648" spans="1:4" x14ac:dyDescent="0.2">
      <c r="A648" s="48" t="s">
        <v>3057</v>
      </c>
      <c r="B648" s="48" t="s">
        <v>1288</v>
      </c>
      <c r="C648" s="48" t="s">
        <v>1395</v>
      </c>
      <c r="D648" s="48" t="s">
        <v>561</v>
      </c>
    </row>
    <row r="649" spans="1:4" x14ac:dyDescent="0.2">
      <c r="A649" s="48" t="s">
        <v>3058</v>
      </c>
      <c r="B649" s="48" t="s">
        <v>1214</v>
      </c>
      <c r="C649" s="48" t="s">
        <v>1395</v>
      </c>
      <c r="D649" s="48" t="s">
        <v>1506</v>
      </c>
    </row>
    <row r="650" spans="1:4" x14ac:dyDescent="0.2">
      <c r="A650" s="48"/>
      <c r="B650" s="48"/>
      <c r="C650" s="48"/>
      <c r="D650" s="48" t="s">
        <v>561</v>
      </c>
    </row>
    <row r="651" spans="1:4" x14ac:dyDescent="0.2">
      <c r="A651" s="48"/>
      <c r="B651" s="48"/>
      <c r="C651" s="48"/>
      <c r="D651" s="48" t="s">
        <v>528</v>
      </c>
    </row>
    <row r="652" spans="1:4" x14ac:dyDescent="0.2">
      <c r="A652" s="48" t="s">
        <v>3059</v>
      </c>
      <c r="B652" s="48" t="s">
        <v>220</v>
      </c>
      <c r="C652" s="48" t="s">
        <v>1395</v>
      </c>
      <c r="D652" s="48" t="s">
        <v>1506</v>
      </c>
    </row>
    <row r="653" spans="1:4" x14ac:dyDescent="0.2">
      <c r="A653" s="48"/>
      <c r="B653" s="48"/>
      <c r="C653" s="48"/>
      <c r="D653" s="48" t="s">
        <v>561</v>
      </c>
    </row>
    <row r="654" spans="1:4" x14ac:dyDescent="0.2">
      <c r="A654" s="48"/>
      <c r="B654" s="48"/>
      <c r="C654" s="48"/>
      <c r="D654" s="48" t="s">
        <v>528</v>
      </c>
    </row>
    <row r="655" spans="1:4" x14ac:dyDescent="0.2">
      <c r="A655" s="48" t="s">
        <v>3060</v>
      </c>
      <c r="B655" s="48" t="s">
        <v>221</v>
      </c>
      <c r="C655" s="48" t="s">
        <v>1395</v>
      </c>
      <c r="D655" s="48" t="s">
        <v>1506</v>
      </c>
    </row>
    <row r="656" spans="1:4" x14ac:dyDescent="0.2">
      <c r="A656" s="48"/>
      <c r="B656" s="48"/>
      <c r="C656" s="48"/>
      <c r="D656" s="48" t="s">
        <v>561</v>
      </c>
    </row>
    <row r="657" spans="1:4" x14ac:dyDescent="0.2">
      <c r="A657" s="48"/>
      <c r="B657" s="48"/>
      <c r="C657" s="48"/>
      <c r="D657" s="48" t="s">
        <v>528</v>
      </c>
    </row>
    <row r="658" spans="1:4" x14ac:dyDescent="0.2">
      <c r="A658" s="48" t="s">
        <v>3061</v>
      </c>
      <c r="B658" s="48" t="s">
        <v>222</v>
      </c>
      <c r="C658" s="48" t="s">
        <v>1395</v>
      </c>
      <c r="D658" s="48" t="s">
        <v>561</v>
      </c>
    </row>
    <row r="659" spans="1:4" x14ac:dyDescent="0.2">
      <c r="A659" s="48" t="s">
        <v>3062</v>
      </c>
      <c r="B659" s="48" t="s">
        <v>223</v>
      </c>
      <c r="C659" s="48" t="s">
        <v>1395</v>
      </c>
      <c r="D659" s="48" t="s">
        <v>1506</v>
      </c>
    </row>
    <row r="660" spans="1:4" x14ac:dyDescent="0.2">
      <c r="A660" s="48"/>
      <c r="B660" s="48"/>
      <c r="C660" s="48"/>
      <c r="D660" s="48" t="s">
        <v>561</v>
      </c>
    </row>
    <row r="661" spans="1:4" x14ac:dyDescent="0.2">
      <c r="A661" s="48"/>
      <c r="B661" s="48"/>
      <c r="C661" s="48"/>
      <c r="D661" s="48" t="s">
        <v>528</v>
      </c>
    </row>
    <row r="662" spans="1:4" x14ac:dyDescent="0.2">
      <c r="A662" s="48" t="s">
        <v>3063</v>
      </c>
      <c r="B662" s="48" t="s">
        <v>1290</v>
      </c>
      <c r="C662" s="48" t="s">
        <v>1395</v>
      </c>
      <c r="D662" s="48" t="s">
        <v>561</v>
      </c>
    </row>
    <row r="663" spans="1:4" x14ac:dyDescent="0.2">
      <c r="A663" s="48" t="s">
        <v>3064</v>
      </c>
      <c r="B663" s="48" t="s">
        <v>224</v>
      </c>
      <c r="C663" s="48" t="s">
        <v>1395</v>
      </c>
      <c r="D663" s="48" t="s">
        <v>1506</v>
      </c>
    </row>
    <row r="664" spans="1:4" x14ac:dyDescent="0.2">
      <c r="A664" s="48"/>
      <c r="B664" s="48"/>
      <c r="C664" s="48"/>
      <c r="D664" s="48" t="s">
        <v>561</v>
      </c>
    </row>
    <row r="665" spans="1:4" x14ac:dyDescent="0.2">
      <c r="A665" s="48"/>
      <c r="B665" s="48"/>
      <c r="C665" s="48"/>
      <c r="D665" s="48" t="s">
        <v>528</v>
      </c>
    </row>
    <row r="666" spans="1:4" x14ac:dyDescent="0.2">
      <c r="A666" s="48" t="s">
        <v>3065</v>
      </c>
      <c r="B666" s="48" t="s">
        <v>1291</v>
      </c>
      <c r="C666" s="48" t="s">
        <v>1395</v>
      </c>
      <c r="D666" s="48" t="s">
        <v>561</v>
      </c>
    </row>
    <row r="667" spans="1:4" x14ac:dyDescent="0.2">
      <c r="A667" s="48" t="s">
        <v>3066</v>
      </c>
      <c r="B667" s="48" t="s">
        <v>226</v>
      </c>
      <c r="C667" s="48" t="s">
        <v>1395</v>
      </c>
      <c r="D667" s="48" t="s">
        <v>1506</v>
      </c>
    </row>
    <row r="668" spans="1:4" x14ac:dyDescent="0.2">
      <c r="A668" s="48"/>
      <c r="B668" s="48"/>
      <c r="C668" s="48"/>
      <c r="D668" s="48" t="s">
        <v>561</v>
      </c>
    </row>
    <row r="669" spans="1:4" x14ac:dyDescent="0.2">
      <c r="A669" s="48"/>
      <c r="B669" s="48"/>
      <c r="C669" s="48"/>
      <c r="D669" s="48" t="s">
        <v>528</v>
      </c>
    </row>
    <row r="670" spans="1:4" x14ac:dyDescent="0.2">
      <c r="A670" s="48" t="s">
        <v>3067</v>
      </c>
      <c r="B670" s="48" t="s">
        <v>225</v>
      </c>
      <c r="C670" s="48" t="s">
        <v>1395</v>
      </c>
      <c r="D670" s="48" t="s">
        <v>561</v>
      </c>
    </row>
    <row r="671" spans="1:4" x14ac:dyDescent="0.2">
      <c r="A671" s="48" t="s">
        <v>3068</v>
      </c>
      <c r="B671" s="48" t="s">
        <v>227</v>
      </c>
      <c r="C671" s="48" t="s">
        <v>1395</v>
      </c>
      <c r="D671" s="48" t="s">
        <v>1506</v>
      </c>
    </row>
    <row r="672" spans="1:4" x14ac:dyDescent="0.2">
      <c r="A672" s="48"/>
      <c r="B672" s="48"/>
      <c r="C672" s="48"/>
      <c r="D672" s="48" t="s">
        <v>561</v>
      </c>
    </row>
    <row r="673" spans="1:4" x14ac:dyDescent="0.2">
      <c r="A673" s="48"/>
      <c r="B673" s="48"/>
      <c r="C673" s="48"/>
      <c r="D673" s="48" t="s">
        <v>528</v>
      </c>
    </row>
    <row r="674" spans="1:4" x14ac:dyDescent="0.2">
      <c r="A674" s="48" t="s">
        <v>3069</v>
      </c>
      <c r="B674" s="48" t="s">
        <v>228</v>
      </c>
      <c r="C674" s="48" t="s">
        <v>1395</v>
      </c>
      <c r="D674" s="48" t="s">
        <v>561</v>
      </c>
    </row>
    <row r="675" spans="1:4" x14ac:dyDescent="0.2">
      <c r="A675" s="48" t="s">
        <v>3070</v>
      </c>
      <c r="B675" s="48" t="s">
        <v>229</v>
      </c>
      <c r="C675" s="48" t="s">
        <v>1395</v>
      </c>
      <c r="D675" s="48" t="s">
        <v>1506</v>
      </c>
    </row>
    <row r="676" spans="1:4" x14ac:dyDescent="0.2">
      <c r="A676" s="48"/>
      <c r="B676" s="48"/>
      <c r="C676" s="48"/>
      <c r="D676" s="48" t="s">
        <v>561</v>
      </c>
    </row>
    <row r="677" spans="1:4" x14ac:dyDescent="0.2">
      <c r="A677" s="48"/>
      <c r="B677" s="48"/>
      <c r="C677" s="48"/>
      <c r="D677" s="48" t="s">
        <v>528</v>
      </c>
    </row>
    <row r="678" spans="1:4" x14ac:dyDescent="0.2">
      <c r="A678" s="48" t="s">
        <v>3071</v>
      </c>
      <c r="B678" s="48" t="s">
        <v>230</v>
      </c>
      <c r="C678" s="48" t="s">
        <v>1395</v>
      </c>
      <c r="D678" s="48" t="s">
        <v>561</v>
      </c>
    </row>
    <row r="679" spans="1:4" x14ac:dyDescent="0.2">
      <c r="A679" s="48" t="s">
        <v>3072</v>
      </c>
      <c r="B679" s="48" t="s">
        <v>231</v>
      </c>
      <c r="C679" s="48" t="s">
        <v>1395</v>
      </c>
      <c r="D679" s="48" t="s">
        <v>1506</v>
      </c>
    </row>
    <row r="680" spans="1:4" x14ac:dyDescent="0.2">
      <c r="A680" s="48"/>
      <c r="B680" s="48"/>
      <c r="C680" s="48"/>
      <c r="D680" s="48" t="s">
        <v>561</v>
      </c>
    </row>
    <row r="681" spans="1:4" x14ac:dyDescent="0.2">
      <c r="A681" s="48"/>
      <c r="B681" s="48"/>
      <c r="C681" s="48"/>
      <c r="D681" s="48" t="s">
        <v>528</v>
      </c>
    </row>
    <row r="682" spans="1:4" x14ac:dyDescent="0.2">
      <c r="A682" s="48" t="s">
        <v>3073</v>
      </c>
      <c r="B682" s="48" t="s">
        <v>1289</v>
      </c>
      <c r="C682" s="48" t="s">
        <v>1395</v>
      </c>
      <c r="D682" s="48" t="s">
        <v>561</v>
      </c>
    </row>
    <row r="683" spans="1:4" x14ac:dyDescent="0.2">
      <c r="A683" s="48" t="s">
        <v>2046</v>
      </c>
      <c r="B683" s="48" t="s">
        <v>2047</v>
      </c>
      <c r="C683" s="48" t="s">
        <v>1825</v>
      </c>
      <c r="D683" s="48" t="s">
        <v>1508</v>
      </c>
    </row>
    <row r="684" spans="1:4" x14ac:dyDescent="0.2">
      <c r="A684" s="48" t="s">
        <v>57</v>
      </c>
      <c r="B684" s="48" t="s">
        <v>767</v>
      </c>
      <c r="C684" s="48" t="s">
        <v>1826</v>
      </c>
      <c r="D684" s="48" t="s">
        <v>566</v>
      </c>
    </row>
    <row r="685" spans="1:4" x14ac:dyDescent="0.2">
      <c r="A685" s="48" t="s">
        <v>55</v>
      </c>
      <c r="B685" s="48" t="s">
        <v>768</v>
      </c>
      <c r="C685" s="48" t="s">
        <v>1826</v>
      </c>
      <c r="D685" s="48" t="s">
        <v>566</v>
      </c>
    </row>
    <row r="686" spans="1:4" x14ac:dyDescent="0.2">
      <c r="A686" s="48" t="s">
        <v>758</v>
      </c>
      <c r="B686" s="48" t="s">
        <v>759</v>
      </c>
      <c r="C686" s="48" t="s">
        <v>1826</v>
      </c>
      <c r="D686" s="48" t="s">
        <v>567</v>
      </c>
    </row>
    <row r="687" spans="1:4" x14ac:dyDescent="0.2">
      <c r="A687" s="48"/>
      <c r="B687" s="48"/>
      <c r="C687" s="48"/>
      <c r="D687" s="48" t="s">
        <v>526</v>
      </c>
    </row>
    <row r="688" spans="1:4" x14ac:dyDescent="0.2">
      <c r="A688" s="48" t="s">
        <v>1875</v>
      </c>
      <c r="B688" s="48" t="s">
        <v>872</v>
      </c>
      <c r="C688" s="48" t="s">
        <v>1826</v>
      </c>
      <c r="D688" s="48" t="s">
        <v>567</v>
      </c>
    </row>
    <row r="689" spans="1:4" x14ac:dyDescent="0.2">
      <c r="A689" s="48"/>
      <c r="B689" s="48"/>
      <c r="C689" s="48"/>
      <c r="D689" s="48" t="s">
        <v>1509</v>
      </c>
    </row>
    <row r="690" spans="1:4" x14ac:dyDescent="0.2">
      <c r="A690" s="48"/>
      <c r="B690" s="48"/>
      <c r="C690" s="48"/>
      <c r="D690" s="48" t="s">
        <v>526</v>
      </c>
    </row>
    <row r="691" spans="1:4" x14ac:dyDescent="0.2">
      <c r="A691" s="48" t="s">
        <v>2205</v>
      </c>
      <c r="B691" s="48" t="s">
        <v>1376</v>
      </c>
      <c r="C691" s="48" t="s">
        <v>1826</v>
      </c>
      <c r="D691" s="48" t="s">
        <v>567</v>
      </c>
    </row>
    <row r="692" spans="1:4" x14ac:dyDescent="0.2">
      <c r="A692" s="48"/>
      <c r="B692" s="48"/>
      <c r="C692" s="48"/>
      <c r="D692" s="48" t="s">
        <v>1509</v>
      </c>
    </row>
    <row r="693" spans="1:4" x14ac:dyDescent="0.2">
      <c r="A693" s="48"/>
      <c r="B693" s="48"/>
      <c r="C693" s="48"/>
      <c r="D693" s="48" t="s">
        <v>1510</v>
      </c>
    </row>
    <row r="694" spans="1:4" x14ac:dyDescent="0.2">
      <c r="A694" s="48"/>
      <c r="B694" s="48"/>
      <c r="C694" s="48"/>
      <c r="D694" s="48" t="s">
        <v>526</v>
      </c>
    </row>
    <row r="695" spans="1:4" x14ac:dyDescent="0.2">
      <c r="A695" s="48" t="s">
        <v>1877</v>
      </c>
      <c r="B695" s="48" t="s">
        <v>870</v>
      </c>
      <c r="C695" s="48" t="s">
        <v>1826</v>
      </c>
      <c r="D695" s="48" t="s">
        <v>567</v>
      </c>
    </row>
    <row r="696" spans="1:4" x14ac:dyDescent="0.2">
      <c r="A696" s="48"/>
      <c r="B696" s="48"/>
      <c r="C696" s="48"/>
      <c r="D696" s="48" t="s">
        <v>1506</v>
      </c>
    </row>
    <row r="697" spans="1:4" x14ac:dyDescent="0.2">
      <c r="A697" s="48"/>
      <c r="B697" s="48"/>
      <c r="C697" s="48"/>
      <c r="D697" s="48" t="s">
        <v>1509</v>
      </c>
    </row>
    <row r="698" spans="1:4" x14ac:dyDescent="0.2">
      <c r="A698" s="48" t="s">
        <v>760</v>
      </c>
      <c r="B698" s="48" t="s">
        <v>761</v>
      </c>
      <c r="C698" s="48" t="s">
        <v>1826</v>
      </c>
      <c r="D698" s="48" t="s">
        <v>568</v>
      </c>
    </row>
    <row r="699" spans="1:4" x14ac:dyDescent="0.2">
      <c r="A699" s="48" t="s">
        <v>1961</v>
      </c>
      <c r="B699" s="48" t="s">
        <v>757</v>
      </c>
      <c r="C699" s="48" t="s">
        <v>1826</v>
      </c>
      <c r="D699" s="48" t="s">
        <v>568</v>
      </c>
    </row>
    <row r="700" spans="1:4" x14ac:dyDescent="0.2">
      <c r="A700" s="48" t="s">
        <v>1292</v>
      </c>
      <c r="B700" s="48" t="s">
        <v>793</v>
      </c>
      <c r="C700" s="48" t="s">
        <v>1826</v>
      </c>
      <c r="D700" s="48" t="s">
        <v>567</v>
      </c>
    </row>
    <row r="701" spans="1:4" x14ac:dyDescent="0.2">
      <c r="A701" s="48"/>
      <c r="B701" s="48"/>
      <c r="C701" s="48"/>
      <c r="D701" s="48" t="s">
        <v>1509</v>
      </c>
    </row>
    <row r="702" spans="1:4" x14ac:dyDescent="0.2">
      <c r="A702" s="48" t="s">
        <v>1080</v>
      </c>
      <c r="B702" s="48" t="s">
        <v>794</v>
      </c>
      <c r="C702" s="48" t="s">
        <v>1826</v>
      </c>
      <c r="D702" s="48" t="s">
        <v>567</v>
      </c>
    </row>
    <row r="703" spans="1:4" x14ac:dyDescent="0.2">
      <c r="A703" s="48"/>
      <c r="B703" s="48"/>
      <c r="C703" s="48"/>
      <c r="D703" s="48" t="s">
        <v>1506</v>
      </c>
    </row>
    <row r="704" spans="1:4" x14ac:dyDescent="0.2">
      <c r="A704" s="48" t="s">
        <v>2206</v>
      </c>
      <c r="B704" s="48" t="s">
        <v>763</v>
      </c>
      <c r="C704" s="48" t="s">
        <v>1826</v>
      </c>
      <c r="D704" s="48" t="s">
        <v>568</v>
      </c>
    </row>
    <row r="705" spans="1:4" x14ac:dyDescent="0.2">
      <c r="A705" s="48" t="s">
        <v>393</v>
      </c>
      <c r="B705" s="48" t="s">
        <v>764</v>
      </c>
      <c r="C705" s="48" t="s">
        <v>1826</v>
      </c>
      <c r="D705" s="48" t="s">
        <v>568</v>
      </c>
    </row>
    <row r="706" spans="1:4" x14ac:dyDescent="0.2">
      <c r="A706" s="48" t="s">
        <v>769</v>
      </c>
      <c r="B706" s="48" t="s">
        <v>770</v>
      </c>
      <c r="C706" s="48" t="s">
        <v>1826</v>
      </c>
      <c r="D706" s="48" t="s">
        <v>568</v>
      </c>
    </row>
    <row r="707" spans="1:4" x14ac:dyDescent="0.2">
      <c r="A707" s="48" t="s">
        <v>2207</v>
      </c>
      <c r="B707" s="48" t="s">
        <v>766</v>
      </c>
      <c r="C707" s="48" t="s">
        <v>1826</v>
      </c>
      <c r="D707" s="48" t="s">
        <v>568</v>
      </c>
    </row>
    <row r="708" spans="1:4" x14ac:dyDescent="0.2">
      <c r="A708" s="48" t="s">
        <v>1979</v>
      </c>
      <c r="B708" s="48" t="s">
        <v>792</v>
      </c>
      <c r="C708" s="48" t="s">
        <v>1826</v>
      </c>
      <c r="D708" s="48" t="s">
        <v>567</v>
      </c>
    </row>
    <row r="709" spans="1:4" x14ac:dyDescent="0.2">
      <c r="A709" s="48"/>
      <c r="B709" s="48"/>
      <c r="C709" s="48"/>
      <c r="D709" s="48" t="s">
        <v>526</v>
      </c>
    </row>
    <row r="710" spans="1:4" x14ac:dyDescent="0.2">
      <c r="A710" s="48" t="s">
        <v>1980</v>
      </c>
      <c r="B710" s="48" t="s">
        <v>871</v>
      </c>
      <c r="C710" s="48" t="s">
        <v>1826</v>
      </c>
      <c r="D710" s="48" t="s">
        <v>567</v>
      </c>
    </row>
    <row r="711" spans="1:4" x14ac:dyDescent="0.2">
      <c r="A711" s="48" t="s">
        <v>771</v>
      </c>
      <c r="B711" s="48" t="s">
        <v>772</v>
      </c>
      <c r="C711" s="48" t="s">
        <v>1827</v>
      </c>
      <c r="D711" s="48" t="s">
        <v>1506</v>
      </c>
    </row>
    <row r="712" spans="1:4" x14ac:dyDescent="0.2">
      <c r="A712" s="48"/>
      <c r="B712" s="48"/>
      <c r="C712" s="48"/>
      <c r="D712" s="48" t="s">
        <v>528</v>
      </c>
    </row>
    <row r="713" spans="1:4" x14ac:dyDescent="0.2">
      <c r="A713" s="48"/>
      <c r="B713" s="48"/>
      <c r="C713" s="48"/>
      <c r="D713" s="48" t="s">
        <v>1510</v>
      </c>
    </row>
    <row r="714" spans="1:4" x14ac:dyDescent="0.2">
      <c r="A714" s="48" t="s">
        <v>43</v>
      </c>
      <c r="B714" s="48" t="s">
        <v>790</v>
      </c>
      <c r="C714" s="48" t="s">
        <v>1827</v>
      </c>
      <c r="D714" s="48" t="s">
        <v>1506</v>
      </c>
    </row>
    <row r="715" spans="1:4" x14ac:dyDescent="0.2">
      <c r="A715" s="48"/>
      <c r="B715" s="48"/>
      <c r="C715" s="48"/>
      <c r="D715" s="48" t="s">
        <v>528</v>
      </c>
    </row>
    <row r="716" spans="1:4" x14ac:dyDescent="0.2">
      <c r="A716" s="48" t="s">
        <v>626</v>
      </c>
      <c r="B716" s="48" t="s">
        <v>627</v>
      </c>
      <c r="C716" s="48" t="s">
        <v>1827</v>
      </c>
      <c r="D716" s="48" t="s">
        <v>1506</v>
      </c>
    </row>
    <row r="717" spans="1:4" x14ac:dyDescent="0.2">
      <c r="A717" s="48"/>
      <c r="B717" s="48"/>
      <c r="C717" s="48"/>
      <c r="D717" s="48" t="s">
        <v>528</v>
      </c>
    </row>
    <row r="718" spans="1:4" x14ac:dyDescent="0.2">
      <c r="A718" s="48" t="s">
        <v>1669</v>
      </c>
      <c r="B718" s="48" t="s">
        <v>1670</v>
      </c>
      <c r="C718" s="48" t="s">
        <v>1827</v>
      </c>
      <c r="D718" s="48" t="s">
        <v>1506</v>
      </c>
    </row>
    <row r="719" spans="1:4" x14ac:dyDescent="0.2">
      <c r="A719" s="48"/>
      <c r="B719" s="48"/>
      <c r="C719" s="48"/>
      <c r="D719" s="48" t="s">
        <v>528</v>
      </c>
    </row>
    <row r="720" spans="1:4" x14ac:dyDescent="0.2">
      <c r="A720" s="48" t="s">
        <v>1671</v>
      </c>
      <c r="B720" s="48" t="s">
        <v>1672</v>
      </c>
      <c r="C720" s="48" t="s">
        <v>1827</v>
      </c>
      <c r="D720" s="48" t="s">
        <v>1506</v>
      </c>
    </row>
    <row r="721" spans="1:4" x14ac:dyDescent="0.2">
      <c r="A721" s="48"/>
      <c r="B721" s="48"/>
      <c r="C721" s="48"/>
      <c r="D721" s="48" t="s">
        <v>528</v>
      </c>
    </row>
    <row r="722" spans="1:4" x14ac:dyDescent="0.2">
      <c r="A722" s="48" t="s">
        <v>1673</v>
      </c>
      <c r="B722" s="48" t="s">
        <v>1674</v>
      </c>
      <c r="C722" s="48" t="s">
        <v>1827</v>
      </c>
      <c r="D722" s="48" t="s">
        <v>1506</v>
      </c>
    </row>
    <row r="723" spans="1:4" x14ac:dyDescent="0.2">
      <c r="A723" s="48"/>
      <c r="B723" s="48"/>
      <c r="C723" s="48"/>
      <c r="D723" s="48" t="s">
        <v>528</v>
      </c>
    </row>
    <row r="724" spans="1:4" x14ac:dyDescent="0.2">
      <c r="A724" s="48" t="s">
        <v>1675</v>
      </c>
      <c r="B724" s="48" t="s">
        <v>1676</v>
      </c>
      <c r="C724" s="48" t="s">
        <v>1827</v>
      </c>
      <c r="D724" s="48" t="s">
        <v>1506</v>
      </c>
    </row>
    <row r="725" spans="1:4" x14ac:dyDescent="0.2">
      <c r="A725" s="48"/>
      <c r="B725" s="48"/>
      <c r="C725" s="48"/>
      <c r="D725" s="48" t="s">
        <v>528</v>
      </c>
    </row>
    <row r="726" spans="1:4" x14ac:dyDescent="0.2">
      <c r="A726" s="48" t="s">
        <v>1081</v>
      </c>
      <c r="B726" s="48" t="s">
        <v>113</v>
      </c>
      <c r="C726" s="48" t="s">
        <v>1827</v>
      </c>
      <c r="D726" s="48" t="s">
        <v>1506</v>
      </c>
    </row>
    <row r="727" spans="1:4" x14ac:dyDescent="0.2">
      <c r="A727" s="48"/>
      <c r="B727" s="48"/>
      <c r="C727" s="48"/>
      <c r="D727" s="48" t="s">
        <v>528</v>
      </c>
    </row>
    <row r="728" spans="1:4" x14ac:dyDescent="0.2">
      <c r="A728" s="48" t="s">
        <v>1082</v>
      </c>
      <c r="B728" s="48" t="s">
        <v>117</v>
      </c>
      <c r="C728" s="48" t="s">
        <v>1827</v>
      </c>
      <c r="D728" s="48" t="s">
        <v>1506</v>
      </c>
    </row>
    <row r="729" spans="1:4" x14ac:dyDescent="0.2">
      <c r="A729" s="48"/>
      <c r="B729" s="48"/>
      <c r="C729" s="48"/>
      <c r="D729" s="48" t="s">
        <v>528</v>
      </c>
    </row>
    <row r="730" spans="1:4" x14ac:dyDescent="0.2">
      <c r="A730" s="48" t="s">
        <v>1083</v>
      </c>
      <c r="B730" s="48" t="s">
        <v>114</v>
      </c>
      <c r="C730" s="48" t="s">
        <v>1827</v>
      </c>
      <c r="D730" s="48" t="s">
        <v>1506</v>
      </c>
    </row>
    <row r="731" spans="1:4" x14ac:dyDescent="0.2">
      <c r="A731" s="48"/>
      <c r="B731" s="48"/>
      <c r="C731" s="48"/>
      <c r="D731" s="48" t="s">
        <v>528</v>
      </c>
    </row>
    <row r="732" spans="1:4" x14ac:dyDescent="0.2">
      <c r="A732" s="48" t="s">
        <v>1084</v>
      </c>
      <c r="B732" s="48" t="s">
        <v>115</v>
      </c>
      <c r="C732" s="48" t="s">
        <v>1827</v>
      </c>
      <c r="D732" s="48" t="s">
        <v>1506</v>
      </c>
    </row>
    <row r="733" spans="1:4" x14ac:dyDescent="0.2">
      <c r="A733" s="48"/>
      <c r="B733" s="48"/>
      <c r="C733" s="48"/>
      <c r="D733" s="48" t="s">
        <v>528</v>
      </c>
    </row>
    <row r="734" spans="1:4" x14ac:dyDescent="0.2">
      <c r="A734" s="48" t="s">
        <v>1085</v>
      </c>
      <c r="B734" s="48" t="s">
        <v>116</v>
      </c>
      <c r="C734" s="48" t="s">
        <v>1827</v>
      </c>
      <c r="D734" s="48" t="s">
        <v>1506</v>
      </c>
    </row>
    <row r="735" spans="1:4" x14ac:dyDescent="0.2">
      <c r="A735" s="48"/>
      <c r="B735" s="48"/>
      <c r="C735" s="48"/>
      <c r="D735" s="48" t="s">
        <v>528</v>
      </c>
    </row>
    <row r="736" spans="1:4" x14ac:dyDescent="0.2">
      <c r="A736" s="48" t="s">
        <v>1086</v>
      </c>
      <c r="B736" s="48" t="s">
        <v>118</v>
      </c>
      <c r="C736" s="48" t="s">
        <v>1827</v>
      </c>
      <c r="D736" s="48" t="s">
        <v>1506</v>
      </c>
    </row>
    <row r="737" spans="1:4" x14ac:dyDescent="0.2">
      <c r="A737" s="48"/>
      <c r="B737" s="48"/>
      <c r="C737" s="48"/>
      <c r="D737" s="48" t="s">
        <v>528</v>
      </c>
    </row>
    <row r="738" spans="1:4" x14ac:dyDescent="0.2">
      <c r="A738" s="48" t="s">
        <v>1965</v>
      </c>
      <c r="B738" s="48" t="s">
        <v>773</v>
      </c>
      <c r="C738" s="48" t="s">
        <v>1827</v>
      </c>
      <c r="D738" s="48" t="s">
        <v>1506</v>
      </c>
    </row>
    <row r="739" spans="1:4" x14ac:dyDescent="0.2">
      <c r="A739" s="48"/>
      <c r="B739" s="48"/>
      <c r="C739" s="48"/>
      <c r="D739" s="48" t="s">
        <v>528</v>
      </c>
    </row>
    <row r="740" spans="1:4" x14ac:dyDescent="0.2">
      <c r="A740" s="48"/>
      <c r="B740" s="48"/>
      <c r="C740" s="48"/>
      <c r="D740" s="48" t="s">
        <v>1509</v>
      </c>
    </row>
    <row r="741" spans="1:4" x14ac:dyDescent="0.2">
      <c r="A741" s="48" t="s">
        <v>1985</v>
      </c>
      <c r="B741" s="48" t="s">
        <v>803</v>
      </c>
      <c r="C741" s="48" t="s">
        <v>1827</v>
      </c>
      <c r="D741" s="48" t="s">
        <v>528</v>
      </c>
    </row>
    <row r="742" spans="1:4" x14ac:dyDescent="0.2">
      <c r="A742" s="48"/>
      <c r="B742" s="48"/>
      <c r="C742" s="48"/>
      <c r="D742" s="48" t="s">
        <v>1509</v>
      </c>
    </row>
    <row r="743" spans="1:4" x14ac:dyDescent="0.2">
      <c r="A743" s="48" t="s">
        <v>1966</v>
      </c>
      <c r="B743" s="48" t="s">
        <v>791</v>
      </c>
      <c r="C743" s="48" t="s">
        <v>1827</v>
      </c>
      <c r="D743" s="48" t="s">
        <v>1506</v>
      </c>
    </row>
    <row r="744" spans="1:4" x14ac:dyDescent="0.2">
      <c r="A744" s="48"/>
      <c r="B744" s="48"/>
      <c r="C744" s="48"/>
      <c r="D744" s="48" t="s">
        <v>528</v>
      </c>
    </row>
    <row r="745" spans="1:4" x14ac:dyDescent="0.2">
      <c r="A745" s="48" t="s">
        <v>401</v>
      </c>
      <c r="B745" s="48" t="s">
        <v>402</v>
      </c>
      <c r="C745" s="48" t="s">
        <v>1827</v>
      </c>
      <c r="D745" s="48" t="s">
        <v>528</v>
      </c>
    </row>
    <row r="746" spans="1:4" x14ac:dyDescent="0.2">
      <c r="A746" s="48" t="s">
        <v>971</v>
      </c>
      <c r="B746" s="48" t="s">
        <v>972</v>
      </c>
      <c r="C746" s="48" t="s">
        <v>1827</v>
      </c>
      <c r="D746" s="48" t="s">
        <v>528</v>
      </c>
    </row>
    <row r="747" spans="1:4" x14ac:dyDescent="0.2">
      <c r="A747" s="48" t="s">
        <v>78</v>
      </c>
      <c r="B747" s="48" t="s">
        <v>90</v>
      </c>
      <c r="C747" s="48" t="s">
        <v>1827</v>
      </c>
      <c r="D747" s="48" t="s">
        <v>1506</v>
      </c>
    </row>
    <row r="748" spans="1:4" x14ac:dyDescent="0.2">
      <c r="A748" s="48"/>
      <c r="B748" s="48"/>
      <c r="C748" s="48"/>
      <c r="D748" s="48" t="s">
        <v>528</v>
      </c>
    </row>
    <row r="749" spans="1:4" x14ac:dyDescent="0.2">
      <c r="A749" s="48" t="s">
        <v>77</v>
      </c>
      <c r="B749" s="48" t="s">
        <v>89</v>
      </c>
      <c r="C749" s="48" t="s">
        <v>1827</v>
      </c>
      <c r="D749" s="48" t="s">
        <v>1506</v>
      </c>
    </row>
    <row r="750" spans="1:4" x14ac:dyDescent="0.2">
      <c r="A750" s="48"/>
      <c r="B750" s="48"/>
      <c r="C750" s="48"/>
      <c r="D750" s="48" t="s">
        <v>528</v>
      </c>
    </row>
    <row r="751" spans="1:4" x14ac:dyDescent="0.2">
      <c r="A751" s="48" t="s">
        <v>76</v>
      </c>
      <c r="B751" s="48" t="s">
        <v>88</v>
      </c>
      <c r="C751" s="48" t="s">
        <v>1827</v>
      </c>
      <c r="D751" s="48" t="s">
        <v>1506</v>
      </c>
    </row>
    <row r="752" spans="1:4" x14ac:dyDescent="0.2">
      <c r="A752" s="48"/>
      <c r="B752" s="48"/>
      <c r="C752" s="48"/>
      <c r="D752" s="48" t="s">
        <v>528</v>
      </c>
    </row>
    <row r="753" spans="1:4" x14ac:dyDescent="0.2">
      <c r="A753" s="48" t="s">
        <v>75</v>
      </c>
      <c r="B753" s="48" t="s">
        <v>87</v>
      </c>
      <c r="C753" s="48" t="s">
        <v>1827</v>
      </c>
      <c r="D753" s="48" t="s">
        <v>1506</v>
      </c>
    </row>
    <row r="754" spans="1:4" x14ac:dyDescent="0.2">
      <c r="A754" s="48"/>
      <c r="B754" s="48"/>
      <c r="C754" s="48"/>
      <c r="D754" s="48" t="s">
        <v>528</v>
      </c>
    </row>
    <row r="755" spans="1:4" x14ac:dyDescent="0.2">
      <c r="A755" s="48" t="s">
        <v>74</v>
      </c>
      <c r="B755" s="48" t="s">
        <v>86</v>
      </c>
      <c r="C755" s="48" t="s">
        <v>1827</v>
      </c>
      <c r="D755" s="48" t="s">
        <v>1506</v>
      </c>
    </row>
    <row r="756" spans="1:4" x14ac:dyDescent="0.2">
      <c r="A756" s="48"/>
      <c r="B756" s="48"/>
      <c r="C756" s="48"/>
      <c r="D756" s="48" t="s">
        <v>528</v>
      </c>
    </row>
    <row r="757" spans="1:4" x14ac:dyDescent="0.2">
      <c r="A757" s="48" t="s">
        <v>73</v>
      </c>
      <c r="B757" s="48" t="s">
        <v>85</v>
      </c>
      <c r="C757" s="48" t="s">
        <v>1827</v>
      </c>
      <c r="D757" s="48" t="s">
        <v>1506</v>
      </c>
    </row>
    <row r="758" spans="1:4" x14ac:dyDescent="0.2">
      <c r="A758" s="48"/>
      <c r="B758" s="48"/>
      <c r="C758" s="48"/>
      <c r="D758" s="48" t="s">
        <v>528</v>
      </c>
    </row>
    <row r="759" spans="1:4" x14ac:dyDescent="0.2">
      <c r="A759" s="48" t="s">
        <v>391</v>
      </c>
      <c r="B759" s="48" t="s">
        <v>392</v>
      </c>
      <c r="C759" s="48" t="s">
        <v>1827</v>
      </c>
      <c r="D759" s="48" t="s">
        <v>1506</v>
      </c>
    </row>
    <row r="760" spans="1:4" x14ac:dyDescent="0.2">
      <c r="A760" s="48"/>
      <c r="B760" s="48"/>
      <c r="C760" s="48"/>
      <c r="D760" s="48" t="s">
        <v>528</v>
      </c>
    </row>
    <row r="761" spans="1:4" x14ac:dyDescent="0.2">
      <c r="A761" s="48" t="s">
        <v>1342</v>
      </c>
      <c r="B761" s="48" t="s">
        <v>1334</v>
      </c>
      <c r="C761" s="48" t="s">
        <v>1827</v>
      </c>
      <c r="D761" s="48" t="s">
        <v>1506</v>
      </c>
    </row>
    <row r="762" spans="1:4" x14ac:dyDescent="0.2">
      <c r="A762" s="48"/>
      <c r="B762" s="48"/>
      <c r="C762" s="48"/>
      <c r="D762" s="48" t="s">
        <v>528</v>
      </c>
    </row>
    <row r="763" spans="1:4" x14ac:dyDescent="0.2">
      <c r="A763" s="48" t="s">
        <v>1341</v>
      </c>
      <c r="B763" s="48" t="s">
        <v>1333</v>
      </c>
      <c r="C763" s="48" t="s">
        <v>1827</v>
      </c>
      <c r="D763" s="48" t="s">
        <v>528</v>
      </c>
    </row>
    <row r="764" spans="1:4" x14ac:dyDescent="0.2">
      <c r="A764" s="48" t="s">
        <v>100</v>
      </c>
      <c r="B764" s="48" t="s">
        <v>101</v>
      </c>
      <c r="C764" s="48" t="s">
        <v>1827</v>
      </c>
      <c r="D764" s="48" t="s">
        <v>1506</v>
      </c>
    </row>
    <row r="765" spans="1:4" x14ac:dyDescent="0.2">
      <c r="A765" s="48"/>
      <c r="B765" s="48"/>
      <c r="C765" s="48"/>
      <c r="D765" s="48" t="s">
        <v>528</v>
      </c>
    </row>
    <row r="766" spans="1:4" x14ac:dyDescent="0.2">
      <c r="A766" s="48" t="s">
        <v>616</v>
      </c>
      <c r="B766" s="48" t="s">
        <v>617</v>
      </c>
      <c r="C766" s="48" t="s">
        <v>1827</v>
      </c>
      <c r="D766" s="48" t="s">
        <v>528</v>
      </c>
    </row>
    <row r="767" spans="1:4" x14ac:dyDescent="0.2">
      <c r="A767" s="48" t="s">
        <v>102</v>
      </c>
      <c r="B767" s="48" t="s">
        <v>103</v>
      </c>
      <c r="C767" s="48" t="s">
        <v>1827</v>
      </c>
      <c r="D767" s="48" t="s">
        <v>528</v>
      </c>
    </row>
    <row r="768" spans="1:4" x14ac:dyDescent="0.2">
      <c r="A768" s="48" t="s">
        <v>104</v>
      </c>
      <c r="B768" s="48" t="s">
        <v>105</v>
      </c>
      <c r="C768" s="48" t="s">
        <v>1827</v>
      </c>
      <c r="D768" s="48" t="s">
        <v>1506</v>
      </c>
    </row>
    <row r="769" spans="1:4" x14ac:dyDescent="0.2">
      <c r="A769" s="48"/>
      <c r="B769" s="48"/>
      <c r="C769" s="48"/>
      <c r="D769" s="48" t="s">
        <v>528</v>
      </c>
    </row>
    <row r="770" spans="1:4" x14ac:dyDescent="0.2">
      <c r="A770" s="48" t="s">
        <v>517</v>
      </c>
      <c r="B770" s="48" t="s">
        <v>518</v>
      </c>
      <c r="C770" s="48" t="s">
        <v>1827</v>
      </c>
      <c r="D770" s="48" t="s">
        <v>528</v>
      </c>
    </row>
    <row r="771" spans="1:4" x14ac:dyDescent="0.2">
      <c r="A771" s="48" t="s">
        <v>106</v>
      </c>
      <c r="B771" s="48" t="s">
        <v>107</v>
      </c>
      <c r="C771" s="48" t="s">
        <v>1827</v>
      </c>
      <c r="D771" s="48" t="s">
        <v>1506</v>
      </c>
    </row>
    <row r="772" spans="1:4" x14ac:dyDescent="0.2">
      <c r="A772" s="48"/>
      <c r="B772" s="48"/>
      <c r="C772" s="48"/>
      <c r="D772" s="48" t="s">
        <v>528</v>
      </c>
    </row>
    <row r="773" spans="1:4" x14ac:dyDescent="0.2">
      <c r="A773" s="48" t="s">
        <v>108</v>
      </c>
      <c r="B773" s="48" t="s">
        <v>109</v>
      </c>
      <c r="C773" s="48" t="s">
        <v>1827</v>
      </c>
      <c r="D773" s="48" t="s">
        <v>528</v>
      </c>
    </row>
    <row r="774" spans="1:4" x14ac:dyDescent="0.2">
      <c r="A774" s="48" t="s">
        <v>618</v>
      </c>
      <c r="B774" s="48" t="s">
        <v>619</v>
      </c>
      <c r="C774" s="48" t="s">
        <v>1827</v>
      </c>
      <c r="D774" s="48" t="s">
        <v>1506</v>
      </c>
    </row>
    <row r="775" spans="1:4" x14ac:dyDescent="0.2">
      <c r="A775" s="48"/>
      <c r="B775" s="48"/>
      <c r="C775" s="48"/>
      <c r="D775" s="48" t="s">
        <v>528</v>
      </c>
    </row>
    <row r="776" spans="1:4" x14ac:dyDescent="0.2">
      <c r="A776" s="48" t="s">
        <v>110</v>
      </c>
      <c r="B776" s="48" t="s">
        <v>111</v>
      </c>
      <c r="C776" s="48" t="s">
        <v>1827</v>
      </c>
      <c r="D776" s="48" t="s">
        <v>528</v>
      </c>
    </row>
    <row r="777" spans="1:4" x14ac:dyDescent="0.2">
      <c r="A777" s="48" t="s">
        <v>1969</v>
      </c>
      <c r="B777" s="48" t="s">
        <v>639</v>
      </c>
      <c r="C777" s="48" t="s">
        <v>1827</v>
      </c>
      <c r="D777" s="48" t="s">
        <v>528</v>
      </c>
    </row>
    <row r="778" spans="1:4" x14ac:dyDescent="0.2">
      <c r="A778" s="48" t="s">
        <v>1964</v>
      </c>
      <c r="B778" s="48" t="s">
        <v>774</v>
      </c>
      <c r="C778" s="48" t="s">
        <v>1827</v>
      </c>
      <c r="D778" s="48" t="s">
        <v>1506</v>
      </c>
    </row>
    <row r="779" spans="1:4" x14ac:dyDescent="0.2">
      <c r="A779" s="48"/>
      <c r="B779" s="48"/>
      <c r="C779" s="48"/>
      <c r="D779" s="48" t="s">
        <v>528</v>
      </c>
    </row>
    <row r="780" spans="1:4" x14ac:dyDescent="0.2">
      <c r="A780" s="48" t="s">
        <v>1962</v>
      </c>
      <c r="B780" s="48" t="s">
        <v>775</v>
      </c>
      <c r="C780" s="48" t="s">
        <v>1827</v>
      </c>
      <c r="D780" s="48" t="s">
        <v>1506</v>
      </c>
    </row>
    <row r="781" spans="1:4" x14ac:dyDescent="0.2">
      <c r="A781" s="48"/>
      <c r="B781" s="48"/>
      <c r="C781" s="48"/>
      <c r="D781" s="48" t="s">
        <v>528</v>
      </c>
    </row>
    <row r="782" spans="1:4" x14ac:dyDescent="0.2">
      <c r="A782" s="48" t="s">
        <v>1963</v>
      </c>
      <c r="B782" s="48" t="s">
        <v>776</v>
      </c>
      <c r="C782" s="48" t="s">
        <v>1827</v>
      </c>
      <c r="D782" s="48" t="s">
        <v>1506</v>
      </c>
    </row>
    <row r="783" spans="1:4" x14ac:dyDescent="0.2">
      <c r="A783" s="48"/>
      <c r="B783" s="48"/>
      <c r="C783" s="48"/>
      <c r="D783" s="48" t="s">
        <v>528</v>
      </c>
    </row>
    <row r="784" spans="1:4" x14ac:dyDescent="0.2">
      <c r="A784" s="48" t="s">
        <v>2492</v>
      </c>
      <c r="B784" s="48" t="s">
        <v>1245</v>
      </c>
      <c r="C784" s="48" t="s">
        <v>1828</v>
      </c>
      <c r="D784" s="48" t="s">
        <v>1506</v>
      </c>
    </row>
    <row r="785" spans="1:4" x14ac:dyDescent="0.2">
      <c r="A785" s="48"/>
      <c r="B785" s="48"/>
      <c r="C785" s="48"/>
      <c r="D785" s="48" t="s">
        <v>1509</v>
      </c>
    </row>
    <row r="786" spans="1:4" x14ac:dyDescent="0.2">
      <c r="A786" s="48"/>
      <c r="B786" s="48"/>
      <c r="C786" s="48"/>
      <c r="D786" s="48" t="s">
        <v>1508</v>
      </c>
    </row>
    <row r="787" spans="1:4" x14ac:dyDescent="0.2">
      <c r="A787" s="48"/>
      <c r="B787" s="48"/>
      <c r="C787" s="48"/>
      <c r="D787" s="48" t="s">
        <v>568</v>
      </c>
    </row>
    <row r="788" spans="1:4" x14ac:dyDescent="0.2">
      <c r="A788" s="48" t="s">
        <v>2493</v>
      </c>
      <c r="B788" s="48" t="s">
        <v>1247</v>
      </c>
      <c r="C788" s="48" t="s">
        <v>1828</v>
      </c>
      <c r="D788" s="48" t="s">
        <v>1506</v>
      </c>
    </row>
    <row r="789" spans="1:4" x14ac:dyDescent="0.2">
      <c r="A789" s="48"/>
      <c r="B789" s="48"/>
      <c r="C789" s="48"/>
      <c r="D789" s="48" t="s">
        <v>1509</v>
      </c>
    </row>
    <row r="790" spans="1:4" x14ac:dyDescent="0.2">
      <c r="A790" s="48"/>
      <c r="B790" s="48"/>
      <c r="C790" s="48"/>
      <c r="D790" s="48" t="s">
        <v>1508</v>
      </c>
    </row>
    <row r="791" spans="1:4" x14ac:dyDescent="0.2">
      <c r="A791" s="48"/>
      <c r="B791" s="48"/>
      <c r="C791" s="48"/>
      <c r="D791" s="48" t="s">
        <v>568</v>
      </c>
    </row>
    <row r="792" spans="1:4" x14ac:dyDescent="0.2">
      <c r="A792" s="48" t="s">
        <v>52</v>
      </c>
      <c r="B792" s="48" t="s">
        <v>1188</v>
      </c>
      <c r="C792" s="48" t="s">
        <v>1828</v>
      </c>
      <c r="D792" s="48" t="s">
        <v>1506</v>
      </c>
    </row>
    <row r="793" spans="1:4" x14ac:dyDescent="0.2">
      <c r="A793" s="48"/>
      <c r="B793" s="48"/>
      <c r="C793" s="48"/>
      <c r="D793" s="48" t="s">
        <v>568</v>
      </c>
    </row>
    <row r="794" spans="1:4" x14ac:dyDescent="0.2">
      <c r="A794" s="48" t="s">
        <v>1857</v>
      </c>
      <c r="B794" s="48" t="s">
        <v>1858</v>
      </c>
      <c r="C794" s="48" t="s">
        <v>1828</v>
      </c>
      <c r="D794" s="48" t="s">
        <v>1506</v>
      </c>
    </row>
    <row r="795" spans="1:4" x14ac:dyDescent="0.2">
      <c r="A795" s="48"/>
      <c r="B795" s="48"/>
      <c r="C795" s="48"/>
      <c r="D795" s="48" t="s">
        <v>568</v>
      </c>
    </row>
    <row r="796" spans="1:4" x14ac:dyDescent="0.2">
      <c r="A796" s="48" t="s">
        <v>1087</v>
      </c>
      <c r="B796" s="48" t="s">
        <v>99</v>
      </c>
      <c r="C796" s="48" t="s">
        <v>1828</v>
      </c>
      <c r="D796" s="48" t="s">
        <v>1506</v>
      </c>
    </row>
    <row r="797" spans="1:4" x14ac:dyDescent="0.2">
      <c r="A797" s="48"/>
      <c r="B797" s="48"/>
      <c r="C797" s="48"/>
      <c r="D797" s="48" t="s">
        <v>568</v>
      </c>
    </row>
    <row r="798" spans="1:4" x14ac:dyDescent="0.2">
      <c r="A798" s="48" t="s">
        <v>1859</v>
      </c>
      <c r="B798" s="48" t="s">
        <v>1860</v>
      </c>
      <c r="C798" s="48" t="s">
        <v>1828</v>
      </c>
      <c r="D798" s="48" t="s">
        <v>1506</v>
      </c>
    </row>
    <row r="799" spans="1:4" x14ac:dyDescent="0.2">
      <c r="A799" s="48"/>
      <c r="B799" s="48"/>
      <c r="C799" s="48"/>
      <c r="D799" s="48" t="s">
        <v>568</v>
      </c>
    </row>
    <row r="800" spans="1:4" x14ac:dyDescent="0.2">
      <c r="A800" s="48" t="s">
        <v>1861</v>
      </c>
      <c r="B800" s="48" t="s">
        <v>1862</v>
      </c>
      <c r="C800" s="48" t="s">
        <v>1828</v>
      </c>
      <c r="D800" s="48" t="s">
        <v>1506</v>
      </c>
    </row>
    <row r="801" spans="1:4" x14ac:dyDescent="0.2">
      <c r="A801" s="48"/>
      <c r="B801" s="48"/>
      <c r="C801" s="48"/>
      <c r="D801" s="48" t="s">
        <v>568</v>
      </c>
    </row>
    <row r="802" spans="1:4" x14ac:dyDescent="0.2">
      <c r="A802" s="48" t="s">
        <v>2494</v>
      </c>
      <c r="B802" s="48" t="s">
        <v>1883</v>
      </c>
      <c r="C802" s="48" t="s">
        <v>1828</v>
      </c>
      <c r="D802" s="48" t="s">
        <v>568</v>
      </c>
    </row>
    <row r="803" spans="1:4" x14ac:dyDescent="0.2">
      <c r="A803" s="48" t="s">
        <v>2495</v>
      </c>
      <c r="B803" s="48" t="s">
        <v>1727</v>
      </c>
      <c r="C803" s="48" t="s">
        <v>1828</v>
      </c>
      <c r="D803" s="48" t="s">
        <v>568</v>
      </c>
    </row>
    <row r="804" spans="1:4" x14ac:dyDescent="0.2">
      <c r="A804" s="48" t="s">
        <v>2496</v>
      </c>
      <c r="B804" s="48" t="s">
        <v>1717</v>
      </c>
      <c r="C804" s="48" t="s">
        <v>1828</v>
      </c>
      <c r="D804" s="48" t="s">
        <v>568</v>
      </c>
    </row>
    <row r="805" spans="1:4" x14ac:dyDescent="0.2">
      <c r="A805" s="48" t="s">
        <v>1720</v>
      </c>
      <c r="B805" s="48" t="s">
        <v>1721</v>
      </c>
      <c r="C805" s="48" t="s">
        <v>1828</v>
      </c>
      <c r="D805" s="48" t="s">
        <v>568</v>
      </c>
    </row>
    <row r="806" spans="1:4" x14ac:dyDescent="0.2">
      <c r="A806" s="48" t="s">
        <v>2332</v>
      </c>
      <c r="B806" s="48" t="s">
        <v>1244</v>
      </c>
      <c r="C806" s="48" t="s">
        <v>1828</v>
      </c>
      <c r="D806" s="48" t="s">
        <v>1506</v>
      </c>
    </row>
    <row r="807" spans="1:4" x14ac:dyDescent="0.2">
      <c r="A807" s="48"/>
      <c r="B807" s="48"/>
      <c r="C807" s="48"/>
      <c r="D807" s="48" t="s">
        <v>1508</v>
      </c>
    </row>
    <row r="808" spans="1:4" x14ac:dyDescent="0.2">
      <c r="A808" s="48"/>
      <c r="B808" s="48"/>
      <c r="C808" s="48"/>
      <c r="D808" s="48" t="s">
        <v>568</v>
      </c>
    </row>
    <row r="809" spans="1:4" x14ac:dyDescent="0.2">
      <c r="A809" s="48" t="s">
        <v>2331</v>
      </c>
      <c r="B809" s="48" t="s">
        <v>1246</v>
      </c>
      <c r="C809" s="48" t="s">
        <v>1828</v>
      </c>
      <c r="D809" s="48" t="s">
        <v>1506</v>
      </c>
    </row>
    <row r="810" spans="1:4" x14ac:dyDescent="0.2">
      <c r="A810" s="48"/>
      <c r="B810" s="48"/>
      <c r="C810" s="48"/>
      <c r="D810" s="48" t="s">
        <v>1508</v>
      </c>
    </row>
    <row r="811" spans="1:4" x14ac:dyDescent="0.2">
      <c r="A811" s="48"/>
      <c r="B811" s="48"/>
      <c r="C811" s="48"/>
      <c r="D811" s="48" t="s">
        <v>568</v>
      </c>
    </row>
    <row r="812" spans="1:4" x14ac:dyDescent="0.2">
      <c r="A812" s="48" t="s">
        <v>2497</v>
      </c>
      <c r="B812" s="48" t="s">
        <v>1189</v>
      </c>
      <c r="C812" s="48" t="s">
        <v>1828</v>
      </c>
      <c r="D812" s="48" t="s">
        <v>1506</v>
      </c>
    </row>
    <row r="813" spans="1:4" x14ac:dyDescent="0.2">
      <c r="A813" s="48"/>
      <c r="B813" s="48"/>
      <c r="C813" s="48"/>
      <c r="D813" s="48" t="s">
        <v>1507</v>
      </c>
    </row>
    <row r="814" spans="1:4" x14ac:dyDescent="0.2">
      <c r="A814" s="48"/>
      <c r="B814" s="48"/>
      <c r="C814" s="48"/>
      <c r="D814" s="48" t="s">
        <v>568</v>
      </c>
    </row>
    <row r="815" spans="1:4" x14ac:dyDescent="0.2">
      <c r="A815" s="48" t="s">
        <v>2498</v>
      </c>
      <c r="B815" s="48" t="s">
        <v>1190</v>
      </c>
      <c r="C815" s="48" t="s">
        <v>1828</v>
      </c>
      <c r="D815" s="48" t="s">
        <v>1506</v>
      </c>
    </row>
    <row r="816" spans="1:4" x14ac:dyDescent="0.2">
      <c r="A816" s="48"/>
      <c r="B816" s="48"/>
      <c r="C816" s="48"/>
      <c r="D816" s="48" t="s">
        <v>1509</v>
      </c>
    </row>
    <row r="817" spans="1:4" x14ac:dyDescent="0.2">
      <c r="A817" s="48"/>
      <c r="B817" s="48"/>
      <c r="C817" s="48"/>
      <c r="D817" s="48" t="s">
        <v>1507</v>
      </c>
    </row>
    <row r="818" spans="1:4" x14ac:dyDescent="0.2">
      <c r="A818" s="48"/>
      <c r="B818" s="48"/>
      <c r="C818" s="48"/>
      <c r="D818" s="48" t="s">
        <v>568</v>
      </c>
    </row>
    <row r="819" spans="1:4" x14ac:dyDescent="0.2">
      <c r="A819" s="48" t="s">
        <v>53</v>
      </c>
      <c r="B819" s="48" t="s">
        <v>1187</v>
      </c>
      <c r="C819" s="48" t="s">
        <v>1828</v>
      </c>
      <c r="D819" s="48" t="s">
        <v>1506</v>
      </c>
    </row>
    <row r="820" spans="1:4" x14ac:dyDescent="0.2">
      <c r="A820" s="48"/>
      <c r="B820" s="48"/>
      <c r="C820" s="48"/>
      <c r="D820" s="48" t="s">
        <v>568</v>
      </c>
    </row>
    <row r="821" spans="1:4" x14ac:dyDescent="0.2">
      <c r="A821" s="48" t="s">
        <v>256</v>
      </c>
      <c r="B821" s="48" t="s">
        <v>1186</v>
      </c>
      <c r="C821" s="48" t="s">
        <v>1828</v>
      </c>
      <c r="D821" s="48" t="s">
        <v>1506</v>
      </c>
    </row>
    <row r="822" spans="1:4" x14ac:dyDescent="0.2">
      <c r="A822" s="48"/>
      <c r="B822" s="48"/>
      <c r="C822" s="48"/>
      <c r="D822" s="48" t="s">
        <v>568</v>
      </c>
    </row>
    <row r="823" spans="1:4" x14ac:dyDescent="0.2">
      <c r="A823" s="48" t="s">
        <v>56</v>
      </c>
      <c r="B823" s="48" t="s">
        <v>1185</v>
      </c>
      <c r="C823" s="48" t="s">
        <v>1828</v>
      </c>
      <c r="D823" s="48" t="s">
        <v>1506</v>
      </c>
    </row>
    <row r="824" spans="1:4" x14ac:dyDescent="0.2">
      <c r="A824" s="48"/>
      <c r="B824" s="48"/>
      <c r="C824" s="48"/>
      <c r="D824" s="48" t="s">
        <v>568</v>
      </c>
    </row>
    <row r="825" spans="1:4" x14ac:dyDescent="0.2">
      <c r="A825" s="48" t="s">
        <v>1708</v>
      </c>
      <c r="B825" s="48" t="s">
        <v>1709</v>
      </c>
      <c r="C825" s="48" t="s">
        <v>1828</v>
      </c>
      <c r="D825" s="48" t="s">
        <v>881</v>
      </c>
    </row>
    <row r="826" spans="1:4" x14ac:dyDescent="0.2">
      <c r="A826" s="48" t="s">
        <v>2208</v>
      </c>
      <c r="B826" s="48" t="s">
        <v>802</v>
      </c>
      <c r="C826" s="48" t="s">
        <v>1825</v>
      </c>
      <c r="D826" s="48" t="s">
        <v>1506</v>
      </c>
    </row>
    <row r="827" spans="1:4" x14ac:dyDescent="0.2">
      <c r="A827" s="48"/>
      <c r="B827" s="48"/>
      <c r="C827" s="48"/>
      <c r="D827" s="48" t="s">
        <v>1509</v>
      </c>
    </row>
    <row r="828" spans="1:4" x14ac:dyDescent="0.2">
      <c r="A828" s="48"/>
      <c r="B828" s="48"/>
      <c r="C828" s="48"/>
      <c r="D828" s="48" t="s">
        <v>1507</v>
      </c>
    </row>
    <row r="829" spans="1:4" x14ac:dyDescent="0.2">
      <c r="A829" s="48" t="s">
        <v>2209</v>
      </c>
      <c r="B829" s="48" t="s">
        <v>630</v>
      </c>
      <c r="C829" s="48" t="s">
        <v>1825</v>
      </c>
      <c r="D829" s="48" t="s">
        <v>1506</v>
      </c>
    </row>
    <row r="830" spans="1:4" x14ac:dyDescent="0.2">
      <c r="A830" s="48"/>
      <c r="B830" s="48"/>
      <c r="C830" s="48"/>
      <c r="D830" s="48" t="s">
        <v>1509</v>
      </c>
    </row>
    <row r="831" spans="1:4" x14ac:dyDescent="0.2">
      <c r="A831" s="48"/>
      <c r="B831" s="48"/>
      <c r="C831" s="48"/>
      <c r="D831" s="48" t="s">
        <v>1507</v>
      </c>
    </row>
    <row r="832" spans="1:4" x14ac:dyDescent="0.2">
      <c r="A832" s="48" t="s">
        <v>259</v>
      </c>
      <c r="B832" s="48" t="s">
        <v>260</v>
      </c>
      <c r="C832" s="48" t="s">
        <v>1825</v>
      </c>
      <c r="D832" s="48" t="s">
        <v>1508</v>
      </c>
    </row>
    <row r="833" spans="1:4" x14ac:dyDescent="0.2">
      <c r="A833" s="48" t="s">
        <v>2210</v>
      </c>
      <c r="B833" s="48" t="s">
        <v>634</v>
      </c>
      <c r="C833" s="48" t="s">
        <v>1825</v>
      </c>
      <c r="D833" s="48" t="s">
        <v>1506</v>
      </c>
    </row>
    <row r="834" spans="1:4" x14ac:dyDescent="0.2">
      <c r="A834" s="48"/>
      <c r="B834" s="48"/>
      <c r="C834" s="48"/>
      <c r="D834" s="48" t="s">
        <v>1508</v>
      </c>
    </row>
    <row r="835" spans="1:4" x14ac:dyDescent="0.2">
      <c r="A835" s="48" t="s">
        <v>344</v>
      </c>
      <c r="B835" s="48" t="s">
        <v>345</v>
      </c>
      <c r="C835" s="48" t="s">
        <v>348</v>
      </c>
      <c r="D835" s="48" t="s">
        <v>1508</v>
      </c>
    </row>
    <row r="836" spans="1:4" x14ac:dyDescent="0.2">
      <c r="A836" s="48" t="s">
        <v>603</v>
      </c>
      <c r="B836" s="48" t="s">
        <v>604</v>
      </c>
      <c r="C836" s="48" t="s">
        <v>615</v>
      </c>
      <c r="D836" s="48" t="s">
        <v>527</v>
      </c>
    </row>
    <row r="837" spans="1:4" x14ac:dyDescent="0.2">
      <c r="A837" s="48" t="s">
        <v>523</v>
      </c>
      <c r="B837" s="48" t="s">
        <v>524</v>
      </c>
      <c r="C837" s="48" t="s">
        <v>615</v>
      </c>
      <c r="D837" s="48" t="s">
        <v>527</v>
      </c>
    </row>
    <row r="838" spans="1:4" x14ac:dyDescent="0.2">
      <c r="A838" s="48" t="s">
        <v>579</v>
      </c>
      <c r="B838" s="48" t="s">
        <v>580</v>
      </c>
      <c r="C838" s="48" t="s">
        <v>615</v>
      </c>
      <c r="D838" s="48" t="s">
        <v>527</v>
      </c>
    </row>
    <row r="839" spans="1:4" x14ac:dyDescent="0.2">
      <c r="A839" s="48" t="s">
        <v>601</v>
      </c>
      <c r="B839" s="48" t="s">
        <v>602</v>
      </c>
      <c r="C839" s="48" t="s">
        <v>615</v>
      </c>
      <c r="D839" s="48" t="s">
        <v>527</v>
      </c>
    </row>
    <row r="840" spans="1:4" x14ac:dyDescent="0.2">
      <c r="A840" s="48" t="s">
        <v>585</v>
      </c>
      <c r="B840" s="48" t="s">
        <v>586</v>
      </c>
      <c r="C840" s="48" t="s">
        <v>615</v>
      </c>
      <c r="D840" s="48" t="s">
        <v>527</v>
      </c>
    </row>
    <row r="841" spans="1:4" x14ac:dyDescent="0.2">
      <c r="A841" s="48" t="s">
        <v>583</v>
      </c>
      <c r="B841" s="48" t="s">
        <v>584</v>
      </c>
      <c r="C841" s="48" t="s">
        <v>615</v>
      </c>
      <c r="D841" s="48" t="s">
        <v>527</v>
      </c>
    </row>
    <row r="842" spans="1:4" x14ac:dyDescent="0.2">
      <c r="A842" s="48" t="s">
        <v>2211</v>
      </c>
      <c r="B842" s="48" t="s">
        <v>592</v>
      </c>
      <c r="C842" s="48" t="s">
        <v>615</v>
      </c>
      <c r="D842" s="48" t="s">
        <v>527</v>
      </c>
    </row>
    <row r="843" spans="1:4" x14ac:dyDescent="0.2">
      <c r="A843" s="48" t="s">
        <v>609</v>
      </c>
      <c r="B843" s="48" t="s">
        <v>610</v>
      </c>
      <c r="C843" s="48" t="s">
        <v>615</v>
      </c>
      <c r="D843" s="48" t="s">
        <v>527</v>
      </c>
    </row>
    <row r="844" spans="1:4" x14ac:dyDescent="0.2">
      <c r="A844" s="48" t="s">
        <v>581</v>
      </c>
      <c r="B844" s="48" t="s">
        <v>582</v>
      </c>
      <c r="C844" s="48" t="s">
        <v>615</v>
      </c>
      <c r="D844" s="48" t="s">
        <v>527</v>
      </c>
    </row>
    <row r="845" spans="1:4" x14ac:dyDescent="0.2">
      <c r="A845" s="48" t="s">
        <v>1303</v>
      </c>
      <c r="B845" s="48" t="s">
        <v>1304</v>
      </c>
      <c r="C845" s="48" t="s">
        <v>1829</v>
      </c>
      <c r="D845" s="48" t="s">
        <v>1506</v>
      </c>
    </row>
    <row r="846" spans="1:4" x14ac:dyDescent="0.2">
      <c r="A846" s="48"/>
      <c r="B846" s="48"/>
      <c r="C846" s="48"/>
      <c r="D846" s="48" t="s">
        <v>528</v>
      </c>
    </row>
    <row r="847" spans="1:4" x14ac:dyDescent="0.2">
      <c r="A847" s="48"/>
      <c r="B847" s="48"/>
      <c r="C847" s="48"/>
      <c r="D847" s="48" t="s">
        <v>2136</v>
      </c>
    </row>
    <row r="848" spans="1:4" x14ac:dyDescent="0.2">
      <c r="A848" s="48" t="s">
        <v>1089</v>
      </c>
      <c r="B848" s="48" t="s">
        <v>779</v>
      </c>
      <c r="C848" s="48" t="s">
        <v>1829</v>
      </c>
      <c r="D848" s="48" t="s">
        <v>2417</v>
      </c>
    </row>
    <row r="849" spans="1:4" x14ac:dyDescent="0.2">
      <c r="A849" s="48"/>
      <c r="B849" s="48"/>
      <c r="C849" s="48"/>
      <c r="D849" s="48" t="s">
        <v>568</v>
      </c>
    </row>
    <row r="850" spans="1:4" x14ac:dyDescent="0.2">
      <c r="A850" s="48" t="s">
        <v>1091</v>
      </c>
      <c r="B850" s="48" t="s">
        <v>781</v>
      </c>
      <c r="C850" s="48" t="s">
        <v>1829</v>
      </c>
      <c r="D850" s="48" t="s">
        <v>563</v>
      </c>
    </row>
    <row r="851" spans="1:4" x14ac:dyDescent="0.2">
      <c r="A851" s="48"/>
      <c r="B851" s="48"/>
      <c r="C851" s="48"/>
      <c r="D851" s="48" t="s">
        <v>1506</v>
      </c>
    </row>
    <row r="852" spans="1:4" x14ac:dyDescent="0.2">
      <c r="A852" s="48"/>
      <c r="B852" s="48"/>
      <c r="C852" s="48"/>
      <c r="D852" s="48" t="s">
        <v>1507</v>
      </c>
    </row>
    <row r="853" spans="1:4" x14ac:dyDescent="0.2">
      <c r="A853" s="48"/>
      <c r="B853" s="48"/>
      <c r="C853" s="48"/>
      <c r="D853" s="48" t="s">
        <v>1508</v>
      </c>
    </row>
    <row r="854" spans="1:4" x14ac:dyDescent="0.2">
      <c r="A854" s="48"/>
      <c r="B854" s="48"/>
      <c r="C854" s="48"/>
      <c r="D854" s="48" t="s">
        <v>568</v>
      </c>
    </row>
    <row r="855" spans="1:4" x14ac:dyDescent="0.2">
      <c r="A855" s="48" t="s">
        <v>2147</v>
      </c>
      <c r="B855" s="48" t="s">
        <v>2168</v>
      </c>
      <c r="C855" s="48" t="s">
        <v>1829</v>
      </c>
      <c r="D855" s="48" t="s">
        <v>568</v>
      </c>
    </row>
    <row r="856" spans="1:4" x14ac:dyDescent="0.2">
      <c r="A856" s="48" t="s">
        <v>1972</v>
      </c>
      <c r="B856" s="48" t="s">
        <v>64</v>
      </c>
      <c r="C856" s="48" t="s">
        <v>1829</v>
      </c>
      <c r="D856" s="48" t="s">
        <v>2417</v>
      </c>
    </row>
    <row r="857" spans="1:4" x14ac:dyDescent="0.2">
      <c r="A857" s="48"/>
      <c r="B857" s="48"/>
      <c r="C857" s="48"/>
      <c r="D857" s="48" t="s">
        <v>568</v>
      </c>
    </row>
    <row r="858" spans="1:4" x14ac:dyDescent="0.2">
      <c r="A858" s="48" t="s">
        <v>1988</v>
      </c>
      <c r="B858" s="48" t="s">
        <v>804</v>
      </c>
      <c r="C858" s="48" t="s">
        <v>1829</v>
      </c>
      <c r="D858" s="48" t="s">
        <v>1506</v>
      </c>
    </row>
    <row r="859" spans="1:4" x14ac:dyDescent="0.2">
      <c r="A859" s="48"/>
      <c r="B859" s="48"/>
      <c r="C859" s="48"/>
      <c r="D859" s="48" t="s">
        <v>568</v>
      </c>
    </row>
    <row r="860" spans="1:4" x14ac:dyDescent="0.2">
      <c r="A860" s="48" t="s">
        <v>1974</v>
      </c>
      <c r="B860" s="48" t="s">
        <v>66</v>
      </c>
      <c r="C860" s="48" t="s">
        <v>1829</v>
      </c>
      <c r="D860" s="48" t="s">
        <v>1506</v>
      </c>
    </row>
    <row r="861" spans="1:4" x14ac:dyDescent="0.2">
      <c r="A861" s="48"/>
      <c r="B861" s="48"/>
      <c r="C861" s="48"/>
      <c r="D861" s="48" t="s">
        <v>2417</v>
      </c>
    </row>
    <row r="862" spans="1:4" x14ac:dyDescent="0.2">
      <c r="A862" s="48"/>
      <c r="B862" s="48"/>
      <c r="C862" s="48"/>
      <c r="D862" s="48" t="s">
        <v>1507</v>
      </c>
    </row>
    <row r="863" spans="1:4" x14ac:dyDescent="0.2">
      <c r="A863" s="48"/>
      <c r="B863" s="48"/>
      <c r="C863" s="48"/>
      <c r="D863" s="48" t="s">
        <v>568</v>
      </c>
    </row>
    <row r="864" spans="1:4" x14ac:dyDescent="0.2">
      <c r="A864" s="48" t="s">
        <v>1986</v>
      </c>
      <c r="B864" s="48" t="s">
        <v>805</v>
      </c>
      <c r="C864" s="48" t="s">
        <v>1829</v>
      </c>
      <c r="D864" s="48" t="s">
        <v>1506</v>
      </c>
    </row>
    <row r="865" spans="1:4" x14ac:dyDescent="0.2">
      <c r="A865" s="48"/>
      <c r="B865" s="48"/>
      <c r="C865" s="48"/>
      <c r="D865" s="48" t="s">
        <v>2417</v>
      </c>
    </row>
    <row r="866" spans="1:4" x14ac:dyDescent="0.2">
      <c r="A866" s="48"/>
      <c r="B866" s="48"/>
      <c r="C866" s="48"/>
      <c r="D866" s="48" t="s">
        <v>568</v>
      </c>
    </row>
    <row r="867" spans="1:4" x14ac:dyDescent="0.2">
      <c r="A867" s="48" t="s">
        <v>1987</v>
      </c>
      <c r="B867" s="48" t="s">
        <v>806</v>
      </c>
      <c r="C867" s="48" t="s">
        <v>1829</v>
      </c>
      <c r="D867" s="48" t="s">
        <v>1506</v>
      </c>
    </row>
    <row r="868" spans="1:4" x14ac:dyDescent="0.2">
      <c r="A868" s="48"/>
      <c r="B868" s="48"/>
      <c r="C868" s="48"/>
      <c r="D868" s="48" t="s">
        <v>568</v>
      </c>
    </row>
    <row r="869" spans="1:4" x14ac:dyDescent="0.2">
      <c r="A869" s="48" t="s">
        <v>1983</v>
      </c>
      <c r="B869" s="48" t="s">
        <v>832</v>
      </c>
      <c r="C869" s="48" t="s">
        <v>1829</v>
      </c>
      <c r="D869" s="48" t="s">
        <v>1506</v>
      </c>
    </row>
    <row r="870" spans="1:4" x14ac:dyDescent="0.2">
      <c r="A870" s="48"/>
      <c r="B870" s="48"/>
      <c r="C870" s="48"/>
      <c r="D870" s="48" t="s">
        <v>568</v>
      </c>
    </row>
    <row r="871" spans="1:4" x14ac:dyDescent="0.2">
      <c r="A871" s="48" t="s">
        <v>1957</v>
      </c>
      <c r="B871" s="48" t="s">
        <v>784</v>
      </c>
      <c r="C871" s="48" t="s">
        <v>1829</v>
      </c>
      <c r="D871" s="48" t="s">
        <v>1512</v>
      </c>
    </row>
    <row r="872" spans="1:4" x14ac:dyDescent="0.2">
      <c r="A872" s="48"/>
      <c r="B872" s="48"/>
      <c r="C872" s="48"/>
      <c r="D872" s="48" t="s">
        <v>563</v>
      </c>
    </row>
    <row r="873" spans="1:4" x14ac:dyDescent="0.2">
      <c r="A873" s="48"/>
      <c r="B873" s="48"/>
      <c r="C873" s="48"/>
      <c r="D873" s="48" t="s">
        <v>1506</v>
      </c>
    </row>
    <row r="874" spans="1:4" x14ac:dyDescent="0.2">
      <c r="A874" s="48"/>
      <c r="B874" s="48"/>
      <c r="C874" s="48"/>
      <c r="D874" s="48" t="s">
        <v>568</v>
      </c>
    </row>
    <row r="875" spans="1:4" x14ac:dyDescent="0.2">
      <c r="A875" s="48" t="s">
        <v>1958</v>
      </c>
      <c r="B875" s="48" t="s">
        <v>785</v>
      </c>
      <c r="C875" s="48" t="s">
        <v>1829</v>
      </c>
      <c r="D875" s="48" t="s">
        <v>1512</v>
      </c>
    </row>
    <row r="876" spans="1:4" x14ac:dyDescent="0.2">
      <c r="A876" s="48"/>
      <c r="B876" s="48"/>
      <c r="C876" s="48"/>
      <c r="D876" s="48" t="s">
        <v>563</v>
      </c>
    </row>
    <row r="877" spans="1:4" x14ac:dyDescent="0.2">
      <c r="A877" s="48"/>
      <c r="B877" s="48"/>
      <c r="C877" s="48"/>
      <c r="D877" s="48" t="s">
        <v>1506</v>
      </c>
    </row>
    <row r="878" spans="1:4" x14ac:dyDescent="0.2">
      <c r="A878" s="48"/>
      <c r="B878" s="48"/>
      <c r="C878" s="48"/>
      <c r="D878" s="48" t="s">
        <v>568</v>
      </c>
    </row>
    <row r="879" spans="1:4" x14ac:dyDescent="0.2">
      <c r="A879" s="48" t="s">
        <v>1984</v>
      </c>
      <c r="B879" s="48" t="s">
        <v>833</v>
      </c>
      <c r="C879" s="48" t="s">
        <v>1829</v>
      </c>
      <c r="D879" s="48" t="s">
        <v>1506</v>
      </c>
    </row>
    <row r="880" spans="1:4" x14ac:dyDescent="0.2">
      <c r="A880" s="48"/>
      <c r="B880" s="48"/>
      <c r="C880" s="48"/>
      <c r="D880" s="48" t="s">
        <v>568</v>
      </c>
    </row>
    <row r="881" spans="1:4" x14ac:dyDescent="0.2">
      <c r="A881" s="48" t="s">
        <v>1959</v>
      </c>
      <c r="B881" s="48" t="s">
        <v>1301</v>
      </c>
      <c r="C881" s="48" t="s">
        <v>1829</v>
      </c>
      <c r="D881" s="48" t="s">
        <v>1512</v>
      </c>
    </row>
    <row r="882" spans="1:4" x14ac:dyDescent="0.2">
      <c r="A882" s="48"/>
      <c r="B882" s="48"/>
      <c r="C882" s="48"/>
      <c r="D882" s="48" t="s">
        <v>563</v>
      </c>
    </row>
    <row r="883" spans="1:4" x14ac:dyDescent="0.2">
      <c r="A883" s="48"/>
      <c r="B883" s="48"/>
      <c r="C883" s="48"/>
      <c r="D883" s="48" t="s">
        <v>1506</v>
      </c>
    </row>
    <row r="884" spans="1:4" x14ac:dyDescent="0.2">
      <c r="A884" s="48"/>
      <c r="B884" s="48"/>
      <c r="C884" s="48"/>
      <c r="D884" s="48" t="s">
        <v>568</v>
      </c>
    </row>
    <row r="885" spans="1:4" x14ac:dyDescent="0.2">
      <c r="A885" s="48" t="s">
        <v>1947</v>
      </c>
      <c r="B885" s="48" t="s">
        <v>1302</v>
      </c>
      <c r="C885" s="48" t="s">
        <v>1829</v>
      </c>
      <c r="D885" s="48" t="s">
        <v>1506</v>
      </c>
    </row>
    <row r="886" spans="1:4" x14ac:dyDescent="0.2">
      <c r="A886" s="48"/>
      <c r="B886" s="48"/>
      <c r="C886" s="48"/>
      <c r="D886" s="48" t="s">
        <v>2417</v>
      </c>
    </row>
    <row r="887" spans="1:4" x14ac:dyDescent="0.2">
      <c r="A887" s="48"/>
      <c r="B887" s="48"/>
      <c r="C887" s="48"/>
      <c r="D887" s="48" t="s">
        <v>568</v>
      </c>
    </row>
    <row r="888" spans="1:4" x14ac:dyDescent="0.2">
      <c r="A888" s="48" t="s">
        <v>1092</v>
      </c>
      <c r="B888" s="48" t="s">
        <v>818</v>
      </c>
      <c r="C888" s="48" t="s">
        <v>1829</v>
      </c>
      <c r="D888" s="48" t="s">
        <v>1506</v>
      </c>
    </row>
    <row r="889" spans="1:4" x14ac:dyDescent="0.2">
      <c r="A889" s="48"/>
      <c r="B889" s="48"/>
      <c r="C889" s="48"/>
      <c r="D889" s="48" t="s">
        <v>568</v>
      </c>
    </row>
    <row r="890" spans="1:4" x14ac:dyDescent="0.2">
      <c r="A890" s="48" t="s">
        <v>1973</v>
      </c>
      <c r="B890" s="48" t="s">
        <v>65</v>
      </c>
      <c r="C890" s="48" t="s">
        <v>1829</v>
      </c>
      <c r="D890" s="48" t="s">
        <v>1506</v>
      </c>
    </row>
    <row r="891" spans="1:4" x14ac:dyDescent="0.2">
      <c r="A891" s="48"/>
      <c r="B891" s="48"/>
      <c r="C891" s="48"/>
      <c r="D891" s="48" t="s">
        <v>568</v>
      </c>
    </row>
    <row r="892" spans="1:4" x14ac:dyDescent="0.2">
      <c r="A892" s="48" t="s">
        <v>1101</v>
      </c>
      <c r="B892" s="48" t="s">
        <v>97</v>
      </c>
      <c r="C892" s="48" t="s">
        <v>1829</v>
      </c>
      <c r="D892" s="48" t="s">
        <v>568</v>
      </c>
    </row>
    <row r="893" spans="1:4" x14ac:dyDescent="0.2">
      <c r="A893" s="48" t="s">
        <v>2799</v>
      </c>
      <c r="B893" s="48" t="s">
        <v>2800</v>
      </c>
      <c r="C893" s="48" t="s">
        <v>1829</v>
      </c>
      <c r="D893" s="48" t="s">
        <v>568</v>
      </c>
    </row>
    <row r="894" spans="1:4" x14ac:dyDescent="0.2">
      <c r="A894" s="48" t="s">
        <v>1090</v>
      </c>
      <c r="B894" s="48" t="s">
        <v>780</v>
      </c>
      <c r="C894" s="48" t="s">
        <v>1829</v>
      </c>
      <c r="D894" s="48" t="s">
        <v>563</v>
      </c>
    </row>
    <row r="895" spans="1:4" x14ac:dyDescent="0.2">
      <c r="A895" s="48"/>
      <c r="B895" s="48"/>
      <c r="C895" s="48"/>
      <c r="D895" s="48" t="s">
        <v>1506</v>
      </c>
    </row>
    <row r="896" spans="1:4" x14ac:dyDescent="0.2">
      <c r="A896" s="48"/>
      <c r="B896" s="48"/>
      <c r="C896" s="48"/>
      <c r="D896" s="48" t="s">
        <v>1507</v>
      </c>
    </row>
    <row r="897" spans="1:4" x14ac:dyDescent="0.2">
      <c r="A897" s="48"/>
      <c r="B897" s="48"/>
      <c r="C897" s="48"/>
      <c r="D897" s="48" t="s">
        <v>1508</v>
      </c>
    </row>
    <row r="898" spans="1:4" x14ac:dyDescent="0.2">
      <c r="A898" s="48"/>
      <c r="B898" s="48"/>
      <c r="C898" s="48"/>
      <c r="D898" s="48" t="s">
        <v>568</v>
      </c>
    </row>
    <row r="899" spans="1:4" x14ac:dyDescent="0.2">
      <c r="A899" s="48" t="s">
        <v>1954</v>
      </c>
      <c r="B899" s="48" t="s">
        <v>783</v>
      </c>
      <c r="C899" s="48" t="s">
        <v>1829</v>
      </c>
      <c r="D899" s="48" t="s">
        <v>1512</v>
      </c>
    </row>
    <row r="900" spans="1:4" x14ac:dyDescent="0.2">
      <c r="A900" s="48"/>
      <c r="B900" s="48"/>
      <c r="C900" s="48"/>
      <c r="D900" s="48" t="s">
        <v>563</v>
      </c>
    </row>
    <row r="901" spans="1:4" x14ac:dyDescent="0.2">
      <c r="A901" s="48"/>
      <c r="B901" s="48"/>
      <c r="C901" s="48"/>
      <c r="D901" s="48" t="s">
        <v>1506</v>
      </c>
    </row>
    <row r="902" spans="1:4" x14ac:dyDescent="0.2">
      <c r="A902" s="48"/>
      <c r="B902" s="48"/>
      <c r="C902" s="48"/>
      <c r="D902" s="48" t="s">
        <v>568</v>
      </c>
    </row>
    <row r="903" spans="1:4" x14ac:dyDescent="0.2">
      <c r="A903" s="48" t="s">
        <v>67</v>
      </c>
      <c r="B903" s="48" t="s">
        <v>68</v>
      </c>
      <c r="C903" s="48" t="s">
        <v>1829</v>
      </c>
      <c r="D903" s="48" t="s">
        <v>568</v>
      </c>
    </row>
    <row r="904" spans="1:4" x14ac:dyDescent="0.2">
      <c r="A904" s="48" t="s">
        <v>1305</v>
      </c>
      <c r="B904" s="48" t="s">
        <v>1306</v>
      </c>
      <c r="C904" s="48" t="s">
        <v>1829</v>
      </c>
      <c r="D904" s="48" t="s">
        <v>569</v>
      </c>
    </row>
    <row r="905" spans="1:4" x14ac:dyDescent="0.2">
      <c r="A905" s="48"/>
      <c r="B905" s="48"/>
      <c r="C905" s="48"/>
      <c r="D905" s="48" t="s">
        <v>1512</v>
      </c>
    </row>
    <row r="906" spans="1:4" x14ac:dyDescent="0.2">
      <c r="A906" s="48"/>
      <c r="B906" s="48"/>
      <c r="C906" s="48"/>
      <c r="D906" s="48" t="s">
        <v>1506</v>
      </c>
    </row>
    <row r="907" spans="1:4" x14ac:dyDescent="0.2">
      <c r="A907" s="48"/>
      <c r="B907" s="48"/>
      <c r="C907" s="48"/>
      <c r="D907" s="48" t="s">
        <v>561</v>
      </c>
    </row>
    <row r="908" spans="1:4" x14ac:dyDescent="0.2">
      <c r="A908" s="48"/>
      <c r="B908" s="48"/>
      <c r="C908" s="48"/>
      <c r="D908" s="48" t="s">
        <v>528</v>
      </c>
    </row>
    <row r="909" spans="1:4" x14ac:dyDescent="0.2">
      <c r="A909" s="48"/>
      <c r="B909" s="48"/>
      <c r="C909" s="48"/>
      <c r="D909" s="48" t="s">
        <v>1509</v>
      </c>
    </row>
    <row r="910" spans="1:4" x14ac:dyDescent="0.2">
      <c r="A910" s="48"/>
      <c r="B910" s="48"/>
      <c r="C910" s="48"/>
      <c r="D910" s="48" t="s">
        <v>1507</v>
      </c>
    </row>
    <row r="911" spans="1:4" x14ac:dyDescent="0.2">
      <c r="A911" s="48"/>
      <c r="B911" s="48"/>
      <c r="C911" s="48"/>
      <c r="D911" s="48" t="s">
        <v>1510</v>
      </c>
    </row>
    <row r="912" spans="1:4" x14ac:dyDescent="0.2">
      <c r="A912" s="48"/>
      <c r="B912" s="48"/>
      <c r="C912" s="48"/>
      <c r="D912" s="48" t="s">
        <v>526</v>
      </c>
    </row>
    <row r="913" spans="1:4" x14ac:dyDescent="0.2">
      <c r="A913" s="48"/>
      <c r="B913" s="48"/>
      <c r="C913" s="48"/>
      <c r="D913" s="48" t="s">
        <v>562</v>
      </c>
    </row>
    <row r="914" spans="1:4" x14ac:dyDescent="0.2">
      <c r="A914" s="48"/>
      <c r="B914" s="48"/>
      <c r="C914" s="48"/>
      <c r="D914" s="48" t="s">
        <v>2136</v>
      </c>
    </row>
    <row r="915" spans="1:4" x14ac:dyDescent="0.2">
      <c r="A915" s="48" t="s">
        <v>1307</v>
      </c>
      <c r="B915" s="48" t="s">
        <v>1308</v>
      </c>
      <c r="C915" s="48" t="s">
        <v>1829</v>
      </c>
      <c r="D915" s="48" t="s">
        <v>569</v>
      </c>
    </row>
    <row r="916" spans="1:4" x14ac:dyDescent="0.2">
      <c r="A916" s="48"/>
      <c r="B916" s="48"/>
      <c r="C916" s="48"/>
      <c r="D916" s="48" t="s">
        <v>1512</v>
      </c>
    </row>
    <row r="917" spans="1:4" x14ac:dyDescent="0.2">
      <c r="A917" s="48"/>
      <c r="B917" s="48"/>
      <c r="C917" s="48"/>
      <c r="D917" s="48" t="s">
        <v>1506</v>
      </c>
    </row>
    <row r="918" spans="1:4" x14ac:dyDescent="0.2">
      <c r="A918" s="48"/>
      <c r="B918" s="48"/>
      <c r="C918" s="48"/>
      <c r="D918" s="48" t="s">
        <v>528</v>
      </c>
    </row>
    <row r="919" spans="1:4" x14ac:dyDescent="0.2">
      <c r="A919" s="48"/>
      <c r="B919" s="48"/>
      <c r="C919" s="48"/>
      <c r="D919" s="48" t="s">
        <v>2136</v>
      </c>
    </row>
    <row r="920" spans="1:4" x14ac:dyDescent="0.2">
      <c r="A920" s="48" t="s">
        <v>44</v>
      </c>
      <c r="B920" s="48" t="s">
        <v>1309</v>
      </c>
      <c r="C920" s="48" t="s">
        <v>1829</v>
      </c>
      <c r="D920" s="48" t="s">
        <v>1512</v>
      </c>
    </row>
    <row r="921" spans="1:4" x14ac:dyDescent="0.2">
      <c r="A921" s="48"/>
      <c r="B921" s="48"/>
      <c r="C921" s="48"/>
      <c r="D921" s="48" t="s">
        <v>1506</v>
      </c>
    </row>
    <row r="922" spans="1:4" x14ac:dyDescent="0.2">
      <c r="A922" s="48" t="s">
        <v>1093</v>
      </c>
      <c r="B922" s="48" t="s">
        <v>1310</v>
      </c>
      <c r="C922" s="48" t="s">
        <v>1829</v>
      </c>
      <c r="D922" s="48" t="s">
        <v>563</v>
      </c>
    </row>
    <row r="923" spans="1:4" x14ac:dyDescent="0.2">
      <c r="A923" s="48"/>
      <c r="B923" s="48"/>
      <c r="C923" s="48"/>
      <c r="D923" s="48" t="s">
        <v>1506</v>
      </c>
    </row>
    <row r="924" spans="1:4" x14ac:dyDescent="0.2">
      <c r="A924" s="48"/>
      <c r="B924" s="48"/>
      <c r="C924" s="48"/>
      <c r="D924" s="48" t="s">
        <v>568</v>
      </c>
    </row>
    <row r="925" spans="1:4" x14ac:dyDescent="0.2">
      <c r="A925" s="48" t="s">
        <v>1311</v>
      </c>
      <c r="B925" s="48" t="s">
        <v>1312</v>
      </c>
      <c r="C925" s="48" t="s">
        <v>1829</v>
      </c>
      <c r="D925" s="48" t="s">
        <v>1512</v>
      </c>
    </row>
    <row r="926" spans="1:4" x14ac:dyDescent="0.2">
      <c r="A926" s="48"/>
      <c r="B926" s="48"/>
      <c r="C926" s="48"/>
      <c r="D926" s="48" t="s">
        <v>1506</v>
      </c>
    </row>
    <row r="927" spans="1:4" x14ac:dyDescent="0.2">
      <c r="A927" s="48"/>
      <c r="B927" s="48"/>
      <c r="C927" s="48"/>
      <c r="D927" s="48" t="s">
        <v>528</v>
      </c>
    </row>
    <row r="928" spans="1:4" x14ac:dyDescent="0.2">
      <c r="A928" s="48"/>
      <c r="B928" s="48"/>
      <c r="C928" s="48"/>
      <c r="D928" s="48" t="s">
        <v>2417</v>
      </c>
    </row>
    <row r="929" spans="1:4" x14ac:dyDescent="0.2">
      <c r="A929" s="48" t="s">
        <v>1326</v>
      </c>
      <c r="B929" s="48" t="s">
        <v>1327</v>
      </c>
      <c r="C929" s="48" t="s">
        <v>1829</v>
      </c>
      <c r="D929" s="48" t="s">
        <v>1512</v>
      </c>
    </row>
    <row r="930" spans="1:4" x14ac:dyDescent="0.2">
      <c r="A930" s="48"/>
      <c r="B930" s="48"/>
      <c r="C930" s="48"/>
      <c r="D930" s="48" t="s">
        <v>1506</v>
      </c>
    </row>
    <row r="931" spans="1:4" x14ac:dyDescent="0.2">
      <c r="A931" s="48"/>
      <c r="B931" s="48"/>
      <c r="C931" s="48"/>
      <c r="D931" s="48" t="s">
        <v>528</v>
      </c>
    </row>
    <row r="932" spans="1:4" x14ac:dyDescent="0.2">
      <c r="A932" s="48" t="s">
        <v>1328</v>
      </c>
      <c r="B932" s="48" t="s">
        <v>1329</v>
      </c>
      <c r="C932" s="48" t="s">
        <v>1829</v>
      </c>
      <c r="D932" s="48" t="s">
        <v>1512</v>
      </c>
    </row>
    <row r="933" spans="1:4" x14ac:dyDescent="0.2">
      <c r="A933" s="48"/>
      <c r="B933" s="48"/>
      <c r="C933" s="48"/>
      <c r="D933" s="48" t="s">
        <v>1506</v>
      </c>
    </row>
    <row r="934" spans="1:4" x14ac:dyDescent="0.2">
      <c r="A934" s="48"/>
      <c r="B934" s="48"/>
      <c r="C934" s="48"/>
      <c r="D934" s="48" t="s">
        <v>528</v>
      </c>
    </row>
    <row r="935" spans="1:4" x14ac:dyDescent="0.2">
      <c r="A935" s="48"/>
      <c r="B935" s="48"/>
      <c r="C935" s="48"/>
      <c r="D935" s="48" t="s">
        <v>1509</v>
      </c>
    </row>
    <row r="936" spans="1:4" x14ac:dyDescent="0.2">
      <c r="A936" s="48" t="s">
        <v>1897</v>
      </c>
      <c r="B936" s="48" t="s">
        <v>1898</v>
      </c>
      <c r="C936" s="48" t="s">
        <v>1829</v>
      </c>
      <c r="D936" s="48" t="s">
        <v>1512</v>
      </c>
    </row>
    <row r="937" spans="1:4" x14ac:dyDescent="0.2">
      <c r="A937" s="48"/>
      <c r="B937" s="48"/>
      <c r="C937" s="48"/>
      <c r="D937" s="48" t="s">
        <v>1506</v>
      </c>
    </row>
    <row r="938" spans="1:4" x14ac:dyDescent="0.2">
      <c r="A938" s="48"/>
      <c r="B938" s="48"/>
      <c r="C938" s="48"/>
      <c r="D938" s="48" t="s">
        <v>528</v>
      </c>
    </row>
    <row r="939" spans="1:4" x14ac:dyDescent="0.2">
      <c r="A939" s="48"/>
      <c r="B939" s="48"/>
      <c r="C939" s="48"/>
      <c r="D939" s="48" t="s">
        <v>2136</v>
      </c>
    </row>
    <row r="940" spans="1:4" x14ac:dyDescent="0.2">
      <c r="A940" s="48" t="s">
        <v>1100</v>
      </c>
      <c r="B940" s="48" t="s">
        <v>1899</v>
      </c>
      <c r="C940" s="48" t="s">
        <v>1829</v>
      </c>
      <c r="D940" s="48" t="s">
        <v>1512</v>
      </c>
    </row>
    <row r="941" spans="1:4" x14ac:dyDescent="0.2">
      <c r="A941" s="48" t="s">
        <v>2148</v>
      </c>
      <c r="B941" s="48" t="s">
        <v>2169</v>
      </c>
      <c r="C941" s="48" t="s">
        <v>1829</v>
      </c>
      <c r="D941" s="48" t="s">
        <v>568</v>
      </c>
    </row>
    <row r="942" spans="1:4" x14ac:dyDescent="0.2">
      <c r="A942" s="48" t="s">
        <v>3074</v>
      </c>
      <c r="B942" s="48" t="s">
        <v>1323</v>
      </c>
      <c r="C942" s="48" t="s">
        <v>1829</v>
      </c>
      <c r="D942" s="48" t="s">
        <v>1512</v>
      </c>
    </row>
    <row r="943" spans="1:4" x14ac:dyDescent="0.2">
      <c r="A943" s="48"/>
      <c r="B943" s="48"/>
      <c r="C943" s="48"/>
      <c r="D943" s="48" t="s">
        <v>563</v>
      </c>
    </row>
    <row r="944" spans="1:4" x14ac:dyDescent="0.2">
      <c r="A944" s="48"/>
      <c r="B944" s="48"/>
      <c r="C944" s="48"/>
      <c r="D944" s="48" t="s">
        <v>1506</v>
      </c>
    </row>
    <row r="945" spans="1:4" x14ac:dyDescent="0.2">
      <c r="A945" s="48"/>
      <c r="B945" s="48"/>
      <c r="C945" s="48"/>
      <c r="D945" s="48" t="s">
        <v>528</v>
      </c>
    </row>
    <row r="946" spans="1:4" x14ac:dyDescent="0.2">
      <c r="A946" s="48" t="s">
        <v>2149</v>
      </c>
      <c r="B946" s="48" t="s">
        <v>2170</v>
      </c>
      <c r="C946" s="48" t="s">
        <v>1829</v>
      </c>
      <c r="D946" s="48" t="s">
        <v>568</v>
      </c>
    </row>
    <row r="947" spans="1:4" x14ac:dyDescent="0.2">
      <c r="A947" s="48" t="s">
        <v>1900</v>
      </c>
      <c r="B947" s="48" t="s">
        <v>1901</v>
      </c>
      <c r="C947" s="48" t="s">
        <v>1829</v>
      </c>
      <c r="D947" s="48" t="s">
        <v>1512</v>
      </c>
    </row>
    <row r="948" spans="1:4" x14ac:dyDescent="0.2">
      <c r="A948" s="48"/>
      <c r="B948" s="48"/>
      <c r="C948" s="48"/>
      <c r="D948" s="48" t="s">
        <v>1506</v>
      </c>
    </row>
    <row r="949" spans="1:4" x14ac:dyDescent="0.2">
      <c r="A949" s="48"/>
      <c r="B949" s="48"/>
      <c r="C949" s="48"/>
      <c r="D949" s="48" t="s">
        <v>528</v>
      </c>
    </row>
    <row r="950" spans="1:4" x14ac:dyDescent="0.2">
      <c r="A950" s="48" t="s">
        <v>1902</v>
      </c>
      <c r="B950" s="48" t="s">
        <v>1903</v>
      </c>
      <c r="C950" s="48" t="s">
        <v>1829</v>
      </c>
      <c r="D950" s="48" t="s">
        <v>1512</v>
      </c>
    </row>
    <row r="951" spans="1:4" x14ac:dyDescent="0.2">
      <c r="A951" s="48"/>
      <c r="B951" s="48"/>
      <c r="C951" s="48"/>
      <c r="D951" s="48" t="s">
        <v>1506</v>
      </c>
    </row>
    <row r="952" spans="1:4" x14ac:dyDescent="0.2">
      <c r="A952" s="48"/>
      <c r="B952" s="48"/>
      <c r="C952" s="48"/>
      <c r="D952" s="48" t="s">
        <v>528</v>
      </c>
    </row>
    <row r="953" spans="1:4" x14ac:dyDescent="0.2">
      <c r="A953" s="48" t="s">
        <v>1904</v>
      </c>
      <c r="B953" s="48" t="s">
        <v>1905</v>
      </c>
      <c r="C953" s="48" t="s">
        <v>1829</v>
      </c>
      <c r="D953" s="48" t="s">
        <v>1512</v>
      </c>
    </row>
    <row r="954" spans="1:4" x14ac:dyDescent="0.2">
      <c r="A954" s="48"/>
      <c r="B954" s="48"/>
      <c r="C954" s="48"/>
      <c r="D954" s="48" t="s">
        <v>1506</v>
      </c>
    </row>
    <row r="955" spans="1:4" x14ac:dyDescent="0.2">
      <c r="A955" s="48"/>
      <c r="B955" s="48"/>
      <c r="C955" s="48"/>
      <c r="D955" s="48" t="s">
        <v>528</v>
      </c>
    </row>
    <row r="956" spans="1:4" x14ac:dyDescent="0.2">
      <c r="A956" s="48" t="s">
        <v>1906</v>
      </c>
      <c r="B956" s="48" t="s">
        <v>1907</v>
      </c>
      <c r="C956" s="48" t="s">
        <v>1829</v>
      </c>
      <c r="D956" s="48" t="s">
        <v>1512</v>
      </c>
    </row>
    <row r="957" spans="1:4" x14ac:dyDescent="0.2">
      <c r="A957" s="48"/>
      <c r="B957" s="48"/>
      <c r="C957" s="48"/>
      <c r="D957" s="48" t="s">
        <v>1506</v>
      </c>
    </row>
    <row r="958" spans="1:4" x14ac:dyDescent="0.2">
      <c r="A958" s="48"/>
      <c r="B958" s="48"/>
      <c r="C958" s="48"/>
      <c r="D958" s="48" t="s">
        <v>528</v>
      </c>
    </row>
    <row r="959" spans="1:4" x14ac:dyDescent="0.2">
      <c r="A959" s="48" t="s">
        <v>1908</v>
      </c>
      <c r="B959" s="48" t="s">
        <v>1909</v>
      </c>
      <c r="C959" s="48" t="s">
        <v>1829</v>
      </c>
      <c r="D959" s="48" t="s">
        <v>1512</v>
      </c>
    </row>
    <row r="960" spans="1:4" x14ac:dyDescent="0.2">
      <c r="A960" s="48"/>
      <c r="B960" s="48"/>
      <c r="C960" s="48"/>
      <c r="D960" s="48" t="s">
        <v>1506</v>
      </c>
    </row>
    <row r="961" spans="1:4" x14ac:dyDescent="0.2">
      <c r="A961" s="48"/>
      <c r="B961" s="48"/>
      <c r="C961" s="48"/>
      <c r="D961" s="48" t="s">
        <v>528</v>
      </c>
    </row>
    <row r="962" spans="1:4" x14ac:dyDescent="0.2">
      <c r="A962" s="48" t="s">
        <v>1910</v>
      </c>
      <c r="B962" s="48" t="s">
        <v>1911</v>
      </c>
      <c r="C962" s="48" t="s">
        <v>1829</v>
      </c>
      <c r="D962" s="48" t="s">
        <v>1512</v>
      </c>
    </row>
    <row r="963" spans="1:4" x14ac:dyDescent="0.2">
      <c r="A963" s="48"/>
      <c r="B963" s="48"/>
      <c r="C963" s="48"/>
      <c r="D963" s="48" t="s">
        <v>1506</v>
      </c>
    </row>
    <row r="964" spans="1:4" x14ac:dyDescent="0.2">
      <c r="A964" s="48" t="s">
        <v>2499</v>
      </c>
      <c r="B964" s="48" t="s">
        <v>507</v>
      </c>
      <c r="C964" s="48" t="s">
        <v>1829</v>
      </c>
      <c r="D964" s="48" t="s">
        <v>1512</v>
      </c>
    </row>
    <row r="965" spans="1:4" x14ac:dyDescent="0.2">
      <c r="A965" s="48"/>
      <c r="B965" s="48"/>
      <c r="C965" s="48"/>
      <c r="D965" s="48" t="s">
        <v>1506</v>
      </c>
    </row>
    <row r="966" spans="1:4" x14ac:dyDescent="0.2">
      <c r="A966" s="48"/>
      <c r="B966" s="48"/>
      <c r="C966" s="48"/>
      <c r="D966" s="48" t="s">
        <v>528</v>
      </c>
    </row>
    <row r="967" spans="1:4" x14ac:dyDescent="0.2">
      <c r="A967" s="48" t="s">
        <v>1943</v>
      </c>
      <c r="B967" s="48" t="s">
        <v>1313</v>
      </c>
      <c r="C967" s="48" t="s">
        <v>1829</v>
      </c>
      <c r="D967" s="48" t="s">
        <v>1512</v>
      </c>
    </row>
    <row r="968" spans="1:4" x14ac:dyDescent="0.2">
      <c r="A968" s="48"/>
      <c r="B968" s="48"/>
      <c r="C968" s="48"/>
      <c r="D968" s="48" t="s">
        <v>1506</v>
      </c>
    </row>
    <row r="969" spans="1:4" x14ac:dyDescent="0.2">
      <c r="A969" s="48"/>
      <c r="B969" s="48"/>
      <c r="C969" s="48"/>
      <c r="D969" s="48" t="s">
        <v>528</v>
      </c>
    </row>
    <row r="970" spans="1:4" x14ac:dyDescent="0.2">
      <c r="A970" s="48"/>
      <c r="B970" s="48"/>
      <c r="C970" s="48"/>
      <c r="D970" s="48" t="s">
        <v>2136</v>
      </c>
    </row>
    <row r="971" spans="1:4" x14ac:dyDescent="0.2">
      <c r="A971" s="48" t="s">
        <v>1878</v>
      </c>
      <c r="B971" s="48" t="s">
        <v>1314</v>
      </c>
      <c r="C971" s="48" t="s">
        <v>1829</v>
      </c>
      <c r="D971" s="48" t="s">
        <v>1512</v>
      </c>
    </row>
    <row r="972" spans="1:4" x14ac:dyDescent="0.2">
      <c r="A972" s="48"/>
      <c r="B972" s="48"/>
      <c r="C972" s="48"/>
      <c r="D972" s="48" t="s">
        <v>563</v>
      </c>
    </row>
    <row r="973" spans="1:4" x14ac:dyDescent="0.2">
      <c r="A973" s="48"/>
      <c r="B973" s="48"/>
      <c r="C973" s="48"/>
      <c r="D973" s="48" t="s">
        <v>1506</v>
      </c>
    </row>
    <row r="974" spans="1:4" x14ac:dyDescent="0.2">
      <c r="A974" s="48"/>
      <c r="B974" s="48"/>
      <c r="C974" s="48"/>
      <c r="D974" s="48" t="s">
        <v>1509</v>
      </c>
    </row>
    <row r="975" spans="1:4" x14ac:dyDescent="0.2">
      <c r="A975" s="48"/>
      <c r="B975" s="48"/>
      <c r="C975" s="48"/>
      <c r="D975" s="48" t="s">
        <v>1507</v>
      </c>
    </row>
    <row r="976" spans="1:4" x14ac:dyDescent="0.2">
      <c r="A976" s="48"/>
      <c r="B976" s="48"/>
      <c r="C976" s="48"/>
      <c r="D976" s="48" t="s">
        <v>1510</v>
      </c>
    </row>
    <row r="977" spans="1:4" x14ac:dyDescent="0.2">
      <c r="A977" s="48"/>
      <c r="B977" s="48"/>
      <c r="C977" s="48"/>
      <c r="D977" s="48" t="s">
        <v>568</v>
      </c>
    </row>
    <row r="978" spans="1:4" x14ac:dyDescent="0.2">
      <c r="A978" s="48"/>
      <c r="B978" s="48"/>
      <c r="C978" s="48"/>
      <c r="D978" s="48" t="s">
        <v>562</v>
      </c>
    </row>
    <row r="979" spans="1:4" x14ac:dyDescent="0.2">
      <c r="A979" s="48"/>
      <c r="B979" s="48"/>
      <c r="C979" s="48"/>
      <c r="D979" s="48" t="s">
        <v>2136</v>
      </c>
    </row>
    <row r="980" spans="1:4" x14ac:dyDescent="0.2">
      <c r="A980" s="48" t="s">
        <v>1879</v>
      </c>
      <c r="B980" s="48" t="s">
        <v>1565</v>
      </c>
      <c r="C980" s="48" t="s">
        <v>1829</v>
      </c>
      <c r="D980" s="48" t="s">
        <v>568</v>
      </c>
    </row>
    <row r="981" spans="1:4" x14ac:dyDescent="0.2">
      <c r="A981" s="48" t="s">
        <v>1914</v>
      </c>
      <c r="B981" s="48" t="s">
        <v>1315</v>
      </c>
      <c r="C981" s="48" t="s">
        <v>1829</v>
      </c>
      <c r="D981" s="48" t="s">
        <v>569</v>
      </c>
    </row>
    <row r="982" spans="1:4" x14ac:dyDescent="0.2">
      <c r="A982" s="48"/>
      <c r="B982" s="48"/>
      <c r="C982" s="48"/>
      <c r="D982" s="48" t="s">
        <v>567</v>
      </c>
    </row>
    <row r="983" spans="1:4" x14ac:dyDescent="0.2">
      <c r="A983" s="48"/>
      <c r="B983" s="48"/>
      <c r="C983" s="48"/>
      <c r="D983" s="48" t="s">
        <v>1512</v>
      </c>
    </row>
    <row r="984" spans="1:4" x14ac:dyDescent="0.2">
      <c r="A984" s="48"/>
      <c r="B984" s="48"/>
      <c r="C984" s="48"/>
      <c r="D984" s="48" t="s">
        <v>1506</v>
      </c>
    </row>
    <row r="985" spans="1:4" x14ac:dyDescent="0.2">
      <c r="A985" s="48"/>
      <c r="B985" s="48"/>
      <c r="C985" s="48"/>
      <c r="D985" s="48" t="s">
        <v>561</v>
      </c>
    </row>
    <row r="986" spans="1:4" x14ac:dyDescent="0.2">
      <c r="A986" s="48"/>
      <c r="B986" s="48"/>
      <c r="C986" s="48"/>
      <c r="D986" s="48" t="s">
        <v>528</v>
      </c>
    </row>
    <row r="987" spans="1:4" x14ac:dyDescent="0.2">
      <c r="A987" s="48"/>
      <c r="B987" s="48"/>
      <c r="C987" s="48"/>
      <c r="D987" s="48" t="s">
        <v>1509</v>
      </c>
    </row>
    <row r="988" spans="1:4" x14ac:dyDescent="0.2">
      <c r="A988" s="48"/>
      <c r="B988" s="48"/>
      <c r="C988" s="48"/>
      <c r="D988" s="48" t="s">
        <v>1507</v>
      </c>
    </row>
    <row r="989" spans="1:4" x14ac:dyDescent="0.2">
      <c r="A989" s="48"/>
      <c r="B989" s="48"/>
      <c r="C989" s="48"/>
      <c r="D989" s="48" t="s">
        <v>1510</v>
      </c>
    </row>
    <row r="990" spans="1:4" x14ac:dyDescent="0.2">
      <c r="A990" s="48"/>
      <c r="B990" s="48"/>
      <c r="C990" s="48"/>
      <c r="D990" s="48" t="s">
        <v>526</v>
      </c>
    </row>
    <row r="991" spans="1:4" x14ac:dyDescent="0.2">
      <c r="A991" s="48"/>
      <c r="B991" s="48"/>
      <c r="C991" s="48"/>
      <c r="D991" s="48" t="s">
        <v>562</v>
      </c>
    </row>
    <row r="992" spans="1:4" x14ac:dyDescent="0.2">
      <c r="A992" s="48"/>
      <c r="B992" s="48"/>
      <c r="C992" s="48"/>
      <c r="D992" s="48" t="s">
        <v>2136</v>
      </c>
    </row>
    <row r="993" spans="1:4" x14ac:dyDescent="0.2">
      <c r="A993" s="48" t="s">
        <v>1916</v>
      </c>
      <c r="B993" s="48" t="s">
        <v>1316</v>
      </c>
      <c r="C993" s="48" t="s">
        <v>1829</v>
      </c>
      <c r="D993" s="48" t="s">
        <v>1512</v>
      </c>
    </row>
    <row r="994" spans="1:4" x14ac:dyDescent="0.2">
      <c r="A994" s="48"/>
      <c r="B994" s="48"/>
      <c r="C994" s="48"/>
      <c r="D994" s="48" t="s">
        <v>1506</v>
      </c>
    </row>
    <row r="995" spans="1:4" x14ac:dyDescent="0.2">
      <c r="A995" s="48"/>
      <c r="B995" s="48"/>
      <c r="C995" s="48"/>
      <c r="D995" s="48" t="s">
        <v>528</v>
      </c>
    </row>
    <row r="996" spans="1:4" x14ac:dyDescent="0.2">
      <c r="A996" s="48"/>
      <c r="B996" s="48"/>
      <c r="C996" s="48"/>
      <c r="D996" s="48" t="s">
        <v>2136</v>
      </c>
    </row>
    <row r="997" spans="1:4" x14ac:dyDescent="0.2">
      <c r="A997" s="48" t="s">
        <v>1917</v>
      </c>
      <c r="B997" s="48" t="s">
        <v>1318</v>
      </c>
      <c r="C997" s="48" t="s">
        <v>1829</v>
      </c>
      <c r="D997" s="48" t="s">
        <v>1512</v>
      </c>
    </row>
    <row r="998" spans="1:4" x14ac:dyDescent="0.2">
      <c r="A998" s="48"/>
      <c r="B998" s="48"/>
      <c r="C998" s="48"/>
      <c r="D998" s="48" t="s">
        <v>1506</v>
      </c>
    </row>
    <row r="999" spans="1:4" x14ac:dyDescent="0.2">
      <c r="A999" s="48"/>
      <c r="B999" s="48"/>
      <c r="C999" s="48"/>
      <c r="D999" s="48" t="s">
        <v>528</v>
      </c>
    </row>
    <row r="1000" spans="1:4" x14ac:dyDescent="0.2">
      <c r="A1000" s="48"/>
      <c r="B1000" s="48"/>
      <c r="C1000" s="48"/>
      <c r="D1000" s="48" t="s">
        <v>2136</v>
      </c>
    </row>
    <row r="1001" spans="1:4" x14ac:dyDescent="0.2">
      <c r="A1001" s="48" t="s">
        <v>1095</v>
      </c>
      <c r="B1001" s="48" t="s">
        <v>1319</v>
      </c>
      <c r="C1001" s="48" t="s">
        <v>1829</v>
      </c>
      <c r="D1001" s="48" t="s">
        <v>563</v>
      </c>
    </row>
    <row r="1002" spans="1:4" x14ac:dyDescent="0.2">
      <c r="A1002" s="48"/>
      <c r="B1002" s="48"/>
      <c r="C1002" s="48"/>
      <c r="D1002" s="48" t="s">
        <v>1506</v>
      </c>
    </row>
    <row r="1003" spans="1:4" x14ac:dyDescent="0.2">
      <c r="A1003" s="48"/>
      <c r="B1003" s="48"/>
      <c r="C1003" s="48"/>
      <c r="D1003" s="48" t="s">
        <v>568</v>
      </c>
    </row>
    <row r="1004" spans="1:4" x14ac:dyDescent="0.2">
      <c r="A1004" s="48"/>
      <c r="B1004" s="48"/>
      <c r="C1004" s="48"/>
      <c r="D1004" s="48" t="s">
        <v>2136</v>
      </c>
    </row>
    <row r="1005" spans="1:4" x14ac:dyDescent="0.2">
      <c r="A1005" s="48" t="s">
        <v>1096</v>
      </c>
      <c r="B1005" s="48" t="s">
        <v>1320</v>
      </c>
      <c r="C1005" s="48" t="s">
        <v>1829</v>
      </c>
      <c r="D1005" s="48" t="s">
        <v>563</v>
      </c>
    </row>
    <row r="1006" spans="1:4" x14ac:dyDescent="0.2">
      <c r="A1006" s="48"/>
      <c r="B1006" s="48"/>
      <c r="C1006" s="48"/>
      <c r="D1006" s="48" t="s">
        <v>1506</v>
      </c>
    </row>
    <row r="1007" spans="1:4" x14ac:dyDescent="0.2">
      <c r="A1007" s="48"/>
      <c r="B1007" s="48"/>
      <c r="C1007" s="48"/>
      <c r="D1007" s="48" t="s">
        <v>568</v>
      </c>
    </row>
    <row r="1008" spans="1:4" x14ac:dyDescent="0.2">
      <c r="A1008" s="48"/>
      <c r="B1008" s="48"/>
      <c r="C1008" s="48"/>
      <c r="D1008" s="48" t="s">
        <v>2136</v>
      </c>
    </row>
    <row r="1009" spans="1:4" x14ac:dyDescent="0.2">
      <c r="A1009" s="48" t="s">
        <v>1944</v>
      </c>
      <c r="B1009" s="48" t="s">
        <v>1321</v>
      </c>
      <c r="C1009" s="48" t="s">
        <v>1829</v>
      </c>
      <c r="D1009" s="48" t="s">
        <v>1512</v>
      </c>
    </row>
    <row r="1010" spans="1:4" x14ac:dyDescent="0.2">
      <c r="A1010" s="48"/>
      <c r="B1010" s="48"/>
      <c r="C1010" s="48"/>
      <c r="D1010" s="48" t="s">
        <v>1506</v>
      </c>
    </row>
    <row r="1011" spans="1:4" x14ac:dyDescent="0.2">
      <c r="A1011" s="48"/>
      <c r="B1011" s="48"/>
      <c r="C1011" s="48"/>
      <c r="D1011" s="48" t="s">
        <v>528</v>
      </c>
    </row>
    <row r="1012" spans="1:4" x14ac:dyDescent="0.2">
      <c r="A1012" s="48" t="s">
        <v>1097</v>
      </c>
      <c r="B1012" s="48" t="s">
        <v>1322</v>
      </c>
      <c r="C1012" s="48" t="s">
        <v>1829</v>
      </c>
      <c r="D1012" s="48" t="s">
        <v>563</v>
      </c>
    </row>
    <row r="1013" spans="1:4" x14ac:dyDescent="0.2">
      <c r="A1013" s="48"/>
      <c r="B1013" s="48"/>
      <c r="C1013" s="48"/>
      <c r="D1013" s="48" t="s">
        <v>1506</v>
      </c>
    </row>
    <row r="1014" spans="1:4" x14ac:dyDescent="0.2">
      <c r="A1014" s="48"/>
      <c r="B1014" s="48"/>
      <c r="C1014" s="48"/>
      <c r="D1014" s="48" t="s">
        <v>568</v>
      </c>
    </row>
    <row r="1015" spans="1:4" x14ac:dyDescent="0.2">
      <c r="A1015" s="48"/>
      <c r="B1015" s="48"/>
      <c r="C1015" s="48"/>
      <c r="D1015" s="48" t="s">
        <v>2136</v>
      </c>
    </row>
    <row r="1016" spans="1:4" x14ac:dyDescent="0.2">
      <c r="A1016" s="48" t="s">
        <v>1918</v>
      </c>
      <c r="B1016" s="48" t="s">
        <v>1175</v>
      </c>
      <c r="C1016" s="48" t="s">
        <v>1829</v>
      </c>
      <c r="D1016" s="48" t="s">
        <v>1512</v>
      </c>
    </row>
    <row r="1017" spans="1:4" x14ac:dyDescent="0.2">
      <c r="A1017" s="48"/>
      <c r="B1017" s="48"/>
      <c r="C1017" s="48"/>
      <c r="D1017" s="48" t="s">
        <v>1506</v>
      </c>
    </row>
    <row r="1018" spans="1:4" x14ac:dyDescent="0.2">
      <c r="A1018" s="48"/>
      <c r="B1018" s="48"/>
      <c r="C1018" s="48"/>
      <c r="D1018" s="48" t="s">
        <v>528</v>
      </c>
    </row>
    <row r="1019" spans="1:4" x14ac:dyDescent="0.2">
      <c r="A1019" s="48"/>
      <c r="B1019" s="48"/>
      <c r="C1019" s="48"/>
      <c r="D1019" s="48" t="s">
        <v>2136</v>
      </c>
    </row>
    <row r="1020" spans="1:4" x14ac:dyDescent="0.2">
      <c r="A1020" s="48" t="s">
        <v>1919</v>
      </c>
      <c r="B1020" s="48" t="s">
        <v>1324</v>
      </c>
      <c r="C1020" s="48" t="s">
        <v>1829</v>
      </c>
      <c r="D1020" s="48" t="s">
        <v>1512</v>
      </c>
    </row>
    <row r="1021" spans="1:4" x14ac:dyDescent="0.2">
      <c r="A1021" s="48"/>
      <c r="B1021" s="48"/>
      <c r="C1021" s="48"/>
      <c r="D1021" s="48" t="s">
        <v>1506</v>
      </c>
    </row>
    <row r="1022" spans="1:4" x14ac:dyDescent="0.2">
      <c r="A1022" s="48"/>
      <c r="B1022" s="48"/>
      <c r="C1022" s="48"/>
      <c r="D1022" s="48" t="s">
        <v>528</v>
      </c>
    </row>
    <row r="1023" spans="1:4" x14ac:dyDescent="0.2">
      <c r="A1023" s="48"/>
      <c r="B1023" s="48"/>
      <c r="C1023" s="48"/>
      <c r="D1023" s="48" t="s">
        <v>2136</v>
      </c>
    </row>
    <row r="1024" spans="1:4" x14ac:dyDescent="0.2">
      <c r="A1024" s="48" t="s">
        <v>1094</v>
      </c>
      <c r="B1024" s="48" t="s">
        <v>1317</v>
      </c>
      <c r="C1024" s="48" t="s">
        <v>1829</v>
      </c>
      <c r="D1024" s="48" t="s">
        <v>563</v>
      </c>
    </row>
    <row r="1025" spans="1:4" x14ac:dyDescent="0.2">
      <c r="A1025" s="48"/>
      <c r="B1025" s="48"/>
      <c r="C1025" s="48"/>
      <c r="D1025" s="48" t="s">
        <v>1506</v>
      </c>
    </row>
    <row r="1026" spans="1:4" x14ac:dyDescent="0.2">
      <c r="A1026" s="48"/>
      <c r="B1026" s="48"/>
      <c r="C1026" s="48"/>
      <c r="D1026" s="48" t="s">
        <v>568</v>
      </c>
    </row>
    <row r="1027" spans="1:4" x14ac:dyDescent="0.2">
      <c r="A1027" s="48"/>
      <c r="B1027" s="48"/>
      <c r="C1027" s="48"/>
      <c r="D1027" s="48" t="s">
        <v>2136</v>
      </c>
    </row>
    <row r="1028" spans="1:4" x14ac:dyDescent="0.2">
      <c r="A1028" s="48" t="s">
        <v>1098</v>
      </c>
      <c r="B1028" s="48" t="s">
        <v>1325</v>
      </c>
      <c r="C1028" s="48" t="s">
        <v>1829</v>
      </c>
      <c r="D1028" s="48" t="s">
        <v>563</v>
      </c>
    </row>
    <row r="1029" spans="1:4" x14ac:dyDescent="0.2">
      <c r="A1029" s="48"/>
      <c r="B1029" s="48"/>
      <c r="C1029" s="48"/>
      <c r="D1029" s="48" t="s">
        <v>1506</v>
      </c>
    </row>
    <row r="1030" spans="1:4" x14ac:dyDescent="0.2">
      <c r="A1030" s="48"/>
      <c r="B1030" s="48"/>
      <c r="C1030" s="48"/>
      <c r="D1030" s="48" t="s">
        <v>568</v>
      </c>
    </row>
    <row r="1031" spans="1:4" x14ac:dyDescent="0.2">
      <c r="A1031" s="48"/>
      <c r="B1031" s="48"/>
      <c r="C1031" s="48"/>
      <c r="D1031" s="48" t="s">
        <v>2136</v>
      </c>
    </row>
    <row r="1032" spans="1:4" x14ac:dyDescent="0.2">
      <c r="A1032" s="48" t="s">
        <v>1994</v>
      </c>
      <c r="B1032" s="48" t="s">
        <v>1995</v>
      </c>
      <c r="C1032" s="48" t="s">
        <v>1829</v>
      </c>
      <c r="D1032" s="48" t="s">
        <v>1512</v>
      </c>
    </row>
    <row r="1033" spans="1:4" x14ac:dyDescent="0.2">
      <c r="A1033" s="48"/>
      <c r="B1033" s="48"/>
      <c r="C1033" s="48"/>
      <c r="D1033" s="48" t="s">
        <v>1506</v>
      </c>
    </row>
    <row r="1034" spans="1:4" x14ac:dyDescent="0.2">
      <c r="A1034" s="48"/>
      <c r="B1034" s="48"/>
      <c r="C1034" s="48"/>
      <c r="D1034" s="48" t="s">
        <v>528</v>
      </c>
    </row>
    <row r="1035" spans="1:4" x14ac:dyDescent="0.2">
      <c r="A1035" s="48" t="s">
        <v>1996</v>
      </c>
      <c r="B1035" s="48" t="s">
        <v>1997</v>
      </c>
      <c r="C1035" s="48" t="s">
        <v>1829</v>
      </c>
      <c r="D1035" s="48" t="s">
        <v>1506</v>
      </c>
    </row>
    <row r="1036" spans="1:4" x14ac:dyDescent="0.2">
      <c r="A1036" s="48"/>
      <c r="B1036" s="48"/>
      <c r="C1036" s="48"/>
      <c r="D1036" s="48" t="s">
        <v>2417</v>
      </c>
    </row>
    <row r="1037" spans="1:4" x14ac:dyDescent="0.2">
      <c r="A1037" s="48"/>
      <c r="B1037" s="48"/>
      <c r="C1037" s="48"/>
      <c r="D1037" s="48" t="s">
        <v>568</v>
      </c>
    </row>
    <row r="1038" spans="1:4" x14ac:dyDescent="0.2">
      <c r="A1038" s="48" t="s">
        <v>878</v>
      </c>
      <c r="B1038" s="48" t="s">
        <v>2011</v>
      </c>
      <c r="C1038" s="48" t="s">
        <v>1829</v>
      </c>
      <c r="D1038" s="48" t="s">
        <v>1512</v>
      </c>
    </row>
    <row r="1039" spans="1:4" x14ac:dyDescent="0.2">
      <c r="A1039" s="48"/>
      <c r="B1039" s="48"/>
      <c r="C1039" s="48"/>
      <c r="D1039" s="48" t="s">
        <v>563</v>
      </c>
    </row>
    <row r="1040" spans="1:4" x14ac:dyDescent="0.2">
      <c r="A1040" s="48"/>
      <c r="B1040" s="48"/>
      <c r="C1040" s="48"/>
      <c r="D1040" s="48" t="s">
        <v>1506</v>
      </c>
    </row>
    <row r="1041" spans="1:4" x14ac:dyDescent="0.2">
      <c r="A1041" s="48"/>
      <c r="B1041" s="48"/>
      <c r="C1041" s="48"/>
      <c r="D1041" s="48" t="s">
        <v>2417</v>
      </c>
    </row>
    <row r="1042" spans="1:4" x14ac:dyDescent="0.2">
      <c r="A1042" s="48"/>
      <c r="B1042" s="48"/>
      <c r="C1042" s="48"/>
      <c r="D1042" s="48" t="s">
        <v>568</v>
      </c>
    </row>
    <row r="1043" spans="1:4" x14ac:dyDescent="0.2">
      <c r="A1043" s="48"/>
      <c r="B1043" s="48"/>
      <c r="C1043" s="48"/>
      <c r="D1043" s="48" t="s">
        <v>526</v>
      </c>
    </row>
    <row r="1044" spans="1:4" x14ac:dyDescent="0.2">
      <c r="A1044" s="48" t="s">
        <v>1998</v>
      </c>
      <c r="B1044" s="48" t="s">
        <v>1999</v>
      </c>
      <c r="C1044" s="48" t="s">
        <v>1829</v>
      </c>
      <c r="D1044" s="48" t="s">
        <v>563</v>
      </c>
    </row>
    <row r="1045" spans="1:4" x14ac:dyDescent="0.2">
      <c r="A1045" s="48"/>
      <c r="B1045" s="48"/>
      <c r="C1045" s="48"/>
      <c r="D1045" s="48" t="s">
        <v>1506</v>
      </c>
    </row>
    <row r="1046" spans="1:4" x14ac:dyDescent="0.2">
      <c r="A1046" s="48"/>
      <c r="B1046" s="48"/>
      <c r="C1046" s="48"/>
      <c r="D1046" s="48" t="s">
        <v>568</v>
      </c>
    </row>
    <row r="1047" spans="1:4" x14ac:dyDescent="0.2">
      <c r="A1047" s="48" t="s">
        <v>815</v>
      </c>
      <c r="B1047" s="48" t="s">
        <v>2000</v>
      </c>
      <c r="C1047" s="48" t="s">
        <v>1829</v>
      </c>
      <c r="D1047" s="48" t="s">
        <v>563</v>
      </c>
    </row>
    <row r="1048" spans="1:4" x14ac:dyDescent="0.2">
      <c r="A1048" s="48"/>
      <c r="B1048" s="48"/>
      <c r="C1048" s="48"/>
      <c r="D1048" s="48" t="s">
        <v>1506</v>
      </c>
    </row>
    <row r="1049" spans="1:4" x14ac:dyDescent="0.2">
      <c r="A1049" s="48"/>
      <c r="B1049" s="48"/>
      <c r="C1049" s="48"/>
      <c r="D1049" s="48" t="s">
        <v>568</v>
      </c>
    </row>
    <row r="1050" spans="1:4" x14ac:dyDescent="0.2">
      <c r="A1050" s="48" t="s">
        <v>2001</v>
      </c>
      <c r="B1050" s="48" t="s">
        <v>2002</v>
      </c>
      <c r="C1050" s="48" t="s">
        <v>1829</v>
      </c>
      <c r="D1050" s="48" t="s">
        <v>563</v>
      </c>
    </row>
    <row r="1051" spans="1:4" x14ac:dyDescent="0.2">
      <c r="A1051" s="48"/>
      <c r="B1051" s="48"/>
      <c r="C1051" s="48"/>
      <c r="D1051" s="48" t="s">
        <v>1506</v>
      </c>
    </row>
    <row r="1052" spans="1:4" x14ac:dyDescent="0.2">
      <c r="A1052" s="48"/>
      <c r="B1052" s="48"/>
      <c r="C1052" s="48"/>
      <c r="D1052" s="48" t="s">
        <v>568</v>
      </c>
    </row>
    <row r="1053" spans="1:4" x14ac:dyDescent="0.2">
      <c r="A1053" s="48" t="s">
        <v>2003</v>
      </c>
      <c r="B1053" s="48" t="s">
        <v>2004</v>
      </c>
      <c r="C1053" s="48" t="s">
        <v>1829</v>
      </c>
      <c r="D1053" s="48" t="s">
        <v>563</v>
      </c>
    </row>
    <row r="1054" spans="1:4" x14ac:dyDescent="0.2">
      <c r="A1054" s="48"/>
      <c r="B1054" s="48"/>
      <c r="C1054" s="48"/>
      <c r="D1054" s="48" t="s">
        <v>1506</v>
      </c>
    </row>
    <row r="1055" spans="1:4" x14ac:dyDescent="0.2">
      <c r="A1055" s="48"/>
      <c r="B1055" s="48"/>
      <c r="C1055" s="48"/>
      <c r="D1055" s="48" t="s">
        <v>2136</v>
      </c>
    </row>
    <row r="1056" spans="1:4" x14ac:dyDescent="0.2">
      <c r="A1056" s="48" t="s">
        <v>2005</v>
      </c>
      <c r="B1056" s="48" t="s">
        <v>2006</v>
      </c>
      <c r="C1056" s="48" t="s">
        <v>1829</v>
      </c>
      <c r="D1056" s="48" t="s">
        <v>563</v>
      </c>
    </row>
    <row r="1057" spans="1:4" x14ac:dyDescent="0.2">
      <c r="A1057" s="48"/>
      <c r="B1057" s="48"/>
      <c r="C1057" s="48"/>
      <c r="D1057" s="48" t="s">
        <v>1506</v>
      </c>
    </row>
    <row r="1058" spans="1:4" x14ac:dyDescent="0.2">
      <c r="A1058" s="48"/>
      <c r="B1058" s="48"/>
      <c r="C1058" s="48"/>
      <c r="D1058" s="48" t="s">
        <v>568</v>
      </c>
    </row>
    <row r="1059" spans="1:4" x14ac:dyDescent="0.2">
      <c r="A1059" s="48" t="s">
        <v>2007</v>
      </c>
      <c r="B1059" s="48" t="s">
        <v>2010</v>
      </c>
      <c r="C1059" s="48" t="s">
        <v>1829</v>
      </c>
      <c r="D1059" s="48" t="s">
        <v>563</v>
      </c>
    </row>
    <row r="1060" spans="1:4" x14ac:dyDescent="0.2">
      <c r="A1060" s="48"/>
      <c r="B1060" s="48"/>
      <c r="C1060" s="48"/>
      <c r="D1060" s="48" t="s">
        <v>568</v>
      </c>
    </row>
    <row r="1061" spans="1:4" x14ac:dyDescent="0.2">
      <c r="A1061" s="48" t="s">
        <v>2012</v>
      </c>
      <c r="B1061" s="48" t="s">
        <v>2013</v>
      </c>
      <c r="C1061" s="48" t="s">
        <v>1829</v>
      </c>
      <c r="D1061" s="48" t="s">
        <v>563</v>
      </c>
    </row>
    <row r="1062" spans="1:4" x14ac:dyDescent="0.2">
      <c r="A1062" s="48"/>
      <c r="B1062" s="48"/>
      <c r="C1062" s="48"/>
      <c r="D1062" s="48" t="s">
        <v>1506</v>
      </c>
    </row>
    <row r="1063" spans="1:4" x14ac:dyDescent="0.2">
      <c r="A1063" s="48"/>
      <c r="B1063" s="48"/>
      <c r="C1063" s="48"/>
      <c r="D1063" s="48" t="s">
        <v>568</v>
      </c>
    </row>
    <row r="1064" spans="1:4" x14ac:dyDescent="0.2">
      <c r="A1064" s="48"/>
      <c r="B1064" s="48"/>
      <c r="C1064" s="48"/>
      <c r="D1064" s="48" t="s">
        <v>2136</v>
      </c>
    </row>
    <row r="1065" spans="1:4" x14ac:dyDescent="0.2">
      <c r="A1065" s="48" t="s">
        <v>2014</v>
      </c>
      <c r="B1065" s="48" t="s">
        <v>2015</v>
      </c>
      <c r="C1065" s="48" t="s">
        <v>1829</v>
      </c>
      <c r="D1065" s="48" t="s">
        <v>563</v>
      </c>
    </row>
    <row r="1066" spans="1:4" x14ac:dyDescent="0.2">
      <c r="A1066" s="48"/>
      <c r="B1066" s="48"/>
      <c r="C1066" s="48"/>
      <c r="D1066" s="48" t="s">
        <v>1506</v>
      </c>
    </row>
    <row r="1067" spans="1:4" x14ac:dyDescent="0.2">
      <c r="A1067" s="48"/>
      <c r="B1067" s="48"/>
      <c r="C1067" s="48"/>
      <c r="D1067" s="48" t="s">
        <v>568</v>
      </c>
    </row>
    <row r="1068" spans="1:4" x14ac:dyDescent="0.2">
      <c r="A1068" s="48" t="s">
        <v>81</v>
      </c>
      <c r="B1068" s="48" t="s">
        <v>93</v>
      </c>
      <c r="C1068" s="48" t="s">
        <v>1829</v>
      </c>
      <c r="D1068" s="48" t="s">
        <v>2417</v>
      </c>
    </row>
    <row r="1069" spans="1:4" x14ac:dyDescent="0.2">
      <c r="A1069" s="48"/>
      <c r="B1069" s="48"/>
      <c r="C1069" s="48"/>
      <c r="D1069" s="48" t="s">
        <v>568</v>
      </c>
    </row>
    <row r="1070" spans="1:4" x14ac:dyDescent="0.2">
      <c r="A1070" s="48" t="s">
        <v>1088</v>
      </c>
      <c r="B1070" s="48" t="s">
        <v>778</v>
      </c>
      <c r="C1070" s="48" t="s">
        <v>1829</v>
      </c>
      <c r="D1070" s="48" t="s">
        <v>2417</v>
      </c>
    </row>
    <row r="1071" spans="1:4" x14ac:dyDescent="0.2">
      <c r="A1071" s="48"/>
      <c r="B1071" s="48"/>
      <c r="C1071" s="48"/>
      <c r="D1071" s="48" t="s">
        <v>568</v>
      </c>
    </row>
    <row r="1072" spans="1:4" x14ac:dyDescent="0.2">
      <c r="A1072" s="48" t="s">
        <v>1949</v>
      </c>
      <c r="B1072" s="48" t="s">
        <v>777</v>
      </c>
      <c r="C1072" s="48" t="s">
        <v>1829</v>
      </c>
      <c r="D1072" s="48" t="s">
        <v>1512</v>
      </c>
    </row>
    <row r="1073" spans="1:4" x14ac:dyDescent="0.2">
      <c r="A1073" s="48"/>
      <c r="B1073" s="48"/>
      <c r="C1073" s="48"/>
      <c r="D1073" s="48" t="s">
        <v>1506</v>
      </c>
    </row>
    <row r="1074" spans="1:4" x14ac:dyDescent="0.2">
      <c r="A1074" s="48" t="s">
        <v>1950</v>
      </c>
      <c r="B1074" s="48" t="s">
        <v>2016</v>
      </c>
      <c r="C1074" s="48" t="s">
        <v>1829</v>
      </c>
      <c r="D1074" s="48" t="s">
        <v>1512</v>
      </c>
    </row>
    <row r="1075" spans="1:4" x14ac:dyDescent="0.2">
      <c r="A1075" s="48"/>
      <c r="B1075" s="48"/>
      <c r="C1075" s="48"/>
      <c r="D1075" s="48" t="s">
        <v>1506</v>
      </c>
    </row>
    <row r="1076" spans="1:4" x14ac:dyDescent="0.2">
      <c r="A1076" s="48" t="s">
        <v>1951</v>
      </c>
      <c r="B1076" s="48" t="s">
        <v>2017</v>
      </c>
      <c r="C1076" s="48" t="s">
        <v>1829</v>
      </c>
      <c r="D1076" s="48" t="s">
        <v>1512</v>
      </c>
    </row>
    <row r="1077" spans="1:4" x14ac:dyDescent="0.2">
      <c r="A1077" s="48"/>
      <c r="B1077" s="48"/>
      <c r="C1077" s="48"/>
      <c r="D1077" s="48" t="s">
        <v>1506</v>
      </c>
    </row>
    <row r="1078" spans="1:4" x14ac:dyDescent="0.2">
      <c r="A1078" s="48" t="s">
        <v>1952</v>
      </c>
      <c r="B1078" s="48" t="s">
        <v>2018</v>
      </c>
      <c r="C1078" s="48" t="s">
        <v>1829</v>
      </c>
      <c r="D1078" s="48" t="s">
        <v>1512</v>
      </c>
    </row>
    <row r="1079" spans="1:4" x14ac:dyDescent="0.2">
      <c r="A1079" s="48"/>
      <c r="B1079" s="48"/>
      <c r="C1079" s="48"/>
      <c r="D1079" s="48" t="s">
        <v>1506</v>
      </c>
    </row>
    <row r="1080" spans="1:4" x14ac:dyDescent="0.2">
      <c r="A1080" s="48" t="s">
        <v>1953</v>
      </c>
      <c r="B1080" s="48" t="s">
        <v>2019</v>
      </c>
      <c r="C1080" s="48" t="s">
        <v>1829</v>
      </c>
      <c r="D1080" s="48" t="s">
        <v>1512</v>
      </c>
    </row>
    <row r="1081" spans="1:4" x14ac:dyDescent="0.2">
      <c r="A1081" s="48"/>
      <c r="B1081" s="48"/>
      <c r="C1081" s="48"/>
      <c r="D1081" s="48" t="s">
        <v>1506</v>
      </c>
    </row>
    <row r="1082" spans="1:4" x14ac:dyDescent="0.2">
      <c r="A1082" s="48" t="s">
        <v>1938</v>
      </c>
      <c r="B1082" s="48" t="s">
        <v>782</v>
      </c>
      <c r="C1082" s="48" t="s">
        <v>1829</v>
      </c>
      <c r="D1082" s="48" t="s">
        <v>1506</v>
      </c>
    </row>
    <row r="1083" spans="1:4" x14ac:dyDescent="0.2">
      <c r="A1083" s="48"/>
      <c r="B1083" s="48"/>
      <c r="C1083" s="48"/>
      <c r="D1083" s="48" t="s">
        <v>1507</v>
      </c>
    </row>
    <row r="1084" spans="1:4" x14ac:dyDescent="0.2">
      <c r="A1084" s="48"/>
      <c r="B1084" s="48"/>
      <c r="C1084" s="48"/>
      <c r="D1084" s="48" t="s">
        <v>568</v>
      </c>
    </row>
    <row r="1085" spans="1:4" x14ac:dyDescent="0.2">
      <c r="A1085" s="48" t="s">
        <v>2212</v>
      </c>
      <c r="B1085" s="48" t="s">
        <v>94</v>
      </c>
      <c r="C1085" s="48" t="s">
        <v>1829</v>
      </c>
      <c r="D1085" s="48" t="s">
        <v>568</v>
      </c>
    </row>
    <row r="1086" spans="1:4" x14ac:dyDescent="0.2">
      <c r="A1086" s="48" t="s">
        <v>877</v>
      </c>
      <c r="B1086" s="48" t="s">
        <v>346</v>
      </c>
      <c r="C1086" s="48" t="s">
        <v>1829</v>
      </c>
      <c r="D1086" s="48" t="s">
        <v>1506</v>
      </c>
    </row>
    <row r="1087" spans="1:4" x14ac:dyDescent="0.2">
      <c r="A1087" s="48"/>
      <c r="B1087" s="48"/>
      <c r="C1087" s="48"/>
      <c r="D1087" s="48" t="s">
        <v>2417</v>
      </c>
    </row>
    <row r="1088" spans="1:4" x14ac:dyDescent="0.2">
      <c r="A1088" s="48"/>
      <c r="B1088" s="48"/>
      <c r="C1088" s="48"/>
      <c r="D1088" s="48" t="s">
        <v>568</v>
      </c>
    </row>
    <row r="1089" spans="1:4" x14ac:dyDescent="0.2">
      <c r="A1089" s="48" t="s">
        <v>2020</v>
      </c>
      <c r="B1089" s="48" t="s">
        <v>2021</v>
      </c>
      <c r="C1089" s="48" t="s">
        <v>1829</v>
      </c>
      <c r="D1089" s="48" t="s">
        <v>569</v>
      </c>
    </row>
    <row r="1090" spans="1:4" x14ac:dyDescent="0.2">
      <c r="A1090" s="48"/>
      <c r="B1090" s="48"/>
      <c r="C1090" s="48"/>
      <c r="D1090" s="48" t="s">
        <v>1512</v>
      </c>
    </row>
    <row r="1091" spans="1:4" x14ac:dyDescent="0.2">
      <c r="A1091" s="48"/>
      <c r="B1091" s="48"/>
      <c r="C1091" s="48"/>
      <c r="D1091" s="48" t="s">
        <v>1506</v>
      </c>
    </row>
    <row r="1092" spans="1:4" x14ac:dyDescent="0.2">
      <c r="A1092" s="48"/>
      <c r="B1092" s="48"/>
      <c r="C1092" s="48"/>
      <c r="D1092" s="48" t="s">
        <v>528</v>
      </c>
    </row>
    <row r="1093" spans="1:4" x14ac:dyDescent="0.2">
      <c r="A1093" s="48"/>
      <c r="B1093" s="48"/>
      <c r="C1093" s="48"/>
      <c r="D1093" s="48" t="s">
        <v>1508</v>
      </c>
    </row>
    <row r="1094" spans="1:4" x14ac:dyDescent="0.2">
      <c r="A1094" s="48"/>
      <c r="B1094" s="48"/>
      <c r="C1094" s="48"/>
      <c r="D1094" s="48" t="s">
        <v>2136</v>
      </c>
    </row>
    <row r="1095" spans="1:4" x14ac:dyDescent="0.2">
      <c r="A1095" s="48" t="s">
        <v>63</v>
      </c>
      <c r="B1095" s="48" t="s">
        <v>2031</v>
      </c>
      <c r="C1095" s="48" t="s">
        <v>1829</v>
      </c>
      <c r="D1095" s="48" t="s">
        <v>1512</v>
      </c>
    </row>
    <row r="1096" spans="1:4" x14ac:dyDescent="0.2">
      <c r="A1096" s="48"/>
      <c r="B1096" s="48"/>
      <c r="C1096" s="48"/>
      <c r="D1096" s="48" t="s">
        <v>563</v>
      </c>
    </row>
    <row r="1097" spans="1:4" x14ac:dyDescent="0.2">
      <c r="A1097" s="48"/>
      <c r="B1097" s="48"/>
      <c r="C1097" s="48"/>
      <c r="D1097" s="48" t="s">
        <v>1506</v>
      </c>
    </row>
    <row r="1098" spans="1:4" x14ac:dyDescent="0.2">
      <c r="A1098" s="48"/>
      <c r="B1098" s="48"/>
      <c r="C1098" s="48"/>
      <c r="D1098" s="48" t="s">
        <v>2417</v>
      </c>
    </row>
    <row r="1099" spans="1:4" x14ac:dyDescent="0.2">
      <c r="A1099" s="48"/>
      <c r="B1099" s="48"/>
      <c r="C1099" s="48"/>
      <c r="D1099" s="48" t="s">
        <v>568</v>
      </c>
    </row>
    <row r="1100" spans="1:4" x14ac:dyDescent="0.2">
      <c r="A1100" s="48" t="s">
        <v>82</v>
      </c>
      <c r="B1100" s="48" t="s">
        <v>95</v>
      </c>
      <c r="C1100" s="48" t="s">
        <v>1829</v>
      </c>
      <c r="D1100" s="48" t="s">
        <v>1506</v>
      </c>
    </row>
    <row r="1101" spans="1:4" x14ac:dyDescent="0.2">
      <c r="A1101" s="48"/>
      <c r="B1101" s="48"/>
      <c r="C1101" s="48"/>
      <c r="D1101" s="48" t="s">
        <v>568</v>
      </c>
    </row>
    <row r="1102" spans="1:4" x14ac:dyDescent="0.2">
      <c r="A1102" s="48" t="s">
        <v>3075</v>
      </c>
      <c r="B1102" s="48" t="s">
        <v>3076</v>
      </c>
      <c r="C1102" s="48" t="s">
        <v>1829</v>
      </c>
      <c r="D1102" s="48" t="s">
        <v>568</v>
      </c>
    </row>
    <row r="1103" spans="1:4" x14ac:dyDescent="0.2">
      <c r="A1103" s="48" t="s">
        <v>684</v>
      </c>
      <c r="B1103" s="48" t="s">
        <v>685</v>
      </c>
      <c r="C1103" s="48" t="s">
        <v>1829</v>
      </c>
      <c r="D1103" s="48" t="s">
        <v>1506</v>
      </c>
    </row>
    <row r="1104" spans="1:4" x14ac:dyDescent="0.2">
      <c r="A1104" s="48"/>
      <c r="B1104" s="48"/>
      <c r="C1104" s="48"/>
      <c r="D1104" s="48" t="s">
        <v>568</v>
      </c>
    </row>
    <row r="1105" spans="1:4" x14ac:dyDescent="0.2">
      <c r="A1105" s="48" t="s">
        <v>2022</v>
      </c>
      <c r="B1105" s="48" t="s">
        <v>2023</v>
      </c>
      <c r="C1105" s="48" t="s">
        <v>1829</v>
      </c>
      <c r="D1105" s="48" t="s">
        <v>563</v>
      </c>
    </row>
    <row r="1106" spans="1:4" x14ac:dyDescent="0.2">
      <c r="A1106" s="48"/>
      <c r="B1106" s="48"/>
      <c r="C1106" s="48"/>
      <c r="D1106" s="48" t="s">
        <v>1506</v>
      </c>
    </row>
    <row r="1107" spans="1:4" x14ac:dyDescent="0.2">
      <c r="A1107" s="48"/>
      <c r="B1107" s="48"/>
      <c r="C1107" s="48"/>
      <c r="D1107" s="48" t="s">
        <v>2417</v>
      </c>
    </row>
    <row r="1108" spans="1:4" x14ac:dyDescent="0.2">
      <c r="A1108" s="48"/>
      <c r="B1108" s="48"/>
      <c r="C1108" s="48"/>
      <c r="D1108" s="48" t="s">
        <v>568</v>
      </c>
    </row>
    <row r="1109" spans="1:4" x14ac:dyDescent="0.2">
      <c r="A1109" s="48" t="s">
        <v>1021</v>
      </c>
      <c r="B1109" s="48" t="s">
        <v>722</v>
      </c>
      <c r="C1109" s="48" t="s">
        <v>1829</v>
      </c>
      <c r="D1109" s="48" t="s">
        <v>1506</v>
      </c>
    </row>
    <row r="1110" spans="1:4" x14ac:dyDescent="0.2">
      <c r="A1110" s="48"/>
      <c r="B1110" s="48"/>
      <c r="C1110" s="48"/>
      <c r="D1110" s="48" t="s">
        <v>568</v>
      </c>
    </row>
    <row r="1111" spans="1:4" x14ac:dyDescent="0.2">
      <c r="A1111" s="48" t="s">
        <v>60</v>
      </c>
      <c r="B1111" s="48" t="s">
        <v>2024</v>
      </c>
      <c r="C1111" s="48" t="s">
        <v>1829</v>
      </c>
      <c r="D1111" s="48" t="s">
        <v>563</v>
      </c>
    </row>
    <row r="1112" spans="1:4" x14ac:dyDescent="0.2">
      <c r="A1112" s="48"/>
      <c r="B1112" s="48"/>
      <c r="C1112" s="48"/>
      <c r="D1112" s="48" t="s">
        <v>1506</v>
      </c>
    </row>
    <row r="1113" spans="1:4" x14ac:dyDescent="0.2">
      <c r="A1113" s="48"/>
      <c r="B1113" s="48"/>
      <c r="C1113" s="48"/>
      <c r="D1113" s="48" t="s">
        <v>2417</v>
      </c>
    </row>
    <row r="1114" spans="1:4" x14ac:dyDescent="0.2">
      <c r="A1114" s="48"/>
      <c r="B1114" s="48"/>
      <c r="C1114" s="48"/>
      <c r="D1114" s="48" t="s">
        <v>568</v>
      </c>
    </row>
    <row r="1115" spans="1:4" x14ac:dyDescent="0.2">
      <c r="A1115" s="48" t="s">
        <v>2213</v>
      </c>
      <c r="B1115" s="48" t="s">
        <v>1143</v>
      </c>
      <c r="C1115" s="48" t="s">
        <v>1829</v>
      </c>
      <c r="D1115" s="48" t="s">
        <v>1506</v>
      </c>
    </row>
    <row r="1116" spans="1:4" x14ac:dyDescent="0.2">
      <c r="A1116" s="48"/>
      <c r="B1116" s="48"/>
      <c r="C1116" s="48"/>
      <c r="D1116" s="48" t="s">
        <v>2417</v>
      </c>
    </row>
    <row r="1117" spans="1:4" x14ac:dyDescent="0.2">
      <c r="A1117" s="48"/>
      <c r="B1117" s="48"/>
      <c r="C1117" s="48"/>
      <c r="D1117" s="48" t="s">
        <v>568</v>
      </c>
    </row>
    <row r="1118" spans="1:4" x14ac:dyDescent="0.2">
      <c r="A1118" s="48" t="s">
        <v>2214</v>
      </c>
      <c r="B1118" s="48" t="s">
        <v>1913</v>
      </c>
      <c r="C1118" s="48" t="s">
        <v>1829</v>
      </c>
      <c r="D1118" s="48" t="s">
        <v>568</v>
      </c>
    </row>
    <row r="1119" spans="1:4" x14ac:dyDescent="0.2">
      <c r="A1119" s="48" t="s">
        <v>2025</v>
      </c>
      <c r="B1119" s="48" t="s">
        <v>2026</v>
      </c>
      <c r="C1119" s="48" t="s">
        <v>1829</v>
      </c>
      <c r="D1119" s="48" t="s">
        <v>1512</v>
      </c>
    </row>
    <row r="1120" spans="1:4" x14ac:dyDescent="0.2">
      <c r="A1120" s="48"/>
      <c r="B1120" s="48"/>
      <c r="C1120" s="48"/>
      <c r="D1120" s="48" t="s">
        <v>563</v>
      </c>
    </row>
    <row r="1121" spans="1:4" x14ac:dyDescent="0.2">
      <c r="A1121" s="48"/>
      <c r="B1121" s="48"/>
      <c r="C1121" s="48"/>
      <c r="D1121" s="48" t="s">
        <v>1506</v>
      </c>
    </row>
    <row r="1122" spans="1:4" x14ac:dyDescent="0.2">
      <c r="A1122" s="48"/>
      <c r="B1122" s="48"/>
      <c r="C1122" s="48"/>
      <c r="D1122" s="48" t="s">
        <v>561</v>
      </c>
    </row>
    <row r="1123" spans="1:4" x14ac:dyDescent="0.2">
      <c r="A1123" s="48"/>
      <c r="B1123" s="48"/>
      <c r="C1123" s="48"/>
      <c r="D1123" s="48" t="s">
        <v>2417</v>
      </c>
    </row>
    <row r="1124" spans="1:4" x14ac:dyDescent="0.2">
      <c r="A1124" s="48"/>
      <c r="B1124" s="48"/>
      <c r="C1124" s="48"/>
      <c r="D1124" s="48" t="s">
        <v>568</v>
      </c>
    </row>
    <row r="1125" spans="1:4" x14ac:dyDescent="0.2">
      <c r="A1125" s="48"/>
      <c r="B1125" s="48"/>
      <c r="C1125" s="48"/>
      <c r="D1125" s="48" t="s">
        <v>526</v>
      </c>
    </row>
    <row r="1126" spans="1:4" x14ac:dyDescent="0.2">
      <c r="A1126" s="48" t="s">
        <v>1982</v>
      </c>
      <c r="B1126" s="48" t="s">
        <v>819</v>
      </c>
      <c r="C1126" s="48" t="s">
        <v>1829</v>
      </c>
      <c r="D1126" s="48" t="s">
        <v>1506</v>
      </c>
    </row>
    <row r="1127" spans="1:4" x14ac:dyDescent="0.2">
      <c r="A1127" s="48"/>
      <c r="B1127" s="48"/>
      <c r="C1127" s="48"/>
      <c r="D1127" s="48" t="s">
        <v>568</v>
      </c>
    </row>
    <row r="1128" spans="1:4" x14ac:dyDescent="0.2">
      <c r="A1128" s="48" t="s">
        <v>828</v>
      </c>
      <c r="B1128" s="48" t="s">
        <v>829</v>
      </c>
      <c r="C1128" s="48" t="s">
        <v>1829</v>
      </c>
      <c r="D1128" s="48" t="s">
        <v>568</v>
      </c>
    </row>
    <row r="1129" spans="1:4" x14ac:dyDescent="0.2">
      <c r="A1129" s="48" t="s">
        <v>2027</v>
      </c>
      <c r="B1129" s="48" t="s">
        <v>2028</v>
      </c>
      <c r="C1129" s="48" t="s">
        <v>1829</v>
      </c>
      <c r="D1129" s="48" t="s">
        <v>1506</v>
      </c>
    </row>
    <row r="1130" spans="1:4" x14ac:dyDescent="0.2">
      <c r="A1130" s="48"/>
      <c r="B1130" s="48"/>
      <c r="C1130" s="48"/>
      <c r="D1130" s="48" t="s">
        <v>568</v>
      </c>
    </row>
    <row r="1131" spans="1:4" x14ac:dyDescent="0.2">
      <c r="A1131" s="48"/>
      <c r="B1131" s="48"/>
      <c r="C1131" s="48"/>
      <c r="D1131" s="48" t="s">
        <v>526</v>
      </c>
    </row>
    <row r="1132" spans="1:4" x14ac:dyDescent="0.2">
      <c r="A1132" s="48"/>
      <c r="B1132" s="48"/>
      <c r="C1132" s="48"/>
      <c r="D1132" s="48" t="s">
        <v>2136</v>
      </c>
    </row>
    <row r="1133" spans="1:4" x14ac:dyDescent="0.2">
      <c r="A1133" s="48" t="s">
        <v>824</v>
      </c>
      <c r="B1133" s="48" t="s">
        <v>825</v>
      </c>
      <c r="C1133" s="48" t="s">
        <v>1829</v>
      </c>
      <c r="D1133" s="48" t="s">
        <v>568</v>
      </c>
    </row>
    <row r="1134" spans="1:4" x14ac:dyDescent="0.2">
      <c r="A1134" s="48" t="s">
        <v>2029</v>
      </c>
      <c r="B1134" s="48" t="s">
        <v>2030</v>
      </c>
      <c r="C1134" s="48" t="s">
        <v>1829</v>
      </c>
      <c r="D1134" s="48" t="s">
        <v>563</v>
      </c>
    </row>
    <row r="1135" spans="1:4" x14ac:dyDescent="0.2">
      <c r="A1135" s="48"/>
      <c r="B1135" s="48"/>
      <c r="C1135" s="48"/>
      <c r="D1135" s="48" t="s">
        <v>1506</v>
      </c>
    </row>
    <row r="1136" spans="1:4" x14ac:dyDescent="0.2">
      <c r="A1136" s="48"/>
      <c r="B1136" s="48"/>
      <c r="C1136" s="48"/>
      <c r="D1136" s="48" t="s">
        <v>568</v>
      </c>
    </row>
    <row r="1137" spans="1:4" x14ac:dyDescent="0.2">
      <c r="A1137" s="48" t="s">
        <v>69</v>
      </c>
      <c r="B1137" s="48" t="s">
        <v>70</v>
      </c>
      <c r="C1137" s="48" t="s">
        <v>1829</v>
      </c>
      <c r="D1137" s="48" t="s">
        <v>568</v>
      </c>
    </row>
    <row r="1138" spans="1:4" x14ac:dyDescent="0.2">
      <c r="A1138" s="48" t="s">
        <v>2032</v>
      </c>
      <c r="B1138" s="48" t="s">
        <v>2033</v>
      </c>
      <c r="C1138" s="48" t="s">
        <v>1829</v>
      </c>
      <c r="D1138" s="48" t="s">
        <v>1512</v>
      </c>
    </row>
    <row r="1139" spans="1:4" x14ac:dyDescent="0.2">
      <c r="A1139" s="48"/>
      <c r="B1139" s="48"/>
      <c r="C1139" s="48"/>
      <c r="D1139" s="48" t="s">
        <v>563</v>
      </c>
    </row>
    <row r="1140" spans="1:4" x14ac:dyDescent="0.2">
      <c r="A1140" s="48"/>
      <c r="B1140" s="48"/>
      <c r="C1140" s="48"/>
      <c r="D1140" s="48" t="s">
        <v>1506</v>
      </c>
    </row>
    <row r="1141" spans="1:4" x14ac:dyDescent="0.2">
      <c r="A1141" s="48"/>
      <c r="B1141" s="48"/>
      <c r="C1141" s="48"/>
      <c r="D1141" s="48" t="s">
        <v>1507</v>
      </c>
    </row>
    <row r="1142" spans="1:4" x14ac:dyDescent="0.2">
      <c r="A1142" s="48"/>
      <c r="B1142" s="48"/>
      <c r="C1142" s="48"/>
      <c r="D1142" s="48" t="s">
        <v>568</v>
      </c>
    </row>
    <row r="1143" spans="1:4" x14ac:dyDescent="0.2">
      <c r="A1143" s="48" t="s">
        <v>820</v>
      </c>
      <c r="B1143" s="48" t="s">
        <v>821</v>
      </c>
      <c r="C1143" s="48" t="s">
        <v>1829</v>
      </c>
      <c r="D1143" s="48" t="s">
        <v>568</v>
      </c>
    </row>
    <row r="1144" spans="1:4" x14ac:dyDescent="0.2">
      <c r="A1144" s="48" t="s">
        <v>1633</v>
      </c>
      <c r="B1144" s="48" t="s">
        <v>1634</v>
      </c>
      <c r="C1144" s="48" t="s">
        <v>1829</v>
      </c>
      <c r="D1144" s="48" t="s">
        <v>1506</v>
      </c>
    </row>
    <row r="1145" spans="1:4" x14ac:dyDescent="0.2">
      <c r="A1145" s="48"/>
      <c r="B1145" s="48"/>
      <c r="C1145" s="48"/>
      <c r="D1145" s="48" t="s">
        <v>568</v>
      </c>
    </row>
    <row r="1146" spans="1:4" x14ac:dyDescent="0.2">
      <c r="A1146" s="48" t="s">
        <v>83</v>
      </c>
      <c r="B1146" s="48" t="s">
        <v>98</v>
      </c>
      <c r="C1146" s="48" t="s">
        <v>1829</v>
      </c>
      <c r="D1146" s="48" t="s">
        <v>1506</v>
      </c>
    </row>
    <row r="1147" spans="1:4" x14ac:dyDescent="0.2">
      <c r="A1147" s="48"/>
      <c r="B1147" s="48"/>
      <c r="C1147" s="48"/>
      <c r="D1147" s="48" t="s">
        <v>568</v>
      </c>
    </row>
    <row r="1148" spans="1:4" x14ac:dyDescent="0.2">
      <c r="A1148" s="48" t="s">
        <v>2034</v>
      </c>
      <c r="B1148" s="48" t="s">
        <v>1141</v>
      </c>
      <c r="C1148" s="48" t="s">
        <v>1829</v>
      </c>
      <c r="D1148" s="48" t="s">
        <v>563</v>
      </c>
    </row>
    <row r="1149" spans="1:4" x14ac:dyDescent="0.2">
      <c r="A1149" s="48"/>
      <c r="B1149" s="48"/>
      <c r="C1149" s="48"/>
      <c r="D1149" s="48" t="s">
        <v>1506</v>
      </c>
    </row>
    <row r="1150" spans="1:4" x14ac:dyDescent="0.2">
      <c r="A1150" s="48"/>
      <c r="B1150" s="48"/>
      <c r="C1150" s="48"/>
      <c r="D1150" s="48" t="s">
        <v>2417</v>
      </c>
    </row>
    <row r="1151" spans="1:4" x14ac:dyDescent="0.2">
      <c r="A1151" s="48"/>
      <c r="B1151" s="48"/>
      <c r="C1151" s="48"/>
      <c r="D1151" s="48" t="s">
        <v>568</v>
      </c>
    </row>
    <row r="1152" spans="1:4" x14ac:dyDescent="0.2">
      <c r="A1152" s="48" t="s">
        <v>1377</v>
      </c>
      <c r="B1152" s="48" t="s">
        <v>1144</v>
      </c>
      <c r="C1152" s="48" t="s">
        <v>1829</v>
      </c>
      <c r="D1152" s="48" t="s">
        <v>563</v>
      </c>
    </row>
    <row r="1153" spans="1:4" x14ac:dyDescent="0.2">
      <c r="A1153" s="48"/>
      <c r="B1153" s="48"/>
      <c r="C1153" s="48"/>
      <c r="D1153" s="48" t="s">
        <v>1506</v>
      </c>
    </row>
    <row r="1154" spans="1:4" x14ac:dyDescent="0.2">
      <c r="A1154" s="48"/>
      <c r="B1154" s="48"/>
      <c r="C1154" s="48"/>
      <c r="D1154" s="48" t="s">
        <v>1507</v>
      </c>
    </row>
    <row r="1155" spans="1:4" x14ac:dyDescent="0.2">
      <c r="A1155" s="48"/>
      <c r="B1155" s="48"/>
      <c r="C1155" s="48"/>
      <c r="D1155" s="48" t="s">
        <v>568</v>
      </c>
    </row>
    <row r="1156" spans="1:4" x14ac:dyDescent="0.2">
      <c r="A1156" s="48" t="s">
        <v>830</v>
      </c>
      <c r="B1156" s="48" t="s">
        <v>831</v>
      </c>
      <c r="C1156" s="48" t="s">
        <v>1829</v>
      </c>
      <c r="D1156" s="48" t="s">
        <v>1506</v>
      </c>
    </row>
    <row r="1157" spans="1:4" x14ac:dyDescent="0.2">
      <c r="A1157" s="48"/>
      <c r="B1157" s="48"/>
      <c r="C1157" s="48"/>
      <c r="D1157" s="48" t="s">
        <v>568</v>
      </c>
    </row>
    <row r="1158" spans="1:4" x14ac:dyDescent="0.2">
      <c r="A1158" s="48" t="s">
        <v>1734</v>
      </c>
      <c r="B1158" s="48" t="s">
        <v>1735</v>
      </c>
      <c r="C1158" s="48" t="s">
        <v>1829</v>
      </c>
      <c r="D1158" s="48" t="s">
        <v>568</v>
      </c>
    </row>
    <row r="1159" spans="1:4" x14ac:dyDescent="0.2">
      <c r="A1159" s="48" t="s">
        <v>1686</v>
      </c>
      <c r="B1159" s="48" t="s">
        <v>1687</v>
      </c>
      <c r="C1159" s="48" t="s">
        <v>1829</v>
      </c>
      <c r="D1159" s="48" t="s">
        <v>568</v>
      </c>
    </row>
    <row r="1160" spans="1:4" x14ac:dyDescent="0.2">
      <c r="A1160" s="48" t="s">
        <v>709</v>
      </c>
      <c r="B1160" s="48" t="s">
        <v>721</v>
      </c>
      <c r="C1160" s="48" t="s">
        <v>1829</v>
      </c>
      <c r="D1160" s="48" t="s">
        <v>1506</v>
      </c>
    </row>
    <row r="1161" spans="1:4" x14ac:dyDescent="0.2">
      <c r="A1161" s="48"/>
      <c r="B1161" s="48"/>
      <c r="C1161" s="48"/>
      <c r="D1161" s="48" t="s">
        <v>568</v>
      </c>
    </row>
    <row r="1162" spans="1:4" x14ac:dyDescent="0.2">
      <c r="A1162" s="48" t="s">
        <v>1145</v>
      </c>
      <c r="B1162" s="48" t="s">
        <v>1146</v>
      </c>
      <c r="C1162" s="48" t="s">
        <v>1829</v>
      </c>
      <c r="D1162" s="48" t="s">
        <v>563</v>
      </c>
    </row>
    <row r="1163" spans="1:4" x14ac:dyDescent="0.2">
      <c r="A1163" s="48"/>
      <c r="B1163" s="48"/>
      <c r="C1163" s="48"/>
      <c r="D1163" s="48" t="s">
        <v>1506</v>
      </c>
    </row>
    <row r="1164" spans="1:4" x14ac:dyDescent="0.2">
      <c r="A1164" s="48"/>
      <c r="B1164" s="48"/>
      <c r="C1164" s="48"/>
      <c r="D1164" s="48" t="s">
        <v>2417</v>
      </c>
    </row>
    <row r="1165" spans="1:4" x14ac:dyDescent="0.2">
      <c r="A1165" s="48"/>
      <c r="B1165" s="48"/>
      <c r="C1165" s="48"/>
      <c r="D1165" s="48" t="s">
        <v>568</v>
      </c>
    </row>
    <row r="1166" spans="1:4" x14ac:dyDescent="0.2">
      <c r="A1166" s="48" t="s">
        <v>1147</v>
      </c>
      <c r="B1166" s="48" t="s">
        <v>1148</v>
      </c>
      <c r="C1166" s="48" t="s">
        <v>1829</v>
      </c>
      <c r="D1166" s="48" t="s">
        <v>563</v>
      </c>
    </row>
    <row r="1167" spans="1:4" x14ac:dyDescent="0.2">
      <c r="A1167" s="48"/>
      <c r="B1167" s="48"/>
      <c r="C1167" s="48"/>
      <c r="D1167" s="48" t="s">
        <v>1506</v>
      </c>
    </row>
    <row r="1168" spans="1:4" x14ac:dyDescent="0.2">
      <c r="A1168" s="48"/>
      <c r="B1168" s="48"/>
      <c r="C1168" s="48"/>
      <c r="D1168" s="48" t="s">
        <v>2417</v>
      </c>
    </row>
    <row r="1169" spans="1:4" x14ac:dyDescent="0.2">
      <c r="A1169" s="48"/>
      <c r="B1169" s="48"/>
      <c r="C1169" s="48"/>
      <c r="D1169" s="48" t="s">
        <v>568</v>
      </c>
    </row>
    <row r="1170" spans="1:4" x14ac:dyDescent="0.2">
      <c r="A1170" s="48" t="s">
        <v>1655</v>
      </c>
      <c r="B1170" s="48" t="s">
        <v>1656</v>
      </c>
      <c r="C1170" s="48" t="s">
        <v>1829</v>
      </c>
      <c r="D1170" s="48" t="s">
        <v>568</v>
      </c>
    </row>
    <row r="1171" spans="1:4" x14ac:dyDescent="0.2">
      <c r="A1171" s="48" t="s">
        <v>2215</v>
      </c>
      <c r="B1171" s="48" t="s">
        <v>1150</v>
      </c>
      <c r="C1171" s="48" t="s">
        <v>1829</v>
      </c>
      <c r="D1171" s="48" t="s">
        <v>568</v>
      </c>
    </row>
    <row r="1172" spans="1:4" x14ac:dyDescent="0.2">
      <c r="A1172" s="48" t="s">
        <v>1151</v>
      </c>
      <c r="B1172" s="48" t="s">
        <v>1152</v>
      </c>
      <c r="C1172" s="48" t="s">
        <v>1829</v>
      </c>
      <c r="D1172" s="48" t="s">
        <v>1512</v>
      </c>
    </row>
    <row r="1173" spans="1:4" x14ac:dyDescent="0.2">
      <c r="A1173" s="48"/>
      <c r="B1173" s="48"/>
      <c r="C1173" s="48"/>
      <c r="D1173" s="48" t="s">
        <v>563</v>
      </c>
    </row>
    <row r="1174" spans="1:4" x14ac:dyDescent="0.2">
      <c r="A1174" s="48"/>
      <c r="B1174" s="48"/>
      <c r="C1174" s="48"/>
      <c r="D1174" s="48" t="s">
        <v>1506</v>
      </c>
    </row>
    <row r="1175" spans="1:4" x14ac:dyDescent="0.2">
      <c r="A1175" s="48"/>
      <c r="B1175" s="48"/>
      <c r="C1175" s="48"/>
      <c r="D1175" s="48" t="s">
        <v>561</v>
      </c>
    </row>
    <row r="1176" spans="1:4" x14ac:dyDescent="0.2">
      <c r="A1176" s="48" t="s">
        <v>826</v>
      </c>
      <c r="B1176" s="48" t="s">
        <v>827</v>
      </c>
      <c r="C1176" s="48" t="s">
        <v>1829</v>
      </c>
      <c r="D1176" s="48" t="s">
        <v>1506</v>
      </c>
    </row>
    <row r="1177" spans="1:4" x14ac:dyDescent="0.2">
      <c r="A1177" s="48"/>
      <c r="B1177" s="48"/>
      <c r="C1177" s="48"/>
      <c r="D1177" s="48" t="s">
        <v>568</v>
      </c>
    </row>
    <row r="1178" spans="1:4" x14ac:dyDescent="0.2">
      <c r="A1178" s="48" t="s">
        <v>1102</v>
      </c>
      <c r="B1178" s="48" t="s">
        <v>1153</v>
      </c>
      <c r="C1178" s="48" t="s">
        <v>1829</v>
      </c>
      <c r="D1178" s="48" t="s">
        <v>568</v>
      </c>
    </row>
    <row r="1179" spans="1:4" x14ac:dyDescent="0.2">
      <c r="A1179" s="48" t="s">
        <v>1688</v>
      </c>
      <c r="B1179" s="48" t="s">
        <v>1689</v>
      </c>
      <c r="C1179" s="48" t="s">
        <v>1829</v>
      </c>
      <c r="D1179" s="48" t="s">
        <v>1506</v>
      </c>
    </row>
    <row r="1180" spans="1:4" x14ac:dyDescent="0.2">
      <c r="A1180" s="48"/>
      <c r="B1180" s="48"/>
      <c r="C1180" s="48"/>
      <c r="D1180" s="48" t="s">
        <v>568</v>
      </c>
    </row>
    <row r="1181" spans="1:4" x14ac:dyDescent="0.2">
      <c r="A1181" s="48" t="s">
        <v>807</v>
      </c>
      <c r="B1181" s="48" t="s">
        <v>1154</v>
      </c>
      <c r="C1181" s="48" t="s">
        <v>1829</v>
      </c>
      <c r="D1181" s="48" t="s">
        <v>1512</v>
      </c>
    </row>
    <row r="1182" spans="1:4" x14ac:dyDescent="0.2">
      <c r="A1182" s="48"/>
      <c r="B1182" s="48"/>
      <c r="C1182" s="48"/>
      <c r="D1182" s="48" t="s">
        <v>1506</v>
      </c>
    </row>
    <row r="1183" spans="1:4" x14ac:dyDescent="0.2">
      <c r="A1183" s="48"/>
      <c r="B1183" s="48"/>
      <c r="C1183" s="48"/>
      <c r="D1183" s="48" t="s">
        <v>528</v>
      </c>
    </row>
    <row r="1184" spans="1:4" x14ac:dyDescent="0.2">
      <c r="A1184" s="48"/>
      <c r="B1184" s="48"/>
      <c r="C1184" s="48"/>
      <c r="D1184" s="48" t="s">
        <v>1509</v>
      </c>
    </row>
    <row r="1185" spans="1:4" x14ac:dyDescent="0.2">
      <c r="A1185" s="48"/>
      <c r="B1185" s="48"/>
      <c r="C1185" s="48"/>
      <c r="D1185" s="48" t="s">
        <v>1510</v>
      </c>
    </row>
    <row r="1186" spans="1:4" x14ac:dyDescent="0.2">
      <c r="A1186" s="48"/>
      <c r="B1186" s="48"/>
      <c r="C1186" s="48"/>
      <c r="D1186" s="48" t="s">
        <v>2136</v>
      </c>
    </row>
    <row r="1187" spans="1:4" x14ac:dyDescent="0.2">
      <c r="A1187" s="48" t="s">
        <v>1385</v>
      </c>
      <c r="B1187" s="48" t="s">
        <v>1155</v>
      </c>
      <c r="C1187" s="48" t="s">
        <v>1829</v>
      </c>
      <c r="D1187" s="48" t="s">
        <v>1512</v>
      </c>
    </row>
    <row r="1188" spans="1:4" x14ac:dyDescent="0.2">
      <c r="A1188" s="48"/>
      <c r="B1188" s="48"/>
      <c r="C1188" s="48"/>
      <c r="D1188" s="48" t="s">
        <v>563</v>
      </c>
    </row>
    <row r="1189" spans="1:4" x14ac:dyDescent="0.2">
      <c r="A1189" s="48"/>
      <c r="B1189" s="48"/>
      <c r="C1189" s="48"/>
      <c r="D1189" s="48" t="s">
        <v>1506</v>
      </c>
    </row>
    <row r="1190" spans="1:4" x14ac:dyDescent="0.2">
      <c r="A1190" s="48"/>
      <c r="B1190" s="48"/>
      <c r="C1190" s="48"/>
      <c r="D1190" s="48" t="s">
        <v>528</v>
      </c>
    </row>
    <row r="1191" spans="1:4" x14ac:dyDescent="0.2">
      <c r="A1191" s="48"/>
      <c r="B1191" s="48"/>
      <c r="C1191" s="48"/>
      <c r="D1191" s="48" t="s">
        <v>1507</v>
      </c>
    </row>
    <row r="1192" spans="1:4" x14ac:dyDescent="0.2">
      <c r="A1192" s="48" t="s">
        <v>1156</v>
      </c>
      <c r="B1192" s="48" t="s">
        <v>1157</v>
      </c>
      <c r="C1192" s="48" t="s">
        <v>1829</v>
      </c>
      <c r="D1192" s="48" t="s">
        <v>1512</v>
      </c>
    </row>
    <row r="1193" spans="1:4" x14ac:dyDescent="0.2">
      <c r="A1193" s="48"/>
      <c r="B1193" s="48"/>
      <c r="C1193" s="48"/>
      <c r="D1193" s="48" t="s">
        <v>563</v>
      </c>
    </row>
    <row r="1194" spans="1:4" x14ac:dyDescent="0.2">
      <c r="A1194" s="48"/>
      <c r="B1194" s="48"/>
      <c r="C1194" s="48"/>
      <c r="D1194" s="48" t="s">
        <v>1506</v>
      </c>
    </row>
    <row r="1195" spans="1:4" x14ac:dyDescent="0.2">
      <c r="A1195" s="48"/>
      <c r="B1195" s="48"/>
      <c r="C1195" s="48"/>
      <c r="D1195" s="48" t="s">
        <v>528</v>
      </c>
    </row>
    <row r="1196" spans="1:4" x14ac:dyDescent="0.2">
      <c r="A1196" s="48"/>
      <c r="B1196" s="48"/>
      <c r="C1196" s="48"/>
      <c r="D1196" s="48" t="s">
        <v>1509</v>
      </c>
    </row>
    <row r="1197" spans="1:4" x14ac:dyDescent="0.2">
      <c r="A1197" s="48"/>
      <c r="B1197" s="48"/>
      <c r="C1197" s="48"/>
      <c r="D1197" s="48" t="s">
        <v>1507</v>
      </c>
    </row>
    <row r="1198" spans="1:4" x14ac:dyDescent="0.2">
      <c r="A1198" s="48"/>
      <c r="B1198" s="48"/>
      <c r="C1198" s="48"/>
      <c r="D1198" s="48" t="s">
        <v>1510</v>
      </c>
    </row>
    <row r="1199" spans="1:4" x14ac:dyDescent="0.2">
      <c r="A1199" s="48"/>
      <c r="B1199" s="48"/>
      <c r="C1199" s="48"/>
      <c r="D1199" s="48" t="s">
        <v>568</v>
      </c>
    </row>
    <row r="1200" spans="1:4" x14ac:dyDescent="0.2">
      <c r="A1200" s="48" t="s">
        <v>822</v>
      </c>
      <c r="B1200" s="48" t="s">
        <v>823</v>
      </c>
      <c r="C1200" s="48" t="s">
        <v>1829</v>
      </c>
      <c r="D1200" s="48" t="s">
        <v>1506</v>
      </c>
    </row>
    <row r="1201" spans="1:4" x14ac:dyDescent="0.2">
      <c r="A1201" s="48"/>
      <c r="B1201" s="48"/>
      <c r="C1201" s="48"/>
      <c r="D1201" s="48" t="s">
        <v>1509</v>
      </c>
    </row>
    <row r="1202" spans="1:4" x14ac:dyDescent="0.2">
      <c r="A1202" s="48"/>
      <c r="B1202" s="48"/>
      <c r="C1202" s="48"/>
      <c r="D1202" s="48" t="s">
        <v>568</v>
      </c>
    </row>
    <row r="1203" spans="1:4" x14ac:dyDescent="0.2">
      <c r="A1203" s="48" t="s">
        <v>1631</v>
      </c>
      <c r="B1203" s="48" t="s">
        <v>1632</v>
      </c>
      <c r="C1203" s="48" t="s">
        <v>1829</v>
      </c>
      <c r="D1203" s="48" t="s">
        <v>1506</v>
      </c>
    </row>
    <row r="1204" spans="1:4" x14ac:dyDescent="0.2">
      <c r="A1204" s="48"/>
      <c r="B1204" s="48"/>
      <c r="C1204" s="48"/>
      <c r="D1204" s="48" t="s">
        <v>568</v>
      </c>
    </row>
    <row r="1205" spans="1:4" x14ac:dyDescent="0.2">
      <c r="A1205" s="48" t="s">
        <v>1661</v>
      </c>
      <c r="B1205" s="48" t="s">
        <v>1662</v>
      </c>
      <c r="C1205" s="48" t="s">
        <v>1829</v>
      </c>
      <c r="D1205" s="48" t="s">
        <v>568</v>
      </c>
    </row>
    <row r="1206" spans="1:4" x14ac:dyDescent="0.2">
      <c r="A1206" s="48" t="s">
        <v>3077</v>
      </c>
      <c r="B1206" s="48" t="s">
        <v>3078</v>
      </c>
      <c r="C1206" s="48" t="s">
        <v>1829</v>
      </c>
      <c r="D1206" s="48" t="s">
        <v>568</v>
      </c>
    </row>
    <row r="1207" spans="1:4" x14ac:dyDescent="0.2">
      <c r="A1207" s="48" t="s">
        <v>3079</v>
      </c>
      <c r="B1207" s="48" t="s">
        <v>3080</v>
      </c>
      <c r="C1207" s="48" t="s">
        <v>1829</v>
      </c>
      <c r="D1207" s="48" t="s">
        <v>568</v>
      </c>
    </row>
    <row r="1208" spans="1:4" x14ac:dyDescent="0.2">
      <c r="A1208" s="48" t="s">
        <v>3081</v>
      </c>
      <c r="B1208" s="48" t="s">
        <v>3082</v>
      </c>
      <c r="C1208" s="48" t="s">
        <v>1829</v>
      </c>
      <c r="D1208" s="48" t="s">
        <v>568</v>
      </c>
    </row>
    <row r="1209" spans="1:4" x14ac:dyDescent="0.2">
      <c r="A1209" s="48" t="s">
        <v>198</v>
      </c>
      <c r="B1209" s="48" t="s">
        <v>96</v>
      </c>
      <c r="C1209" s="48" t="s">
        <v>1829</v>
      </c>
      <c r="D1209" s="48" t="s">
        <v>568</v>
      </c>
    </row>
    <row r="1210" spans="1:4" x14ac:dyDescent="0.2">
      <c r="A1210" s="48" t="s">
        <v>1158</v>
      </c>
      <c r="B1210" s="48" t="s">
        <v>1159</v>
      </c>
      <c r="C1210" s="48" t="s">
        <v>1829</v>
      </c>
      <c r="D1210" s="48" t="s">
        <v>1506</v>
      </c>
    </row>
    <row r="1211" spans="1:4" x14ac:dyDescent="0.2">
      <c r="A1211" s="48"/>
      <c r="B1211" s="48"/>
      <c r="C1211" s="48"/>
      <c r="D1211" s="48" t="s">
        <v>568</v>
      </c>
    </row>
    <row r="1212" spans="1:4" x14ac:dyDescent="0.2">
      <c r="A1212" s="48" t="s">
        <v>49</v>
      </c>
      <c r="B1212" s="48" t="s">
        <v>1160</v>
      </c>
      <c r="C1212" s="48" t="s">
        <v>1829</v>
      </c>
      <c r="D1212" s="48" t="s">
        <v>568</v>
      </c>
    </row>
    <row r="1213" spans="1:4" x14ac:dyDescent="0.2">
      <c r="A1213" s="48" t="s">
        <v>1161</v>
      </c>
      <c r="B1213" s="48" t="s">
        <v>1168</v>
      </c>
      <c r="C1213" s="48" t="s">
        <v>1829</v>
      </c>
      <c r="D1213" s="48" t="s">
        <v>1506</v>
      </c>
    </row>
    <row r="1214" spans="1:4" x14ac:dyDescent="0.2">
      <c r="A1214" s="48"/>
      <c r="B1214" s="48"/>
      <c r="C1214" s="48"/>
      <c r="D1214" s="48" t="s">
        <v>568</v>
      </c>
    </row>
    <row r="1215" spans="1:4" x14ac:dyDescent="0.2">
      <c r="A1215" s="48" t="s">
        <v>1169</v>
      </c>
      <c r="B1215" s="48" t="s">
        <v>1170</v>
      </c>
      <c r="C1215" s="48" t="s">
        <v>1829</v>
      </c>
      <c r="D1215" s="48" t="s">
        <v>1506</v>
      </c>
    </row>
    <row r="1216" spans="1:4" x14ac:dyDescent="0.2">
      <c r="A1216" s="48"/>
      <c r="B1216" s="48"/>
      <c r="C1216" s="48"/>
      <c r="D1216" s="48" t="s">
        <v>568</v>
      </c>
    </row>
    <row r="1217" spans="1:4" x14ac:dyDescent="0.2">
      <c r="A1217" s="48" t="s">
        <v>84</v>
      </c>
      <c r="B1217" s="48" t="s">
        <v>112</v>
      </c>
      <c r="C1217" s="48" t="s">
        <v>1829</v>
      </c>
      <c r="D1217" s="48" t="s">
        <v>1506</v>
      </c>
    </row>
    <row r="1218" spans="1:4" x14ac:dyDescent="0.2">
      <c r="A1218" s="48"/>
      <c r="B1218" s="48"/>
      <c r="C1218" s="48"/>
      <c r="D1218" s="48" t="s">
        <v>568</v>
      </c>
    </row>
    <row r="1219" spans="1:4" x14ac:dyDescent="0.2">
      <c r="A1219" s="48" t="s">
        <v>1171</v>
      </c>
      <c r="B1219" s="48" t="s">
        <v>1172</v>
      </c>
      <c r="C1219" s="48" t="s">
        <v>1829</v>
      </c>
      <c r="D1219" s="48" t="s">
        <v>1512</v>
      </c>
    </row>
    <row r="1220" spans="1:4" x14ac:dyDescent="0.2">
      <c r="A1220" s="48"/>
      <c r="B1220" s="48"/>
      <c r="C1220" s="48"/>
      <c r="D1220" s="48" t="s">
        <v>1506</v>
      </c>
    </row>
    <row r="1221" spans="1:4" x14ac:dyDescent="0.2">
      <c r="A1221" s="48"/>
      <c r="B1221" s="48"/>
      <c r="C1221" s="48"/>
      <c r="D1221" s="48" t="s">
        <v>528</v>
      </c>
    </row>
    <row r="1222" spans="1:4" x14ac:dyDescent="0.2">
      <c r="A1222" s="48" t="s">
        <v>1915</v>
      </c>
      <c r="B1222" s="48" t="s">
        <v>1331</v>
      </c>
      <c r="C1222" s="48" t="s">
        <v>1829</v>
      </c>
      <c r="D1222" s="48" t="s">
        <v>569</v>
      </c>
    </row>
    <row r="1223" spans="1:4" x14ac:dyDescent="0.2">
      <c r="A1223" s="48"/>
      <c r="B1223" s="48"/>
      <c r="C1223" s="48"/>
      <c r="D1223" s="48" t="s">
        <v>1512</v>
      </c>
    </row>
    <row r="1224" spans="1:4" x14ac:dyDescent="0.2">
      <c r="A1224" s="48"/>
      <c r="B1224" s="48"/>
      <c r="C1224" s="48"/>
      <c r="D1224" s="48" t="s">
        <v>1506</v>
      </c>
    </row>
    <row r="1225" spans="1:4" x14ac:dyDescent="0.2">
      <c r="A1225" s="48"/>
      <c r="B1225" s="48"/>
      <c r="C1225" s="48"/>
      <c r="D1225" s="48" t="s">
        <v>528</v>
      </c>
    </row>
    <row r="1226" spans="1:4" x14ac:dyDescent="0.2">
      <c r="A1226" s="48"/>
      <c r="B1226" s="48"/>
      <c r="C1226" s="48"/>
      <c r="D1226" s="48" t="s">
        <v>1509</v>
      </c>
    </row>
    <row r="1227" spans="1:4" x14ac:dyDescent="0.2">
      <c r="A1227" s="48"/>
      <c r="B1227" s="48"/>
      <c r="C1227" s="48"/>
      <c r="D1227" s="48" t="s">
        <v>2136</v>
      </c>
    </row>
    <row r="1228" spans="1:4" x14ac:dyDescent="0.2">
      <c r="A1228" s="48"/>
      <c r="B1228" s="48"/>
      <c r="C1228" s="48"/>
      <c r="D1228" s="48" t="s">
        <v>1396</v>
      </c>
    </row>
    <row r="1229" spans="1:4" x14ac:dyDescent="0.2">
      <c r="A1229" s="48" t="s">
        <v>1955</v>
      </c>
      <c r="B1229" s="48" t="s">
        <v>1890</v>
      </c>
      <c r="C1229" s="48" t="s">
        <v>1829</v>
      </c>
      <c r="D1229" s="48" t="s">
        <v>1512</v>
      </c>
    </row>
    <row r="1230" spans="1:4" x14ac:dyDescent="0.2">
      <c r="A1230" s="48"/>
      <c r="B1230" s="48"/>
      <c r="C1230" s="48"/>
      <c r="D1230" s="48" t="s">
        <v>1506</v>
      </c>
    </row>
    <row r="1231" spans="1:4" x14ac:dyDescent="0.2">
      <c r="A1231" s="48" t="s">
        <v>1956</v>
      </c>
      <c r="B1231" s="48" t="s">
        <v>1891</v>
      </c>
      <c r="C1231" s="48" t="s">
        <v>1829</v>
      </c>
      <c r="D1231" s="48" t="s">
        <v>1512</v>
      </c>
    </row>
    <row r="1232" spans="1:4" x14ac:dyDescent="0.2">
      <c r="A1232" s="48"/>
      <c r="B1232" s="48"/>
      <c r="C1232" s="48"/>
      <c r="D1232" s="48" t="s">
        <v>1506</v>
      </c>
    </row>
    <row r="1233" spans="1:4" x14ac:dyDescent="0.2">
      <c r="A1233" s="48" t="s">
        <v>1945</v>
      </c>
      <c r="B1233" s="48" t="s">
        <v>1892</v>
      </c>
      <c r="C1233" s="48" t="s">
        <v>1829</v>
      </c>
      <c r="D1233" s="48" t="s">
        <v>1512</v>
      </c>
    </row>
    <row r="1234" spans="1:4" x14ac:dyDescent="0.2">
      <c r="A1234" s="48"/>
      <c r="B1234" s="48"/>
      <c r="C1234" s="48"/>
      <c r="D1234" s="48" t="s">
        <v>563</v>
      </c>
    </row>
    <row r="1235" spans="1:4" x14ac:dyDescent="0.2">
      <c r="A1235" s="48"/>
      <c r="B1235" s="48"/>
      <c r="C1235" s="48"/>
      <c r="D1235" s="48" t="s">
        <v>1506</v>
      </c>
    </row>
    <row r="1236" spans="1:4" x14ac:dyDescent="0.2">
      <c r="A1236" s="48"/>
      <c r="B1236" s="48"/>
      <c r="C1236" s="48"/>
      <c r="D1236" s="48" t="s">
        <v>528</v>
      </c>
    </row>
    <row r="1237" spans="1:4" x14ac:dyDescent="0.2">
      <c r="A1237" s="48"/>
      <c r="B1237" s="48"/>
      <c r="C1237" s="48"/>
      <c r="D1237" s="48" t="s">
        <v>568</v>
      </c>
    </row>
    <row r="1238" spans="1:4" x14ac:dyDescent="0.2">
      <c r="A1238" s="48" t="s">
        <v>1099</v>
      </c>
      <c r="B1238" s="48" t="s">
        <v>1330</v>
      </c>
      <c r="C1238" s="48" t="s">
        <v>1829</v>
      </c>
      <c r="D1238" s="48" t="s">
        <v>1512</v>
      </c>
    </row>
    <row r="1239" spans="1:4" x14ac:dyDescent="0.2">
      <c r="A1239" s="48"/>
      <c r="B1239" s="48"/>
      <c r="C1239" s="48"/>
      <c r="D1239" s="48" t="s">
        <v>563</v>
      </c>
    </row>
    <row r="1240" spans="1:4" x14ac:dyDescent="0.2">
      <c r="A1240" s="48"/>
      <c r="B1240" s="48"/>
      <c r="C1240" s="48"/>
      <c r="D1240" s="48" t="s">
        <v>1506</v>
      </c>
    </row>
    <row r="1241" spans="1:4" x14ac:dyDescent="0.2">
      <c r="A1241" s="48"/>
      <c r="B1241" s="48"/>
      <c r="C1241" s="48"/>
      <c r="D1241" s="48" t="s">
        <v>1509</v>
      </c>
    </row>
    <row r="1242" spans="1:4" x14ac:dyDescent="0.2">
      <c r="A1242" s="48"/>
      <c r="B1242" s="48"/>
      <c r="C1242" s="48"/>
      <c r="D1242" s="48" t="s">
        <v>568</v>
      </c>
    </row>
    <row r="1243" spans="1:4" x14ac:dyDescent="0.2">
      <c r="A1243" s="48"/>
      <c r="B1243" s="48"/>
      <c r="C1243" s="48"/>
      <c r="D1243" s="48" t="s">
        <v>2136</v>
      </c>
    </row>
    <row r="1244" spans="1:4" x14ac:dyDescent="0.2">
      <c r="A1244" s="48" t="s">
        <v>1939</v>
      </c>
      <c r="B1244" s="48" t="s">
        <v>1332</v>
      </c>
      <c r="C1244" s="48" t="s">
        <v>1829</v>
      </c>
      <c r="D1244" s="48" t="s">
        <v>569</v>
      </c>
    </row>
    <row r="1245" spans="1:4" x14ac:dyDescent="0.2">
      <c r="A1245" s="48"/>
      <c r="B1245" s="48"/>
      <c r="C1245" s="48"/>
      <c r="D1245" s="48" t="s">
        <v>1512</v>
      </c>
    </row>
    <row r="1246" spans="1:4" x14ac:dyDescent="0.2">
      <c r="A1246" s="48"/>
      <c r="B1246" s="48"/>
      <c r="C1246" s="48"/>
      <c r="D1246" s="48" t="s">
        <v>1506</v>
      </c>
    </row>
    <row r="1247" spans="1:4" x14ac:dyDescent="0.2">
      <c r="A1247" s="48"/>
      <c r="B1247" s="48"/>
      <c r="C1247" s="48"/>
      <c r="D1247" s="48" t="s">
        <v>528</v>
      </c>
    </row>
    <row r="1248" spans="1:4" x14ac:dyDescent="0.2">
      <c r="A1248" s="48"/>
      <c r="B1248" s="48"/>
      <c r="C1248" s="48"/>
      <c r="D1248" s="48" t="s">
        <v>1396</v>
      </c>
    </row>
    <row r="1249" spans="1:4" x14ac:dyDescent="0.2">
      <c r="A1249" s="48" t="s">
        <v>1924</v>
      </c>
      <c r="B1249" s="48" t="s">
        <v>882</v>
      </c>
      <c r="C1249" s="48" t="s">
        <v>1829</v>
      </c>
      <c r="D1249" s="48" t="s">
        <v>1506</v>
      </c>
    </row>
    <row r="1250" spans="1:4" x14ac:dyDescent="0.2">
      <c r="A1250" s="48"/>
      <c r="B1250" s="48"/>
      <c r="C1250" s="48"/>
      <c r="D1250" s="48" t="s">
        <v>528</v>
      </c>
    </row>
    <row r="1251" spans="1:4" x14ac:dyDescent="0.2">
      <c r="A1251" s="48"/>
      <c r="B1251" s="48"/>
      <c r="C1251" s="48"/>
      <c r="D1251" s="48" t="s">
        <v>2136</v>
      </c>
    </row>
    <row r="1252" spans="1:4" x14ac:dyDescent="0.2">
      <c r="A1252" s="48" t="s">
        <v>1920</v>
      </c>
      <c r="B1252" s="48" t="s">
        <v>883</v>
      </c>
      <c r="C1252" s="48" t="s">
        <v>1829</v>
      </c>
      <c r="D1252" s="48" t="s">
        <v>1506</v>
      </c>
    </row>
    <row r="1253" spans="1:4" x14ac:dyDescent="0.2">
      <c r="A1253" s="48"/>
      <c r="B1253" s="48"/>
      <c r="C1253" s="48"/>
      <c r="D1253" s="48" t="s">
        <v>528</v>
      </c>
    </row>
    <row r="1254" spans="1:4" x14ac:dyDescent="0.2">
      <c r="A1254" s="48"/>
      <c r="B1254" s="48"/>
      <c r="C1254" s="48"/>
      <c r="D1254" s="48" t="s">
        <v>526</v>
      </c>
    </row>
    <row r="1255" spans="1:4" x14ac:dyDescent="0.2">
      <c r="A1255" s="48"/>
      <c r="B1255" s="48"/>
      <c r="C1255" s="48"/>
      <c r="D1255" s="48" t="s">
        <v>2136</v>
      </c>
    </row>
    <row r="1256" spans="1:4" x14ac:dyDescent="0.2">
      <c r="A1256" s="48"/>
      <c r="B1256" s="48"/>
      <c r="C1256" s="48"/>
      <c r="D1256" s="48" t="s">
        <v>1396</v>
      </c>
    </row>
    <row r="1257" spans="1:4" x14ac:dyDescent="0.2">
      <c r="A1257" s="48" t="s">
        <v>1925</v>
      </c>
      <c r="B1257" s="48" t="s">
        <v>884</v>
      </c>
      <c r="C1257" s="48" t="s">
        <v>1829</v>
      </c>
      <c r="D1257" s="48" t="s">
        <v>1506</v>
      </c>
    </row>
    <row r="1258" spans="1:4" x14ac:dyDescent="0.2">
      <c r="A1258" s="48"/>
      <c r="B1258" s="48"/>
      <c r="C1258" s="48"/>
      <c r="D1258" s="48" t="s">
        <v>528</v>
      </c>
    </row>
    <row r="1259" spans="1:4" x14ac:dyDescent="0.2">
      <c r="A1259" s="48"/>
      <c r="B1259" s="48"/>
      <c r="C1259" s="48"/>
      <c r="D1259" s="48" t="s">
        <v>526</v>
      </c>
    </row>
    <row r="1260" spans="1:4" x14ac:dyDescent="0.2">
      <c r="A1260" s="48"/>
      <c r="B1260" s="48"/>
      <c r="C1260" s="48"/>
      <c r="D1260" s="48" t="s">
        <v>2136</v>
      </c>
    </row>
    <row r="1261" spans="1:4" x14ac:dyDescent="0.2">
      <c r="A1261" s="48" t="s">
        <v>1926</v>
      </c>
      <c r="B1261" s="48" t="s">
        <v>885</v>
      </c>
      <c r="C1261" s="48" t="s">
        <v>1829</v>
      </c>
      <c r="D1261" s="48" t="s">
        <v>1506</v>
      </c>
    </row>
    <row r="1262" spans="1:4" x14ac:dyDescent="0.2">
      <c r="A1262" s="48"/>
      <c r="B1262" s="48"/>
      <c r="C1262" s="48"/>
      <c r="D1262" s="48" t="s">
        <v>528</v>
      </c>
    </row>
    <row r="1263" spans="1:4" x14ac:dyDescent="0.2">
      <c r="A1263" s="48"/>
      <c r="B1263" s="48"/>
      <c r="C1263" s="48"/>
      <c r="D1263" s="48" t="s">
        <v>2136</v>
      </c>
    </row>
    <row r="1264" spans="1:4" x14ac:dyDescent="0.2">
      <c r="A1264" s="48" t="s">
        <v>1927</v>
      </c>
      <c r="B1264" s="48" t="s">
        <v>886</v>
      </c>
      <c r="C1264" s="48" t="s">
        <v>1829</v>
      </c>
      <c r="D1264" s="48" t="s">
        <v>1506</v>
      </c>
    </row>
    <row r="1265" spans="1:4" x14ac:dyDescent="0.2">
      <c r="A1265" s="48"/>
      <c r="B1265" s="48"/>
      <c r="C1265" s="48"/>
      <c r="D1265" s="48" t="s">
        <v>528</v>
      </c>
    </row>
    <row r="1266" spans="1:4" x14ac:dyDescent="0.2">
      <c r="A1266" s="48"/>
      <c r="B1266" s="48"/>
      <c r="C1266" s="48"/>
      <c r="D1266" s="48" t="s">
        <v>2136</v>
      </c>
    </row>
    <row r="1267" spans="1:4" x14ac:dyDescent="0.2">
      <c r="A1267" s="48" t="s">
        <v>1928</v>
      </c>
      <c r="B1267" s="48" t="s">
        <v>887</v>
      </c>
      <c r="C1267" s="48" t="s">
        <v>1829</v>
      </c>
      <c r="D1267" s="48" t="s">
        <v>1506</v>
      </c>
    </row>
    <row r="1268" spans="1:4" x14ac:dyDescent="0.2">
      <c r="A1268" s="48"/>
      <c r="B1268" s="48"/>
      <c r="C1268" s="48"/>
      <c r="D1268" s="48" t="s">
        <v>528</v>
      </c>
    </row>
    <row r="1269" spans="1:4" x14ac:dyDescent="0.2">
      <c r="A1269" s="48"/>
      <c r="B1269" s="48"/>
      <c r="C1269" s="48"/>
      <c r="D1269" s="48" t="s">
        <v>2136</v>
      </c>
    </row>
    <row r="1270" spans="1:4" x14ac:dyDescent="0.2">
      <c r="A1270" s="48" t="s">
        <v>1929</v>
      </c>
      <c r="B1270" s="48" t="s">
        <v>888</v>
      </c>
      <c r="C1270" s="48" t="s">
        <v>1829</v>
      </c>
      <c r="D1270" s="48" t="s">
        <v>1506</v>
      </c>
    </row>
    <row r="1271" spans="1:4" x14ac:dyDescent="0.2">
      <c r="A1271" s="48"/>
      <c r="B1271" s="48"/>
      <c r="C1271" s="48"/>
      <c r="D1271" s="48" t="s">
        <v>528</v>
      </c>
    </row>
    <row r="1272" spans="1:4" x14ac:dyDescent="0.2">
      <c r="A1272" s="48"/>
      <c r="B1272" s="48"/>
      <c r="C1272" s="48"/>
      <c r="D1272" s="48" t="s">
        <v>2136</v>
      </c>
    </row>
    <row r="1273" spans="1:4" x14ac:dyDescent="0.2">
      <c r="A1273" s="48"/>
      <c r="B1273" s="48"/>
      <c r="C1273" s="48"/>
      <c r="D1273" s="48" t="s">
        <v>1396</v>
      </c>
    </row>
    <row r="1274" spans="1:4" x14ac:dyDescent="0.2">
      <c r="A1274" s="48" t="s">
        <v>1921</v>
      </c>
      <c r="B1274" s="48" t="s">
        <v>889</v>
      </c>
      <c r="C1274" s="48" t="s">
        <v>1829</v>
      </c>
      <c r="D1274" s="48" t="s">
        <v>1506</v>
      </c>
    </row>
    <row r="1275" spans="1:4" x14ac:dyDescent="0.2">
      <c r="A1275" s="48"/>
      <c r="B1275" s="48"/>
      <c r="C1275" s="48"/>
      <c r="D1275" s="48" t="s">
        <v>528</v>
      </c>
    </row>
    <row r="1276" spans="1:4" x14ac:dyDescent="0.2">
      <c r="A1276" s="48"/>
      <c r="B1276" s="48"/>
      <c r="C1276" s="48"/>
      <c r="D1276" s="48" t="s">
        <v>526</v>
      </c>
    </row>
    <row r="1277" spans="1:4" x14ac:dyDescent="0.2">
      <c r="A1277" s="48"/>
      <c r="B1277" s="48"/>
      <c r="C1277" s="48"/>
      <c r="D1277" s="48" t="s">
        <v>2136</v>
      </c>
    </row>
    <row r="1278" spans="1:4" x14ac:dyDescent="0.2">
      <c r="A1278" s="48"/>
      <c r="B1278" s="48"/>
      <c r="C1278" s="48"/>
      <c r="D1278" s="48" t="s">
        <v>1396</v>
      </c>
    </row>
    <row r="1279" spans="1:4" x14ac:dyDescent="0.2">
      <c r="A1279" s="48" t="s">
        <v>1930</v>
      </c>
      <c r="B1279" s="48" t="s">
        <v>890</v>
      </c>
      <c r="C1279" s="48" t="s">
        <v>1829</v>
      </c>
      <c r="D1279" s="48" t="s">
        <v>1506</v>
      </c>
    </row>
    <row r="1280" spans="1:4" x14ac:dyDescent="0.2">
      <c r="A1280" s="48"/>
      <c r="B1280" s="48"/>
      <c r="C1280" s="48"/>
      <c r="D1280" s="48" t="s">
        <v>528</v>
      </c>
    </row>
    <row r="1281" spans="1:4" x14ac:dyDescent="0.2">
      <c r="A1281" s="48"/>
      <c r="B1281" s="48"/>
      <c r="C1281" s="48"/>
      <c r="D1281" s="48" t="s">
        <v>2136</v>
      </c>
    </row>
    <row r="1282" spans="1:4" x14ac:dyDescent="0.2">
      <c r="A1282" s="48" t="s">
        <v>1931</v>
      </c>
      <c r="B1282" s="48" t="s">
        <v>891</v>
      </c>
      <c r="C1282" s="48" t="s">
        <v>1829</v>
      </c>
      <c r="D1282" s="48" t="s">
        <v>1506</v>
      </c>
    </row>
    <row r="1283" spans="1:4" x14ac:dyDescent="0.2">
      <c r="A1283" s="48"/>
      <c r="B1283" s="48"/>
      <c r="C1283" s="48"/>
      <c r="D1283" s="48" t="s">
        <v>528</v>
      </c>
    </row>
    <row r="1284" spans="1:4" x14ac:dyDescent="0.2">
      <c r="A1284" s="48"/>
      <c r="B1284" s="48"/>
      <c r="C1284" s="48"/>
      <c r="D1284" s="48" t="s">
        <v>2136</v>
      </c>
    </row>
    <row r="1285" spans="1:4" x14ac:dyDescent="0.2">
      <c r="A1285" s="48"/>
      <c r="B1285" s="48"/>
      <c r="C1285" s="48"/>
      <c r="D1285" s="48" t="s">
        <v>1396</v>
      </c>
    </row>
    <row r="1286" spans="1:4" x14ac:dyDescent="0.2">
      <c r="A1286" s="48" t="s">
        <v>1932</v>
      </c>
      <c r="B1286" s="48" t="s">
        <v>892</v>
      </c>
      <c r="C1286" s="48" t="s">
        <v>1829</v>
      </c>
      <c r="D1286" s="48" t="s">
        <v>1506</v>
      </c>
    </row>
    <row r="1287" spans="1:4" x14ac:dyDescent="0.2">
      <c r="A1287" s="48"/>
      <c r="B1287" s="48"/>
      <c r="C1287" s="48"/>
      <c r="D1287" s="48" t="s">
        <v>528</v>
      </c>
    </row>
    <row r="1288" spans="1:4" x14ac:dyDescent="0.2">
      <c r="A1288" s="48"/>
      <c r="B1288" s="48"/>
      <c r="C1288" s="48"/>
      <c r="D1288" s="48" t="s">
        <v>2136</v>
      </c>
    </row>
    <row r="1289" spans="1:4" x14ac:dyDescent="0.2">
      <c r="A1289" s="48" t="s">
        <v>1933</v>
      </c>
      <c r="B1289" s="48" t="s">
        <v>893</v>
      </c>
      <c r="C1289" s="48" t="s">
        <v>1829</v>
      </c>
      <c r="D1289" s="48" t="s">
        <v>1506</v>
      </c>
    </row>
    <row r="1290" spans="1:4" x14ac:dyDescent="0.2">
      <c r="A1290" s="48"/>
      <c r="B1290" s="48"/>
      <c r="C1290" s="48"/>
      <c r="D1290" s="48" t="s">
        <v>528</v>
      </c>
    </row>
    <row r="1291" spans="1:4" x14ac:dyDescent="0.2">
      <c r="A1291" s="48"/>
      <c r="B1291" s="48"/>
      <c r="C1291" s="48"/>
      <c r="D1291" s="48" t="s">
        <v>526</v>
      </c>
    </row>
    <row r="1292" spans="1:4" x14ac:dyDescent="0.2">
      <c r="A1292" s="48"/>
      <c r="B1292" s="48"/>
      <c r="C1292" s="48"/>
      <c r="D1292" s="48" t="s">
        <v>2136</v>
      </c>
    </row>
    <row r="1293" spans="1:4" x14ac:dyDescent="0.2">
      <c r="A1293" s="48"/>
      <c r="B1293" s="48"/>
      <c r="C1293" s="48"/>
      <c r="D1293" s="48" t="s">
        <v>1396</v>
      </c>
    </row>
    <row r="1294" spans="1:4" x14ac:dyDescent="0.2">
      <c r="A1294" s="48" t="s">
        <v>1934</v>
      </c>
      <c r="B1294" s="48" t="s">
        <v>894</v>
      </c>
      <c r="C1294" s="48" t="s">
        <v>1829</v>
      </c>
      <c r="D1294" s="48" t="s">
        <v>1506</v>
      </c>
    </row>
    <row r="1295" spans="1:4" x14ac:dyDescent="0.2">
      <c r="A1295" s="48"/>
      <c r="B1295" s="48"/>
      <c r="C1295" s="48"/>
      <c r="D1295" s="48" t="s">
        <v>528</v>
      </c>
    </row>
    <row r="1296" spans="1:4" x14ac:dyDescent="0.2">
      <c r="A1296" s="48"/>
      <c r="B1296" s="48"/>
      <c r="C1296" s="48"/>
      <c r="D1296" s="48" t="s">
        <v>2136</v>
      </c>
    </row>
    <row r="1297" spans="1:4" x14ac:dyDescent="0.2">
      <c r="A1297" s="48" t="s">
        <v>1391</v>
      </c>
      <c r="B1297" s="48" t="s">
        <v>895</v>
      </c>
      <c r="C1297" s="48" t="s">
        <v>1829</v>
      </c>
      <c r="D1297" s="48" t="s">
        <v>1506</v>
      </c>
    </row>
    <row r="1298" spans="1:4" x14ac:dyDescent="0.2">
      <c r="A1298" s="48"/>
      <c r="B1298" s="48"/>
      <c r="C1298" s="48"/>
      <c r="D1298" s="48" t="s">
        <v>528</v>
      </c>
    </row>
    <row r="1299" spans="1:4" x14ac:dyDescent="0.2">
      <c r="A1299" s="48" t="s">
        <v>1935</v>
      </c>
      <c r="B1299" s="48" t="s">
        <v>896</v>
      </c>
      <c r="C1299" s="48" t="s">
        <v>1829</v>
      </c>
      <c r="D1299" s="48" t="s">
        <v>1506</v>
      </c>
    </row>
    <row r="1300" spans="1:4" x14ac:dyDescent="0.2">
      <c r="A1300" s="48"/>
      <c r="B1300" s="48"/>
      <c r="C1300" s="48"/>
      <c r="D1300" s="48" t="s">
        <v>528</v>
      </c>
    </row>
    <row r="1301" spans="1:4" x14ac:dyDescent="0.2">
      <c r="A1301" s="48"/>
      <c r="B1301" s="48"/>
      <c r="C1301" s="48"/>
      <c r="D1301" s="48" t="s">
        <v>2136</v>
      </c>
    </row>
    <row r="1302" spans="1:4" x14ac:dyDescent="0.2">
      <c r="A1302" s="48" t="s">
        <v>1922</v>
      </c>
      <c r="B1302" s="48" t="s">
        <v>897</v>
      </c>
      <c r="C1302" s="48" t="s">
        <v>1829</v>
      </c>
      <c r="D1302" s="48" t="s">
        <v>1506</v>
      </c>
    </row>
    <row r="1303" spans="1:4" x14ac:dyDescent="0.2">
      <c r="A1303" s="48"/>
      <c r="B1303" s="48"/>
      <c r="C1303" s="48"/>
      <c r="D1303" s="48" t="s">
        <v>528</v>
      </c>
    </row>
    <row r="1304" spans="1:4" x14ac:dyDescent="0.2">
      <c r="A1304" s="48"/>
      <c r="B1304" s="48"/>
      <c r="C1304" s="48"/>
      <c r="D1304" s="48" t="s">
        <v>2136</v>
      </c>
    </row>
    <row r="1305" spans="1:4" x14ac:dyDescent="0.2">
      <c r="A1305" s="48" t="s">
        <v>1923</v>
      </c>
      <c r="B1305" s="48" t="s">
        <v>898</v>
      </c>
      <c r="C1305" s="48" t="s">
        <v>1829</v>
      </c>
      <c r="D1305" s="48" t="s">
        <v>1506</v>
      </c>
    </row>
    <row r="1306" spans="1:4" x14ac:dyDescent="0.2">
      <c r="A1306" s="48"/>
      <c r="B1306" s="48"/>
      <c r="C1306" s="48"/>
      <c r="D1306" s="48" t="s">
        <v>528</v>
      </c>
    </row>
    <row r="1307" spans="1:4" x14ac:dyDescent="0.2">
      <c r="A1307" s="48"/>
      <c r="B1307" s="48"/>
      <c r="C1307" s="48"/>
      <c r="D1307" s="48" t="s">
        <v>526</v>
      </c>
    </row>
    <row r="1308" spans="1:4" x14ac:dyDescent="0.2">
      <c r="A1308" s="48"/>
      <c r="B1308" s="48"/>
      <c r="C1308" s="48"/>
      <c r="D1308" s="48" t="s">
        <v>2136</v>
      </c>
    </row>
    <row r="1309" spans="1:4" x14ac:dyDescent="0.2">
      <c r="A1309" s="48"/>
      <c r="B1309" s="48"/>
      <c r="C1309" s="48"/>
      <c r="D1309" s="48" t="s">
        <v>1396</v>
      </c>
    </row>
    <row r="1310" spans="1:4" x14ac:dyDescent="0.2">
      <c r="A1310" s="48" t="s">
        <v>1936</v>
      </c>
      <c r="B1310" s="48" t="s">
        <v>899</v>
      </c>
      <c r="C1310" s="48" t="s">
        <v>1829</v>
      </c>
      <c r="D1310" s="48" t="s">
        <v>1506</v>
      </c>
    </row>
    <row r="1311" spans="1:4" x14ac:dyDescent="0.2">
      <c r="A1311" s="48"/>
      <c r="B1311" s="48"/>
      <c r="C1311" s="48"/>
      <c r="D1311" s="48" t="s">
        <v>528</v>
      </c>
    </row>
    <row r="1312" spans="1:4" x14ac:dyDescent="0.2">
      <c r="A1312" s="48"/>
      <c r="B1312" s="48"/>
      <c r="C1312" s="48"/>
      <c r="D1312" s="48" t="s">
        <v>2136</v>
      </c>
    </row>
    <row r="1313" spans="1:4" x14ac:dyDescent="0.2">
      <c r="A1313" s="48" t="s">
        <v>1937</v>
      </c>
      <c r="B1313" s="48" t="s">
        <v>900</v>
      </c>
      <c r="C1313" s="48" t="s">
        <v>1829</v>
      </c>
      <c r="D1313" s="48" t="s">
        <v>1506</v>
      </c>
    </row>
    <row r="1314" spans="1:4" x14ac:dyDescent="0.2">
      <c r="A1314" s="48"/>
      <c r="B1314" s="48"/>
      <c r="C1314" s="48"/>
      <c r="D1314" s="48" t="s">
        <v>528</v>
      </c>
    </row>
    <row r="1315" spans="1:4" x14ac:dyDescent="0.2">
      <c r="A1315" s="48"/>
      <c r="B1315" s="48"/>
      <c r="C1315" s="48"/>
      <c r="D1315" s="48" t="s">
        <v>2136</v>
      </c>
    </row>
    <row r="1316" spans="1:4" x14ac:dyDescent="0.2">
      <c r="A1316" s="48"/>
      <c r="B1316" s="48"/>
      <c r="C1316" s="48"/>
      <c r="D1316" s="48" t="s">
        <v>1396</v>
      </c>
    </row>
    <row r="1317" spans="1:4" x14ac:dyDescent="0.2">
      <c r="A1317" s="48" t="s">
        <v>1940</v>
      </c>
      <c r="B1317" s="48" t="s">
        <v>1894</v>
      </c>
      <c r="C1317" s="48" t="s">
        <v>1829</v>
      </c>
      <c r="D1317" s="48" t="s">
        <v>1512</v>
      </c>
    </row>
    <row r="1318" spans="1:4" x14ac:dyDescent="0.2">
      <c r="A1318" s="48"/>
      <c r="B1318" s="48"/>
      <c r="C1318" s="48"/>
      <c r="D1318" s="48" t="s">
        <v>1506</v>
      </c>
    </row>
    <row r="1319" spans="1:4" x14ac:dyDescent="0.2">
      <c r="A1319" s="48"/>
      <c r="B1319" s="48"/>
      <c r="C1319" s="48"/>
      <c r="D1319" s="48" t="s">
        <v>528</v>
      </c>
    </row>
    <row r="1320" spans="1:4" x14ac:dyDescent="0.2">
      <c r="A1320" s="48" t="s">
        <v>1941</v>
      </c>
      <c r="B1320" s="48" t="s">
        <v>1895</v>
      </c>
      <c r="C1320" s="48" t="s">
        <v>1829</v>
      </c>
      <c r="D1320" s="48" t="s">
        <v>1512</v>
      </c>
    </row>
    <row r="1321" spans="1:4" x14ac:dyDescent="0.2">
      <c r="A1321" s="48"/>
      <c r="B1321" s="48"/>
      <c r="C1321" s="48"/>
      <c r="D1321" s="48" t="s">
        <v>1506</v>
      </c>
    </row>
    <row r="1322" spans="1:4" x14ac:dyDescent="0.2">
      <c r="A1322" s="48"/>
      <c r="B1322" s="48"/>
      <c r="C1322" s="48"/>
      <c r="D1322" s="48" t="s">
        <v>528</v>
      </c>
    </row>
    <row r="1323" spans="1:4" x14ac:dyDescent="0.2">
      <c r="A1323" s="48"/>
      <c r="B1323" s="48"/>
      <c r="C1323" s="48"/>
      <c r="D1323" s="48" t="s">
        <v>2136</v>
      </c>
    </row>
    <row r="1324" spans="1:4" x14ac:dyDescent="0.2">
      <c r="A1324" s="48" t="s">
        <v>1946</v>
      </c>
      <c r="B1324" s="48" t="s">
        <v>1893</v>
      </c>
      <c r="C1324" s="48" t="s">
        <v>1829</v>
      </c>
      <c r="D1324" s="48" t="s">
        <v>1512</v>
      </c>
    </row>
    <row r="1325" spans="1:4" x14ac:dyDescent="0.2">
      <c r="A1325" s="48"/>
      <c r="B1325" s="48"/>
      <c r="C1325" s="48"/>
      <c r="D1325" s="48" t="s">
        <v>1506</v>
      </c>
    </row>
    <row r="1326" spans="1:4" x14ac:dyDescent="0.2">
      <c r="A1326" s="48"/>
      <c r="B1326" s="48"/>
      <c r="C1326" s="48"/>
      <c r="D1326" s="48" t="s">
        <v>528</v>
      </c>
    </row>
    <row r="1327" spans="1:4" x14ac:dyDescent="0.2">
      <c r="A1327" s="48"/>
      <c r="B1327" s="48"/>
      <c r="C1327" s="48"/>
      <c r="D1327" s="48" t="s">
        <v>2136</v>
      </c>
    </row>
    <row r="1328" spans="1:4" x14ac:dyDescent="0.2">
      <c r="A1328" s="48" t="s">
        <v>1942</v>
      </c>
      <c r="B1328" s="48" t="s">
        <v>1896</v>
      </c>
      <c r="C1328" s="48" t="s">
        <v>1829</v>
      </c>
      <c r="D1328" s="48" t="s">
        <v>1512</v>
      </c>
    </row>
    <row r="1329" spans="1:4" x14ac:dyDescent="0.2">
      <c r="A1329" s="48"/>
      <c r="B1329" s="48"/>
      <c r="C1329" s="48"/>
      <c r="D1329" s="48" t="s">
        <v>1506</v>
      </c>
    </row>
    <row r="1330" spans="1:4" x14ac:dyDescent="0.2">
      <c r="A1330" s="48"/>
      <c r="B1330" s="48"/>
      <c r="C1330" s="48"/>
      <c r="D1330" s="48" t="s">
        <v>528</v>
      </c>
    </row>
    <row r="1331" spans="1:4" x14ac:dyDescent="0.2">
      <c r="A1331" s="48"/>
      <c r="B1331" s="48"/>
      <c r="C1331" s="48"/>
      <c r="D1331" s="48" t="s">
        <v>2136</v>
      </c>
    </row>
    <row r="1332" spans="1:4" x14ac:dyDescent="0.2">
      <c r="A1332" s="48" t="s">
        <v>1981</v>
      </c>
      <c r="B1332" s="48" t="s">
        <v>61</v>
      </c>
      <c r="C1332" s="48" t="s">
        <v>1829</v>
      </c>
      <c r="D1332" s="48" t="s">
        <v>1512</v>
      </c>
    </row>
    <row r="1333" spans="1:4" x14ac:dyDescent="0.2">
      <c r="A1333" s="48"/>
      <c r="B1333" s="48"/>
      <c r="C1333" s="48"/>
      <c r="D1333" s="48" t="s">
        <v>1506</v>
      </c>
    </row>
    <row r="1334" spans="1:4" x14ac:dyDescent="0.2">
      <c r="A1334" s="48" t="s">
        <v>1173</v>
      </c>
      <c r="B1334" s="48" t="s">
        <v>1174</v>
      </c>
      <c r="C1334" s="48" t="s">
        <v>1829</v>
      </c>
      <c r="D1334" s="48" t="s">
        <v>1512</v>
      </c>
    </row>
    <row r="1335" spans="1:4" x14ac:dyDescent="0.2">
      <c r="A1335" s="48"/>
      <c r="B1335" s="48"/>
      <c r="C1335" s="48"/>
      <c r="D1335" s="48" t="s">
        <v>1506</v>
      </c>
    </row>
    <row r="1336" spans="1:4" x14ac:dyDescent="0.2">
      <c r="A1336" s="48"/>
      <c r="B1336" s="48"/>
      <c r="C1336" s="48"/>
      <c r="D1336" s="48" t="s">
        <v>528</v>
      </c>
    </row>
    <row r="1337" spans="1:4" x14ac:dyDescent="0.2">
      <c r="A1337" s="48"/>
      <c r="B1337" s="48"/>
      <c r="C1337" s="48"/>
      <c r="D1337" s="48" t="s">
        <v>2136</v>
      </c>
    </row>
    <row r="1338" spans="1:4" x14ac:dyDescent="0.2">
      <c r="A1338" s="48" t="s">
        <v>808</v>
      </c>
      <c r="B1338" s="48" t="s">
        <v>1176</v>
      </c>
      <c r="C1338" s="48" t="s">
        <v>1830</v>
      </c>
      <c r="D1338" s="48" t="s">
        <v>1506</v>
      </c>
    </row>
    <row r="1339" spans="1:4" x14ac:dyDescent="0.2">
      <c r="A1339" s="48"/>
      <c r="B1339" s="48"/>
      <c r="C1339" s="48"/>
      <c r="D1339" s="48" t="s">
        <v>2417</v>
      </c>
    </row>
    <row r="1340" spans="1:4" x14ac:dyDescent="0.2">
      <c r="A1340" s="48"/>
      <c r="B1340" s="48"/>
      <c r="C1340" s="48"/>
      <c r="D1340" s="48" t="s">
        <v>526</v>
      </c>
    </row>
    <row r="1341" spans="1:4" x14ac:dyDescent="0.2">
      <c r="A1341" s="48" t="s">
        <v>2980</v>
      </c>
      <c r="B1341" s="48" t="s">
        <v>2981</v>
      </c>
      <c r="C1341" s="48" t="s">
        <v>1830</v>
      </c>
      <c r="D1341" s="48" t="s">
        <v>526</v>
      </c>
    </row>
    <row r="1342" spans="1:4" x14ac:dyDescent="0.2">
      <c r="A1342" s="48" t="s">
        <v>2982</v>
      </c>
      <c r="B1342" s="48" t="s">
        <v>2983</v>
      </c>
      <c r="C1342" s="48" t="s">
        <v>1830</v>
      </c>
      <c r="D1342" s="48" t="s">
        <v>526</v>
      </c>
    </row>
    <row r="1343" spans="1:4" x14ac:dyDescent="0.2">
      <c r="A1343" s="48" t="s">
        <v>257</v>
      </c>
      <c r="B1343" s="48" t="s">
        <v>1177</v>
      </c>
      <c r="C1343" s="48" t="s">
        <v>1830</v>
      </c>
      <c r="D1343" s="48" t="s">
        <v>1512</v>
      </c>
    </row>
    <row r="1344" spans="1:4" x14ac:dyDescent="0.2">
      <c r="A1344" s="48"/>
      <c r="B1344" s="48"/>
      <c r="C1344" s="48"/>
      <c r="D1344" s="48" t="s">
        <v>1506</v>
      </c>
    </row>
    <row r="1345" spans="1:4" x14ac:dyDescent="0.2">
      <c r="A1345" s="48"/>
      <c r="B1345" s="48"/>
      <c r="C1345" s="48"/>
      <c r="D1345" s="48" t="s">
        <v>2417</v>
      </c>
    </row>
    <row r="1346" spans="1:4" x14ac:dyDescent="0.2">
      <c r="A1346" s="48"/>
      <c r="B1346" s="48"/>
      <c r="C1346" s="48"/>
      <c r="D1346" s="48" t="s">
        <v>526</v>
      </c>
    </row>
    <row r="1347" spans="1:4" x14ac:dyDescent="0.2">
      <c r="A1347" s="48" t="s">
        <v>2081</v>
      </c>
      <c r="B1347" s="48" t="s">
        <v>1179</v>
      </c>
      <c r="C1347" s="48" t="s">
        <v>1830</v>
      </c>
      <c r="D1347" s="48" t="s">
        <v>526</v>
      </c>
    </row>
    <row r="1348" spans="1:4" x14ac:dyDescent="0.2">
      <c r="A1348" s="48" t="s">
        <v>2216</v>
      </c>
      <c r="B1348" s="48" t="s">
        <v>1178</v>
      </c>
      <c r="C1348" s="48" t="s">
        <v>1830</v>
      </c>
      <c r="D1348" s="48" t="s">
        <v>526</v>
      </c>
    </row>
    <row r="1349" spans="1:4" x14ac:dyDescent="0.2">
      <c r="A1349" s="48" t="s">
        <v>1564</v>
      </c>
      <c r="B1349" s="48" t="s">
        <v>1568</v>
      </c>
      <c r="C1349" s="48" t="s">
        <v>1830</v>
      </c>
      <c r="D1349" s="48" t="s">
        <v>1506</v>
      </c>
    </row>
    <row r="1350" spans="1:4" x14ac:dyDescent="0.2">
      <c r="A1350" s="48"/>
      <c r="B1350" s="48"/>
      <c r="C1350" s="48"/>
      <c r="D1350" s="48" t="s">
        <v>526</v>
      </c>
    </row>
    <row r="1351" spans="1:4" x14ac:dyDescent="0.2">
      <c r="A1351" s="48" t="s">
        <v>2084</v>
      </c>
      <c r="B1351" s="48" t="s">
        <v>2085</v>
      </c>
      <c r="C1351" s="48" t="s">
        <v>1830</v>
      </c>
      <c r="D1351" s="48" t="s">
        <v>526</v>
      </c>
    </row>
    <row r="1352" spans="1:4" x14ac:dyDescent="0.2">
      <c r="A1352" s="48" t="s">
        <v>1563</v>
      </c>
      <c r="B1352" s="48" t="s">
        <v>1567</v>
      </c>
      <c r="C1352" s="48" t="s">
        <v>1830</v>
      </c>
      <c r="D1352" s="48" t="s">
        <v>1506</v>
      </c>
    </row>
    <row r="1353" spans="1:4" x14ac:dyDescent="0.2">
      <c r="A1353" s="48"/>
      <c r="B1353" s="48"/>
      <c r="C1353" s="48"/>
      <c r="D1353" s="48" t="s">
        <v>526</v>
      </c>
    </row>
    <row r="1354" spans="1:4" x14ac:dyDescent="0.2">
      <c r="A1354" s="48" t="s">
        <v>1180</v>
      </c>
      <c r="B1354" s="48" t="s">
        <v>1181</v>
      </c>
      <c r="C1354" s="48" t="s">
        <v>1830</v>
      </c>
      <c r="D1354" s="48" t="s">
        <v>1506</v>
      </c>
    </row>
    <row r="1355" spans="1:4" x14ac:dyDescent="0.2">
      <c r="A1355" s="48"/>
      <c r="B1355" s="48"/>
      <c r="C1355" s="48"/>
      <c r="D1355" s="48" t="s">
        <v>1509</v>
      </c>
    </row>
    <row r="1356" spans="1:4" x14ac:dyDescent="0.2">
      <c r="A1356" s="48"/>
      <c r="B1356" s="48"/>
      <c r="C1356" s="48"/>
      <c r="D1356" s="48" t="s">
        <v>1510</v>
      </c>
    </row>
    <row r="1357" spans="1:4" x14ac:dyDescent="0.2">
      <c r="A1357" s="48"/>
      <c r="B1357" s="48"/>
      <c r="C1357" s="48"/>
      <c r="D1357" s="48" t="s">
        <v>526</v>
      </c>
    </row>
    <row r="1358" spans="1:4" x14ac:dyDescent="0.2">
      <c r="A1358" s="48"/>
      <c r="B1358" s="48"/>
      <c r="C1358" s="48"/>
      <c r="D1358" s="48" t="s">
        <v>2136</v>
      </c>
    </row>
    <row r="1359" spans="1:4" x14ac:dyDescent="0.2">
      <c r="A1359" s="48" t="s">
        <v>1182</v>
      </c>
      <c r="B1359" s="48" t="s">
        <v>1183</v>
      </c>
      <c r="C1359" s="48" t="s">
        <v>1830</v>
      </c>
      <c r="D1359" s="48" t="s">
        <v>526</v>
      </c>
    </row>
    <row r="1360" spans="1:4" x14ac:dyDescent="0.2">
      <c r="A1360" s="48" t="s">
        <v>45</v>
      </c>
      <c r="B1360" s="48" t="s">
        <v>1248</v>
      </c>
      <c r="C1360" s="48" t="s">
        <v>1830</v>
      </c>
      <c r="D1360" s="48" t="s">
        <v>526</v>
      </c>
    </row>
    <row r="1361" spans="1:4" x14ac:dyDescent="0.2">
      <c r="A1361" s="48" t="s">
        <v>1124</v>
      </c>
      <c r="B1361" s="48" t="s">
        <v>1270</v>
      </c>
      <c r="C1361" s="48" t="s">
        <v>1830</v>
      </c>
      <c r="D1361" s="48" t="s">
        <v>1506</v>
      </c>
    </row>
    <row r="1362" spans="1:4" x14ac:dyDescent="0.2">
      <c r="A1362" s="48"/>
      <c r="B1362" s="48"/>
      <c r="C1362" s="48"/>
      <c r="D1362" s="48" t="s">
        <v>1509</v>
      </c>
    </row>
    <row r="1363" spans="1:4" x14ac:dyDescent="0.2">
      <c r="A1363" s="48"/>
      <c r="B1363" s="48"/>
      <c r="C1363" s="48"/>
      <c r="D1363" s="48" t="s">
        <v>1510</v>
      </c>
    </row>
    <row r="1364" spans="1:4" x14ac:dyDescent="0.2">
      <c r="A1364" s="48"/>
      <c r="B1364" s="48"/>
      <c r="C1364" s="48"/>
      <c r="D1364" s="48" t="s">
        <v>526</v>
      </c>
    </row>
    <row r="1365" spans="1:4" x14ac:dyDescent="0.2">
      <c r="A1365" s="48"/>
      <c r="B1365" s="48"/>
      <c r="C1365" s="48"/>
      <c r="D1365" s="48" t="s">
        <v>2136</v>
      </c>
    </row>
    <row r="1366" spans="1:4" x14ac:dyDescent="0.2">
      <c r="A1366" s="48" t="s">
        <v>2217</v>
      </c>
      <c r="B1366" s="48" t="s">
        <v>1272</v>
      </c>
      <c r="C1366" s="48" t="s">
        <v>1830</v>
      </c>
      <c r="D1366" s="48" t="s">
        <v>1506</v>
      </c>
    </row>
    <row r="1367" spans="1:4" x14ac:dyDescent="0.2">
      <c r="A1367" s="48"/>
      <c r="B1367" s="48"/>
      <c r="C1367" s="48"/>
      <c r="D1367" s="48" t="s">
        <v>568</v>
      </c>
    </row>
    <row r="1368" spans="1:4" x14ac:dyDescent="0.2">
      <c r="A1368" s="48"/>
      <c r="B1368" s="48"/>
      <c r="C1368" s="48"/>
      <c r="D1368" s="48" t="s">
        <v>526</v>
      </c>
    </row>
    <row r="1369" spans="1:4" x14ac:dyDescent="0.2">
      <c r="A1369" s="48" t="s">
        <v>1960</v>
      </c>
      <c r="B1369" s="48" t="s">
        <v>1273</v>
      </c>
      <c r="C1369" s="48" t="s">
        <v>1830</v>
      </c>
      <c r="D1369" s="48" t="s">
        <v>526</v>
      </c>
    </row>
    <row r="1370" spans="1:4" x14ac:dyDescent="0.2">
      <c r="A1370" s="48" t="s">
        <v>2218</v>
      </c>
      <c r="B1370" s="48" t="s">
        <v>646</v>
      </c>
      <c r="C1370" s="48" t="s">
        <v>1830</v>
      </c>
      <c r="D1370" s="48" t="s">
        <v>526</v>
      </c>
    </row>
    <row r="1371" spans="1:4" x14ac:dyDescent="0.2">
      <c r="A1371" s="48" t="s">
        <v>2219</v>
      </c>
      <c r="B1371" s="48" t="s">
        <v>446</v>
      </c>
      <c r="C1371" s="48" t="s">
        <v>1830</v>
      </c>
      <c r="D1371" s="48" t="s">
        <v>526</v>
      </c>
    </row>
    <row r="1372" spans="1:4" x14ac:dyDescent="0.2">
      <c r="A1372" s="48" t="s">
        <v>1103</v>
      </c>
      <c r="B1372" s="48" t="s">
        <v>1249</v>
      </c>
      <c r="C1372" s="48" t="s">
        <v>1830</v>
      </c>
      <c r="D1372" s="48" t="s">
        <v>1506</v>
      </c>
    </row>
    <row r="1373" spans="1:4" x14ac:dyDescent="0.2">
      <c r="A1373" s="48"/>
      <c r="B1373" s="48"/>
      <c r="C1373" s="48"/>
      <c r="D1373" s="48" t="s">
        <v>1509</v>
      </c>
    </row>
    <row r="1374" spans="1:4" x14ac:dyDescent="0.2">
      <c r="A1374" s="48"/>
      <c r="B1374" s="48"/>
      <c r="C1374" s="48"/>
      <c r="D1374" s="48" t="s">
        <v>1510</v>
      </c>
    </row>
    <row r="1375" spans="1:4" x14ac:dyDescent="0.2">
      <c r="A1375" s="48"/>
      <c r="B1375" s="48"/>
      <c r="C1375" s="48"/>
      <c r="D1375" s="48" t="s">
        <v>526</v>
      </c>
    </row>
    <row r="1376" spans="1:4" x14ac:dyDescent="0.2">
      <c r="A1376" s="48"/>
      <c r="B1376" s="48"/>
      <c r="C1376" s="48"/>
      <c r="D1376" s="48" t="s">
        <v>2136</v>
      </c>
    </row>
    <row r="1377" spans="1:4" x14ac:dyDescent="0.2">
      <c r="A1377" s="48" t="s">
        <v>1104</v>
      </c>
      <c r="B1377" s="48" t="s">
        <v>1250</v>
      </c>
      <c r="C1377" s="48" t="s">
        <v>1830</v>
      </c>
      <c r="D1377" s="48" t="s">
        <v>526</v>
      </c>
    </row>
    <row r="1378" spans="1:4" x14ac:dyDescent="0.2">
      <c r="A1378" s="48" t="s">
        <v>1392</v>
      </c>
      <c r="B1378" s="48" t="s">
        <v>1388</v>
      </c>
      <c r="C1378" s="48" t="s">
        <v>1830</v>
      </c>
      <c r="D1378" s="48" t="s">
        <v>1506</v>
      </c>
    </row>
    <row r="1379" spans="1:4" x14ac:dyDescent="0.2">
      <c r="A1379" s="48"/>
      <c r="B1379" s="48"/>
      <c r="C1379" s="48"/>
      <c r="D1379" s="48" t="s">
        <v>1510</v>
      </c>
    </row>
    <row r="1380" spans="1:4" x14ac:dyDescent="0.2">
      <c r="A1380" s="48" t="s">
        <v>1393</v>
      </c>
      <c r="B1380" s="48" t="s">
        <v>1389</v>
      </c>
      <c r="C1380" s="48" t="s">
        <v>1830</v>
      </c>
      <c r="D1380" s="48" t="s">
        <v>568</v>
      </c>
    </row>
    <row r="1381" spans="1:4" x14ac:dyDescent="0.2">
      <c r="A1381" s="48" t="s">
        <v>1562</v>
      </c>
      <c r="B1381" s="48" t="s">
        <v>1566</v>
      </c>
      <c r="C1381" s="48" t="s">
        <v>1830</v>
      </c>
      <c r="D1381" s="48" t="s">
        <v>526</v>
      </c>
    </row>
    <row r="1382" spans="1:4" x14ac:dyDescent="0.2">
      <c r="A1382" s="48" t="s">
        <v>3083</v>
      </c>
      <c r="B1382" s="48" t="s">
        <v>1275</v>
      </c>
      <c r="C1382" s="48" t="s">
        <v>1830</v>
      </c>
      <c r="D1382" s="48" t="s">
        <v>1506</v>
      </c>
    </row>
    <row r="1383" spans="1:4" x14ac:dyDescent="0.2">
      <c r="A1383" s="48"/>
      <c r="B1383" s="48"/>
      <c r="C1383" s="48"/>
      <c r="D1383" s="48" t="s">
        <v>526</v>
      </c>
    </row>
    <row r="1384" spans="1:4" x14ac:dyDescent="0.2">
      <c r="A1384" s="48" t="s">
        <v>3084</v>
      </c>
      <c r="B1384" s="48" t="s">
        <v>1277</v>
      </c>
      <c r="C1384" s="48" t="s">
        <v>1830</v>
      </c>
      <c r="D1384" s="48" t="s">
        <v>1506</v>
      </c>
    </row>
    <row r="1385" spans="1:4" x14ac:dyDescent="0.2">
      <c r="A1385" s="48"/>
      <c r="B1385" s="48"/>
      <c r="C1385" s="48"/>
      <c r="D1385" s="48" t="s">
        <v>1507</v>
      </c>
    </row>
    <row r="1386" spans="1:4" x14ac:dyDescent="0.2">
      <c r="A1386" s="48"/>
      <c r="B1386" s="48"/>
      <c r="C1386" s="48"/>
      <c r="D1386" s="48" t="s">
        <v>526</v>
      </c>
    </row>
    <row r="1387" spans="1:4" x14ac:dyDescent="0.2">
      <c r="A1387" s="48" t="s">
        <v>3085</v>
      </c>
      <c r="B1387" s="48" t="s">
        <v>1279</v>
      </c>
      <c r="C1387" s="48" t="s">
        <v>1830</v>
      </c>
      <c r="D1387" s="48" t="s">
        <v>1506</v>
      </c>
    </row>
    <row r="1388" spans="1:4" x14ac:dyDescent="0.2">
      <c r="A1388" s="48"/>
      <c r="B1388" s="48"/>
      <c r="C1388" s="48"/>
      <c r="D1388" s="48" t="s">
        <v>526</v>
      </c>
    </row>
    <row r="1389" spans="1:4" x14ac:dyDescent="0.2">
      <c r="A1389" s="48" t="s">
        <v>3086</v>
      </c>
      <c r="B1389" s="48" t="s">
        <v>1281</v>
      </c>
      <c r="C1389" s="48" t="s">
        <v>1830</v>
      </c>
      <c r="D1389" s="48" t="s">
        <v>1506</v>
      </c>
    </row>
    <row r="1390" spans="1:4" x14ac:dyDescent="0.2">
      <c r="A1390" s="48"/>
      <c r="B1390" s="48"/>
      <c r="C1390" s="48"/>
      <c r="D1390" s="48" t="s">
        <v>1507</v>
      </c>
    </row>
    <row r="1391" spans="1:4" x14ac:dyDescent="0.2">
      <c r="A1391" s="48"/>
      <c r="B1391" s="48"/>
      <c r="C1391" s="48"/>
      <c r="D1391" s="48" t="s">
        <v>526</v>
      </c>
    </row>
    <row r="1392" spans="1:4" x14ac:dyDescent="0.2">
      <c r="A1392" s="48" t="s">
        <v>3087</v>
      </c>
      <c r="B1392" s="48" t="s">
        <v>1283</v>
      </c>
      <c r="C1392" s="48" t="s">
        <v>1830</v>
      </c>
      <c r="D1392" s="48" t="s">
        <v>1506</v>
      </c>
    </row>
    <row r="1393" spans="1:4" x14ac:dyDescent="0.2">
      <c r="A1393" s="48"/>
      <c r="B1393" s="48"/>
      <c r="C1393" s="48"/>
      <c r="D1393" s="48" t="s">
        <v>526</v>
      </c>
    </row>
    <row r="1394" spans="1:4" x14ac:dyDescent="0.2">
      <c r="A1394" s="48" t="s">
        <v>3088</v>
      </c>
      <c r="B1394" s="48" t="s">
        <v>1285</v>
      </c>
      <c r="C1394" s="48" t="s">
        <v>1830</v>
      </c>
      <c r="D1394" s="48" t="s">
        <v>1506</v>
      </c>
    </row>
    <row r="1395" spans="1:4" x14ac:dyDescent="0.2">
      <c r="A1395" s="48"/>
      <c r="B1395" s="48"/>
      <c r="C1395" s="48"/>
      <c r="D1395" s="48" t="s">
        <v>526</v>
      </c>
    </row>
    <row r="1396" spans="1:4" x14ac:dyDescent="0.2">
      <c r="A1396" s="48" t="s">
        <v>447</v>
      </c>
      <c r="B1396" s="48" t="s">
        <v>448</v>
      </c>
      <c r="C1396" s="48" t="s">
        <v>1830</v>
      </c>
      <c r="D1396" s="48" t="s">
        <v>1506</v>
      </c>
    </row>
    <row r="1397" spans="1:4" x14ac:dyDescent="0.2">
      <c r="A1397" s="48"/>
      <c r="B1397" s="48"/>
      <c r="C1397" s="48"/>
      <c r="D1397" s="48" t="s">
        <v>526</v>
      </c>
    </row>
    <row r="1398" spans="1:4" x14ac:dyDescent="0.2">
      <c r="A1398" s="48" t="s">
        <v>2972</v>
      </c>
      <c r="B1398" s="48" t="s">
        <v>2973</v>
      </c>
      <c r="C1398" s="48" t="s">
        <v>1830</v>
      </c>
      <c r="D1398" s="48" t="s">
        <v>526</v>
      </c>
    </row>
    <row r="1399" spans="1:4" x14ac:dyDescent="0.2">
      <c r="A1399" s="48" t="s">
        <v>2974</v>
      </c>
      <c r="B1399" s="48" t="s">
        <v>2975</v>
      </c>
      <c r="C1399" s="48" t="s">
        <v>1830</v>
      </c>
      <c r="D1399" s="48" t="s">
        <v>526</v>
      </c>
    </row>
    <row r="1400" spans="1:4" x14ac:dyDescent="0.2">
      <c r="A1400" s="48" t="s">
        <v>2976</v>
      </c>
      <c r="B1400" s="48" t="s">
        <v>2977</v>
      </c>
      <c r="C1400" s="48" t="s">
        <v>1830</v>
      </c>
      <c r="D1400" s="48" t="s">
        <v>526</v>
      </c>
    </row>
    <row r="1401" spans="1:4" x14ac:dyDescent="0.2">
      <c r="A1401" s="48" t="s">
        <v>1286</v>
      </c>
      <c r="B1401" s="48" t="s">
        <v>1287</v>
      </c>
      <c r="C1401" s="48" t="s">
        <v>1830</v>
      </c>
      <c r="D1401" s="48" t="s">
        <v>526</v>
      </c>
    </row>
    <row r="1402" spans="1:4" x14ac:dyDescent="0.2">
      <c r="A1402" s="48" t="s">
        <v>3089</v>
      </c>
      <c r="B1402" s="48" t="s">
        <v>1296</v>
      </c>
      <c r="C1402" s="48" t="s">
        <v>1830</v>
      </c>
      <c r="D1402" s="48" t="s">
        <v>1506</v>
      </c>
    </row>
    <row r="1403" spans="1:4" x14ac:dyDescent="0.2">
      <c r="A1403" s="48"/>
      <c r="B1403" s="48"/>
      <c r="C1403" s="48"/>
      <c r="D1403" s="48" t="s">
        <v>526</v>
      </c>
    </row>
    <row r="1404" spans="1:4" x14ac:dyDescent="0.2">
      <c r="A1404" s="48" t="s">
        <v>3090</v>
      </c>
      <c r="B1404" s="48" t="s">
        <v>1298</v>
      </c>
      <c r="C1404" s="48" t="s">
        <v>1830</v>
      </c>
      <c r="D1404" s="48" t="s">
        <v>526</v>
      </c>
    </row>
    <row r="1405" spans="1:4" x14ac:dyDescent="0.2">
      <c r="A1405" s="48" t="s">
        <v>2701</v>
      </c>
      <c r="B1405" s="48" t="s">
        <v>472</v>
      </c>
      <c r="C1405" s="48" t="s">
        <v>1830</v>
      </c>
      <c r="D1405" s="48" t="s">
        <v>1506</v>
      </c>
    </row>
    <row r="1406" spans="1:4" x14ac:dyDescent="0.2">
      <c r="A1406" s="48"/>
      <c r="B1406" s="48"/>
      <c r="C1406" s="48"/>
      <c r="D1406" s="48" t="s">
        <v>526</v>
      </c>
    </row>
    <row r="1407" spans="1:4" x14ac:dyDescent="0.2">
      <c r="A1407" s="48" t="s">
        <v>1299</v>
      </c>
      <c r="B1407" s="48" t="s">
        <v>1300</v>
      </c>
      <c r="C1407" s="48" t="s">
        <v>1830</v>
      </c>
      <c r="D1407" s="48" t="s">
        <v>1506</v>
      </c>
    </row>
    <row r="1408" spans="1:4" x14ac:dyDescent="0.2">
      <c r="A1408" s="48"/>
      <c r="B1408" s="48"/>
      <c r="C1408" s="48"/>
      <c r="D1408" s="48" t="s">
        <v>526</v>
      </c>
    </row>
    <row r="1409" spans="1:4" x14ac:dyDescent="0.2">
      <c r="A1409" s="48" t="s">
        <v>365</v>
      </c>
      <c r="B1409" s="48" t="s">
        <v>366</v>
      </c>
      <c r="C1409" s="48" t="s">
        <v>1830</v>
      </c>
      <c r="D1409" s="48" t="s">
        <v>526</v>
      </c>
    </row>
    <row r="1410" spans="1:4" x14ac:dyDescent="0.2">
      <c r="A1410" s="48" t="s">
        <v>367</v>
      </c>
      <c r="B1410" s="48" t="s">
        <v>368</v>
      </c>
      <c r="C1410" s="48" t="s">
        <v>1830</v>
      </c>
      <c r="D1410" s="48" t="s">
        <v>1506</v>
      </c>
    </row>
    <row r="1411" spans="1:4" x14ac:dyDescent="0.2">
      <c r="A1411" s="48"/>
      <c r="B1411" s="48"/>
      <c r="C1411" s="48"/>
      <c r="D1411" s="48" t="s">
        <v>2417</v>
      </c>
    </row>
    <row r="1412" spans="1:4" x14ac:dyDescent="0.2">
      <c r="A1412" s="48"/>
      <c r="B1412" s="48"/>
      <c r="C1412" s="48"/>
      <c r="D1412" s="48" t="s">
        <v>568</v>
      </c>
    </row>
    <row r="1413" spans="1:4" x14ac:dyDescent="0.2">
      <c r="A1413" s="48"/>
      <c r="B1413" s="48"/>
      <c r="C1413" s="48"/>
      <c r="D1413" s="48" t="s">
        <v>526</v>
      </c>
    </row>
    <row r="1414" spans="1:4" x14ac:dyDescent="0.2">
      <c r="A1414" s="48" t="s">
        <v>2220</v>
      </c>
      <c r="B1414" s="48" t="s">
        <v>2221</v>
      </c>
      <c r="C1414" s="48" t="s">
        <v>1830</v>
      </c>
      <c r="D1414" s="48" t="s">
        <v>526</v>
      </c>
    </row>
    <row r="1415" spans="1:4" x14ac:dyDescent="0.2">
      <c r="A1415" s="48" t="s">
        <v>969</v>
      </c>
      <c r="B1415" s="48" t="s">
        <v>970</v>
      </c>
      <c r="C1415" s="48" t="s">
        <v>1830</v>
      </c>
      <c r="D1415" s="48" t="s">
        <v>526</v>
      </c>
    </row>
    <row r="1416" spans="1:4" x14ac:dyDescent="0.2">
      <c r="A1416" s="48" t="s">
        <v>809</v>
      </c>
      <c r="B1416" s="48" t="s">
        <v>369</v>
      </c>
      <c r="C1416" s="48" t="s">
        <v>1830</v>
      </c>
      <c r="D1416" s="48" t="s">
        <v>1512</v>
      </c>
    </row>
    <row r="1417" spans="1:4" x14ac:dyDescent="0.2">
      <c r="A1417" s="48"/>
      <c r="B1417" s="48"/>
      <c r="C1417" s="48"/>
      <c r="D1417" s="48" t="s">
        <v>1506</v>
      </c>
    </row>
    <row r="1418" spans="1:4" x14ac:dyDescent="0.2">
      <c r="A1418" s="48"/>
      <c r="B1418" s="48"/>
      <c r="C1418" s="48"/>
      <c r="D1418" s="48" t="s">
        <v>1507</v>
      </c>
    </row>
    <row r="1419" spans="1:4" x14ac:dyDescent="0.2">
      <c r="A1419" s="48"/>
      <c r="B1419" s="48"/>
      <c r="C1419" s="48"/>
      <c r="D1419" s="48" t="s">
        <v>526</v>
      </c>
    </row>
    <row r="1420" spans="1:4" x14ac:dyDescent="0.2">
      <c r="A1420" s="48" t="s">
        <v>370</v>
      </c>
      <c r="B1420" s="48" t="s">
        <v>371</v>
      </c>
      <c r="C1420" s="48" t="s">
        <v>1830</v>
      </c>
      <c r="D1420" s="48" t="s">
        <v>1506</v>
      </c>
    </row>
    <row r="1421" spans="1:4" x14ac:dyDescent="0.2">
      <c r="A1421" s="48"/>
      <c r="B1421" s="48"/>
      <c r="C1421" s="48"/>
      <c r="D1421" s="48" t="s">
        <v>1509</v>
      </c>
    </row>
    <row r="1422" spans="1:4" x14ac:dyDescent="0.2">
      <c r="A1422" s="48"/>
      <c r="B1422" s="48"/>
      <c r="C1422" s="48"/>
      <c r="D1422" s="48" t="s">
        <v>1510</v>
      </c>
    </row>
    <row r="1423" spans="1:4" x14ac:dyDescent="0.2">
      <c r="A1423" s="48"/>
      <c r="B1423" s="48"/>
      <c r="C1423" s="48"/>
      <c r="D1423" s="48" t="s">
        <v>526</v>
      </c>
    </row>
    <row r="1424" spans="1:4" x14ac:dyDescent="0.2">
      <c r="A1424" s="48" t="s">
        <v>2222</v>
      </c>
      <c r="B1424" s="48" t="s">
        <v>372</v>
      </c>
      <c r="C1424" s="48" t="s">
        <v>1830</v>
      </c>
      <c r="D1424" s="48" t="s">
        <v>1506</v>
      </c>
    </row>
    <row r="1425" spans="1:4" x14ac:dyDescent="0.2">
      <c r="A1425" s="48"/>
      <c r="B1425" s="48"/>
      <c r="C1425" s="48"/>
      <c r="D1425" s="48" t="s">
        <v>1509</v>
      </c>
    </row>
    <row r="1426" spans="1:4" x14ac:dyDescent="0.2">
      <c r="A1426" s="48"/>
      <c r="B1426" s="48"/>
      <c r="C1426" s="48"/>
      <c r="D1426" s="48" t="s">
        <v>1510</v>
      </c>
    </row>
    <row r="1427" spans="1:4" x14ac:dyDescent="0.2">
      <c r="A1427" s="48"/>
      <c r="B1427" s="48"/>
      <c r="C1427" s="48"/>
      <c r="D1427" s="48" t="s">
        <v>526</v>
      </c>
    </row>
    <row r="1428" spans="1:4" x14ac:dyDescent="0.2">
      <c r="A1428" s="48" t="s">
        <v>438</v>
      </c>
      <c r="B1428" s="48" t="s">
        <v>439</v>
      </c>
      <c r="C1428" s="48" t="s">
        <v>1830</v>
      </c>
      <c r="D1428" s="48" t="s">
        <v>1506</v>
      </c>
    </row>
    <row r="1429" spans="1:4" x14ac:dyDescent="0.2">
      <c r="A1429" s="48"/>
      <c r="B1429" s="48"/>
      <c r="C1429" s="48"/>
      <c r="D1429" s="48" t="s">
        <v>526</v>
      </c>
    </row>
    <row r="1430" spans="1:4" x14ac:dyDescent="0.2">
      <c r="A1430" s="48" t="s">
        <v>37</v>
      </c>
      <c r="B1430" s="48" t="s">
        <v>373</v>
      </c>
      <c r="C1430" s="48" t="s">
        <v>1830</v>
      </c>
      <c r="D1430" s="48" t="s">
        <v>1506</v>
      </c>
    </row>
    <row r="1431" spans="1:4" x14ac:dyDescent="0.2">
      <c r="A1431" s="48"/>
      <c r="B1431" s="48"/>
      <c r="C1431" s="48"/>
      <c r="D1431" s="48" t="s">
        <v>2417</v>
      </c>
    </row>
    <row r="1432" spans="1:4" x14ac:dyDescent="0.2">
      <c r="A1432" s="48"/>
      <c r="B1432" s="48"/>
      <c r="C1432" s="48"/>
      <c r="D1432" s="48" t="s">
        <v>526</v>
      </c>
    </row>
    <row r="1433" spans="1:4" x14ac:dyDescent="0.2">
      <c r="A1433" s="48" t="s">
        <v>2815</v>
      </c>
      <c r="B1433" s="48" t="s">
        <v>2816</v>
      </c>
      <c r="C1433" s="48" t="s">
        <v>1830</v>
      </c>
      <c r="D1433" s="48" t="s">
        <v>526</v>
      </c>
    </row>
    <row r="1434" spans="1:4" x14ac:dyDescent="0.2">
      <c r="A1434" s="48" t="s">
        <v>2008</v>
      </c>
      <c r="B1434" s="48" t="s">
        <v>2009</v>
      </c>
      <c r="C1434" s="48" t="s">
        <v>1830</v>
      </c>
      <c r="D1434" s="48" t="s">
        <v>526</v>
      </c>
    </row>
    <row r="1435" spans="1:4" x14ac:dyDescent="0.2">
      <c r="A1435" s="48" t="s">
        <v>459</v>
      </c>
      <c r="B1435" s="48" t="s">
        <v>460</v>
      </c>
      <c r="C1435" s="48" t="s">
        <v>1830</v>
      </c>
      <c r="D1435" s="48" t="s">
        <v>1506</v>
      </c>
    </row>
    <row r="1436" spans="1:4" x14ac:dyDescent="0.2">
      <c r="A1436" s="48"/>
      <c r="B1436" s="48"/>
      <c r="C1436" s="48"/>
      <c r="D1436" s="48" t="s">
        <v>2417</v>
      </c>
    </row>
    <row r="1437" spans="1:4" x14ac:dyDescent="0.2">
      <c r="A1437" s="48"/>
      <c r="B1437" s="48"/>
      <c r="C1437" s="48"/>
      <c r="D1437" s="48" t="s">
        <v>526</v>
      </c>
    </row>
    <row r="1438" spans="1:4" x14ac:dyDescent="0.2">
      <c r="A1438" s="48" t="s">
        <v>461</v>
      </c>
      <c r="B1438" s="48" t="s">
        <v>462</v>
      </c>
      <c r="C1438" s="48" t="s">
        <v>1830</v>
      </c>
      <c r="D1438" s="48" t="s">
        <v>1506</v>
      </c>
    </row>
    <row r="1439" spans="1:4" x14ac:dyDescent="0.2">
      <c r="A1439" s="48"/>
      <c r="B1439" s="48"/>
      <c r="C1439" s="48"/>
      <c r="D1439" s="48" t="s">
        <v>2417</v>
      </c>
    </row>
    <row r="1440" spans="1:4" x14ac:dyDescent="0.2">
      <c r="A1440" s="48"/>
      <c r="B1440" s="48"/>
      <c r="C1440" s="48"/>
      <c r="D1440" s="48" t="s">
        <v>526</v>
      </c>
    </row>
    <row r="1441" spans="1:4" x14ac:dyDescent="0.2">
      <c r="A1441" s="48" t="s">
        <v>866</v>
      </c>
      <c r="B1441" s="48" t="s">
        <v>1378</v>
      </c>
      <c r="C1441" s="48" t="s">
        <v>1830</v>
      </c>
      <c r="D1441" s="48" t="s">
        <v>1506</v>
      </c>
    </row>
    <row r="1442" spans="1:4" x14ac:dyDescent="0.2">
      <c r="A1442" s="48"/>
      <c r="B1442" s="48"/>
      <c r="C1442" s="48"/>
      <c r="D1442" s="48" t="s">
        <v>1507</v>
      </c>
    </row>
    <row r="1443" spans="1:4" x14ac:dyDescent="0.2">
      <c r="A1443" s="48"/>
      <c r="B1443" s="48"/>
      <c r="C1443" s="48"/>
      <c r="D1443" s="48" t="s">
        <v>526</v>
      </c>
    </row>
    <row r="1444" spans="1:4" x14ac:dyDescent="0.2">
      <c r="A1444" s="48" t="s">
        <v>463</v>
      </c>
      <c r="B1444" s="48" t="s">
        <v>464</v>
      </c>
      <c r="C1444" s="48" t="s">
        <v>1830</v>
      </c>
      <c r="D1444" s="48" t="s">
        <v>1507</v>
      </c>
    </row>
    <row r="1445" spans="1:4" x14ac:dyDescent="0.2">
      <c r="A1445" s="48"/>
      <c r="B1445" s="48"/>
      <c r="C1445" s="48"/>
      <c r="D1445" s="48" t="s">
        <v>526</v>
      </c>
    </row>
    <row r="1446" spans="1:4" x14ac:dyDescent="0.2">
      <c r="A1446" s="48"/>
      <c r="B1446" s="48"/>
      <c r="C1446" s="48"/>
      <c r="D1446" s="48" t="s">
        <v>2136</v>
      </c>
    </row>
    <row r="1447" spans="1:4" x14ac:dyDescent="0.2">
      <c r="A1447" s="48" t="s">
        <v>465</v>
      </c>
      <c r="B1447" s="48" t="s">
        <v>466</v>
      </c>
      <c r="C1447" s="48" t="s">
        <v>1830</v>
      </c>
      <c r="D1447" s="48" t="s">
        <v>1507</v>
      </c>
    </row>
    <row r="1448" spans="1:4" x14ac:dyDescent="0.2">
      <c r="A1448" s="48"/>
      <c r="B1448" s="48"/>
      <c r="C1448" s="48"/>
      <c r="D1448" s="48" t="s">
        <v>526</v>
      </c>
    </row>
    <row r="1449" spans="1:4" x14ac:dyDescent="0.2">
      <c r="A1449" s="48" t="s">
        <v>467</v>
      </c>
      <c r="B1449" s="48" t="s">
        <v>468</v>
      </c>
      <c r="C1449" s="48" t="s">
        <v>1830</v>
      </c>
      <c r="D1449" s="48" t="s">
        <v>1507</v>
      </c>
    </row>
    <row r="1450" spans="1:4" x14ac:dyDescent="0.2">
      <c r="A1450" s="48"/>
      <c r="B1450" s="48"/>
      <c r="C1450" s="48"/>
      <c r="D1450" s="48" t="s">
        <v>526</v>
      </c>
    </row>
    <row r="1451" spans="1:4" x14ac:dyDescent="0.2">
      <c r="A1451" s="48"/>
      <c r="B1451" s="48"/>
      <c r="C1451" s="48"/>
      <c r="D1451" s="48" t="s">
        <v>2136</v>
      </c>
    </row>
    <row r="1452" spans="1:4" x14ac:dyDescent="0.2">
      <c r="A1452" s="48" t="s">
        <v>469</v>
      </c>
      <c r="B1452" s="48" t="s">
        <v>470</v>
      </c>
      <c r="C1452" s="48" t="s">
        <v>1830</v>
      </c>
      <c r="D1452" s="48" t="s">
        <v>526</v>
      </c>
    </row>
    <row r="1453" spans="1:4" x14ac:dyDescent="0.2">
      <c r="A1453" s="48"/>
      <c r="B1453" s="48"/>
      <c r="C1453" s="48"/>
      <c r="D1453" s="48" t="s">
        <v>2136</v>
      </c>
    </row>
    <row r="1454" spans="1:4" x14ac:dyDescent="0.2">
      <c r="A1454" s="48" t="s">
        <v>440</v>
      </c>
      <c r="B1454" s="48" t="s">
        <v>441</v>
      </c>
      <c r="C1454" s="48" t="s">
        <v>1830</v>
      </c>
      <c r="D1454" s="48" t="s">
        <v>526</v>
      </c>
    </row>
    <row r="1455" spans="1:4" x14ac:dyDescent="0.2">
      <c r="A1455" s="48" t="s">
        <v>473</v>
      </c>
      <c r="B1455" s="48" t="s">
        <v>474</v>
      </c>
      <c r="C1455" s="48" t="s">
        <v>1830</v>
      </c>
      <c r="D1455" s="48" t="s">
        <v>1512</v>
      </c>
    </row>
    <row r="1456" spans="1:4" x14ac:dyDescent="0.2">
      <c r="A1456" s="48"/>
      <c r="B1456" s="48"/>
      <c r="C1456" s="48"/>
      <c r="D1456" s="48" t="s">
        <v>1506</v>
      </c>
    </row>
    <row r="1457" spans="1:4" x14ac:dyDescent="0.2">
      <c r="A1457" s="48"/>
      <c r="B1457" s="48"/>
      <c r="C1457" s="48"/>
      <c r="D1457" s="48" t="s">
        <v>2417</v>
      </c>
    </row>
    <row r="1458" spans="1:4" x14ac:dyDescent="0.2">
      <c r="A1458" s="48"/>
      <c r="B1458" s="48"/>
      <c r="C1458" s="48"/>
      <c r="D1458" s="48" t="s">
        <v>568</v>
      </c>
    </row>
    <row r="1459" spans="1:4" x14ac:dyDescent="0.2">
      <c r="A1459" s="48" t="s">
        <v>2817</v>
      </c>
      <c r="B1459" s="48" t="s">
        <v>2818</v>
      </c>
      <c r="C1459" s="48" t="s">
        <v>1830</v>
      </c>
      <c r="D1459" s="48" t="s">
        <v>526</v>
      </c>
    </row>
    <row r="1460" spans="1:4" x14ac:dyDescent="0.2">
      <c r="A1460" s="48" t="s">
        <v>497</v>
      </c>
      <c r="B1460" s="48" t="s">
        <v>498</v>
      </c>
      <c r="C1460" s="48" t="s">
        <v>1830</v>
      </c>
      <c r="D1460" s="48" t="s">
        <v>1506</v>
      </c>
    </row>
    <row r="1461" spans="1:4" x14ac:dyDescent="0.2">
      <c r="A1461" s="48"/>
      <c r="B1461" s="48"/>
      <c r="C1461" s="48"/>
      <c r="D1461" s="48" t="s">
        <v>2417</v>
      </c>
    </row>
    <row r="1462" spans="1:4" x14ac:dyDescent="0.2">
      <c r="A1462" s="48"/>
      <c r="B1462" s="48"/>
      <c r="C1462" s="48"/>
      <c r="D1462" s="48" t="s">
        <v>568</v>
      </c>
    </row>
    <row r="1463" spans="1:4" x14ac:dyDescent="0.2">
      <c r="A1463" s="48"/>
      <c r="B1463" s="48"/>
      <c r="C1463" s="48"/>
      <c r="D1463" s="48" t="s">
        <v>526</v>
      </c>
    </row>
    <row r="1464" spans="1:4" x14ac:dyDescent="0.2">
      <c r="A1464" s="48" t="s">
        <v>817</v>
      </c>
      <c r="B1464" s="48" t="s">
        <v>1379</v>
      </c>
      <c r="C1464" s="48" t="s">
        <v>1830</v>
      </c>
      <c r="D1464" s="48" t="s">
        <v>1506</v>
      </c>
    </row>
    <row r="1465" spans="1:4" x14ac:dyDescent="0.2">
      <c r="A1465" s="48"/>
      <c r="B1465" s="48"/>
      <c r="C1465" s="48"/>
      <c r="D1465" s="48" t="s">
        <v>2417</v>
      </c>
    </row>
    <row r="1466" spans="1:4" x14ac:dyDescent="0.2">
      <c r="A1466" s="48"/>
      <c r="B1466" s="48"/>
      <c r="C1466" s="48"/>
      <c r="D1466" s="48" t="s">
        <v>526</v>
      </c>
    </row>
    <row r="1467" spans="1:4" x14ac:dyDescent="0.2">
      <c r="A1467" s="48" t="s">
        <v>1373</v>
      </c>
      <c r="B1467" s="48" t="s">
        <v>1380</v>
      </c>
      <c r="C1467" s="48" t="s">
        <v>1830</v>
      </c>
      <c r="D1467" s="48" t="s">
        <v>1506</v>
      </c>
    </row>
    <row r="1468" spans="1:4" x14ac:dyDescent="0.2">
      <c r="A1468" s="48"/>
      <c r="B1468" s="48"/>
      <c r="C1468" s="48"/>
      <c r="D1468" s="48" t="s">
        <v>2417</v>
      </c>
    </row>
    <row r="1469" spans="1:4" x14ac:dyDescent="0.2">
      <c r="A1469" s="48"/>
      <c r="B1469" s="48"/>
      <c r="C1469" s="48"/>
      <c r="D1469" s="48" t="s">
        <v>568</v>
      </c>
    </row>
    <row r="1470" spans="1:4" x14ac:dyDescent="0.2">
      <c r="A1470" s="48"/>
      <c r="B1470" s="48"/>
      <c r="C1470" s="48"/>
      <c r="D1470" s="48" t="s">
        <v>526</v>
      </c>
    </row>
    <row r="1471" spans="1:4" x14ac:dyDescent="0.2">
      <c r="A1471" s="48" t="s">
        <v>500</v>
      </c>
      <c r="B1471" s="48" t="s">
        <v>501</v>
      </c>
      <c r="C1471" s="48" t="s">
        <v>1830</v>
      </c>
      <c r="D1471" s="48" t="s">
        <v>1506</v>
      </c>
    </row>
    <row r="1472" spans="1:4" x14ac:dyDescent="0.2">
      <c r="A1472" s="48"/>
      <c r="B1472" s="48"/>
      <c r="C1472" s="48"/>
      <c r="D1472" s="48" t="s">
        <v>1507</v>
      </c>
    </row>
    <row r="1473" spans="1:4" x14ac:dyDescent="0.2">
      <c r="A1473" s="48"/>
      <c r="B1473" s="48"/>
      <c r="C1473" s="48"/>
      <c r="D1473" s="48" t="s">
        <v>526</v>
      </c>
    </row>
    <row r="1474" spans="1:4" x14ac:dyDescent="0.2">
      <c r="A1474" s="48" t="s">
        <v>442</v>
      </c>
      <c r="B1474" s="48" t="s">
        <v>443</v>
      </c>
      <c r="C1474" s="48" t="s">
        <v>1830</v>
      </c>
      <c r="D1474" s="48" t="s">
        <v>526</v>
      </c>
    </row>
    <row r="1475" spans="1:4" x14ac:dyDescent="0.2">
      <c r="A1475" s="48" t="s">
        <v>502</v>
      </c>
      <c r="B1475" s="48" t="s">
        <v>503</v>
      </c>
      <c r="C1475" s="48" t="s">
        <v>1830</v>
      </c>
      <c r="D1475" s="48" t="s">
        <v>1512</v>
      </c>
    </row>
    <row r="1476" spans="1:4" x14ac:dyDescent="0.2">
      <c r="A1476" s="48"/>
      <c r="B1476" s="48"/>
      <c r="C1476" s="48"/>
      <c r="D1476" s="48" t="s">
        <v>1506</v>
      </c>
    </row>
    <row r="1477" spans="1:4" x14ac:dyDescent="0.2">
      <c r="A1477" s="48"/>
      <c r="B1477" s="48"/>
      <c r="C1477" s="48"/>
      <c r="D1477" s="48" t="s">
        <v>1507</v>
      </c>
    </row>
    <row r="1478" spans="1:4" x14ac:dyDescent="0.2">
      <c r="A1478" s="48"/>
      <c r="B1478" s="48"/>
      <c r="C1478" s="48"/>
      <c r="D1478" s="48" t="s">
        <v>526</v>
      </c>
    </row>
    <row r="1479" spans="1:4" x14ac:dyDescent="0.2">
      <c r="A1479" s="48" t="s">
        <v>711</v>
      </c>
      <c r="B1479" s="48" t="s">
        <v>724</v>
      </c>
      <c r="C1479" s="48" t="s">
        <v>1830</v>
      </c>
      <c r="D1479" s="48" t="s">
        <v>526</v>
      </c>
    </row>
    <row r="1480" spans="1:4" x14ac:dyDescent="0.2">
      <c r="A1480" s="48" t="s">
        <v>712</v>
      </c>
      <c r="B1480" s="48" t="s">
        <v>725</v>
      </c>
      <c r="C1480" s="48" t="s">
        <v>1830</v>
      </c>
      <c r="D1480" s="48" t="s">
        <v>526</v>
      </c>
    </row>
    <row r="1481" spans="1:4" x14ac:dyDescent="0.2">
      <c r="A1481" s="48" t="s">
        <v>713</v>
      </c>
      <c r="B1481" s="48" t="s">
        <v>726</v>
      </c>
      <c r="C1481" s="48" t="s">
        <v>1830</v>
      </c>
      <c r="D1481" s="48" t="s">
        <v>1506</v>
      </c>
    </row>
    <row r="1482" spans="1:4" x14ac:dyDescent="0.2">
      <c r="A1482" s="48"/>
      <c r="B1482" s="48"/>
      <c r="C1482" s="48"/>
      <c r="D1482" s="48" t="s">
        <v>526</v>
      </c>
    </row>
    <row r="1483" spans="1:4" x14ac:dyDescent="0.2">
      <c r="A1483" s="48" t="s">
        <v>714</v>
      </c>
      <c r="B1483" s="48" t="s">
        <v>727</v>
      </c>
      <c r="C1483" s="48" t="s">
        <v>1830</v>
      </c>
      <c r="D1483" s="48" t="s">
        <v>526</v>
      </c>
    </row>
    <row r="1484" spans="1:4" x14ac:dyDescent="0.2">
      <c r="A1484" s="48" t="s">
        <v>715</v>
      </c>
      <c r="B1484" s="48" t="s">
        <v>728</v>
      </c>
      <c r="C1484" s="48" t="s">
        <v>1830</v>
      </c>
      <c r="D1484" s="48" t="s">
        <v>526</v>
      </c>
    </row>
    <row r="1485" spans="1:4" x14ac:dyDescent="0.2">
      <c r="A1485" s="48" t="s">
        <v>716</v>
      </c>
      <c r="B1485" s="48" t="s">
        <v>729</v>
      </c>
      <c r="C1485" s="48" t="s">
        <v>1830</v>
      </c>
      <c r="D1485" s="48" t="s">
        <v>526</v>
      </c>
    </row>
    <row r="1486" spans="1:4" x14ac:dyDescent="0.2">
      <c r="A1486" s="48" t="s">
        <v>702</v>
      </c>
      <c r="B1486" s="48" t="s">
        <v>703</v>
      </c>
      <c r="C1486" s="48" t="s">
        <v>1830</v>
      </c>
      <c r="D1486" s="48" t="s">
        <v>526</v>
      </c>
    </row>
    <row r="1487" spans="1:4" x14ac:dyDescent="0.2">
      <c r="A1487" s="48" t="s">
        <v>717</v>
      </c>
      <c r="B1487" s="48" t="s">
        <v>730</v>
      </c>
      <c r="C1487" s="48" t="s">
        <v>1830</v>
      </c>
      <c r="D1487" s="48" t="s">
        <v>526</v>
      </c>
    </row>
    <row r="1488" spans="1:4" x14ac:dyDescent="0.2">
      <c r="A1488" s="48" t="s">
        <v>444</v>
      </c>
      <c r="B1488" s="48" t="s">
        <v>445</v>
      </c>
      <c r="C1488" s="48" t="s">
        <v>1830</v>
      </c>
      <c r="D1488" s="48" t="s">
        <v>526</v>
      </c>
    </row>
    <row r="1489" spans="1:4" x14ac:dyDescent="0.2">
      <c r="A1489" s="48" t="s">
        <v>697</v>
      </c>
      <c r="B1489" s="48" t="s">
        <v>698</v>
      </c>
      <c r="C1489" s="48" t="s">
        <v>1830</v>
      </c>
      <c r="D1489" s="48" t="s">
        <v>526</v>
      </c>
    </row>
    <row r="1490" spans="1:4" x14ac:dyDescent="0.2">
      <c r="A1490" s="48" t="s">
        <v>710</v>
      </c>
      <c r="B1490" s="48" t="s">
        <v>723</v>
      </c>
      <c r="C1490" s="48" t="s">
        <v>1830</v>
      </c>
      <c r="D1490" s="48" t="s">
        <v>526</v>
      </c>
    </row>
    <row r="1491" spans="1:4" x14ac:dyDescent="0.2">
      <c r="A1491" s="48" t="s">
        <v>810</v>
      </c>
      <c r="B1491" s="48" t="s">
        <v>499</v>
      </c>
      <c r="C1491" s="48" t="s">
        <v>1830</v>
      </c>
      <c r="D1491" s="48" t="s">
        <v>1506</v>
      </c>
    </row>
    <row r="1492" spans="1:4" x14ac:dyDescent="0.2">
      <c r="A1492" s="48"/>
      <c r="B1492" s="48"/>
      <c r="C1492" s="48"/>
      <c r="D1492" s="48" t="s">
        <v>1509</v>
      </c>
    </row>
    <row r="1493" spans="1:4" x14ac:dyDescent="0.2">
      <c r="A1493" s="48"/>
      <c r="B1493" s="48"/>
      <c r="C1493" s="48"/>
      <c r="D1493" s="48" t="s">
        <v>1507</v>
      </c>
    </row>
    <row r="1494" spans="1:4" x14ac:dyDescent="0.2">
      <c r="A1494" s="48"/>
      <c r="B1494" s="48"/>
      <c r="C1494" s="48"/>
      <c r="D1494" s="48" t="s">
        <v>1510</v>
      </c>
    </row>
    <row r="1495" spans="1:4" x14ac:dyDescent="0.2">
      <c r="A1495" s="48"/>
      <c r="B1495" s="48"/>
      <c r="C1495" s="48"/>
      <c r="D1495" s="48" t="s">
        <v>526</v>
      </c>
    </row>
    <row r="1496" spans="1:4" x14ac:dyDescent="0.2">
      <c r="A1496" s="48" t="s">
        <v>504</v>
      </c>
      <c r="B1496" s="48" t="s">
        <v>505</v>
      </c>
      <c r="C1496" s="48" t="s">
        <v>1830</v>
      </c>
      <c r="D1496" s="48" t="s">
        <v>1506</v>
      </c>
    </row>
    <row r="1497" spans="1:4" x14ac:dyDescent="0.2">
      <c r="A1497" s="48"/>
      <c r="B1497" s="48"/>
      <c r="C1497" s="48"/>
      <c r="D1497" s="48" t="s">
        <v>526</v>
      </c>
    </row>
    <row r="1498" spans="1:4" x14ac:dyDescent="0.2">
      <c r="A1498" s="48" t="s">
        <v>1372</v>
      </c>
      <c r="B1498" s="48" t="s">
        <v>966</v>
      </c>
      <c r="C1498" s="48" t="s">
        <v>1830</v>
      </c>
      <c r="D1498" s="48" t="s">
        <v>1506</v>
      </c>
    </row>
    <row r="1499" spans="1:4" x14ac:dyDescent="0.2">
      <c r="A1499" s="48"/>
      <c r="B1499" s="48"/>
      <c r="C1499" s="48"/>
      <c r="D1499" s="48" t="s">
        <v>526</v>
      </c>
    </row>
    <row r="1500" spans="1:4" x14ac:dyDescent="0.2">
      <c r="A1500" s="48" t="s">
        <v>811</v>
      </c>
      <c r="B1500" s="48" t="s">
        <v>620</v>
      </c>
      <c r="C1500" s="48" t="s">
        <v>1830</v>
      </c>
      <c r="D1500" s="48" t="s">
        <v>526</v>
      </c>
    </row>
    <row r="1501" spans="1:4" x14ac:dyDescent="0.2">
      <c r="A1501" s="48" t="s">
        <v>2813</v>
      </c>
      <c r="B1501" s="48" t="s">
        <v>2814</v>
      </c>
      <c r="C1501" s="48" t="s">
        <v>1830</v>
      </c>
      <c r="D1501" s="48" t="s">
        <v>526</v>
      </c>
    </row>
    <row r="1502" spans="1:4" x14ac:dyDescent="0.2">
      <c r="A1502" s="48" t="s">
        <v>2811</v>
      </c>
      <c r="B1502" s="48" t="s">
        <v>2812</v>
      </c>
      <c r="C1502" s="48" t="s">
        <v>1830</v>
      </c>
      <c r="D1502" s="48" t="s">
        <v>526</v>
      </c>
    </row>
    <row r="1503" spans="1:4" x14ac:dyDescent="0.2">
      <c r="A1503" s="48" t="s">
        <v>2809</v>
      </c>
      <c r="B1503" s="48" t="s">
        <v>2810</v>
      </c>
      <c r="C1503" s="48" t="s">
        <v>1830</v>
      </c>
      <c r="D1503" s="48" t="s">
        <v>526</v>
      </c>
    </row>
    <row r="1504" spans="1:4" x14ac:dyDescent="0.2">
      <c r="A1504" s="48" t="s">
        <v>3091</v>
      </c>
      <c r="B1504" s="48" t="s">
        <v>119</v>
      </c>
      <c r="C1504" s="48" t="s">
        <v>1830</v>
      </c>
      <c r="D1504" s="48" t="s">
        <v>1506</v>
      </c>
    </row>
    <row r="1505" spans="1:4" x14ac:dyDescent="0.2">
      <c r="A1505" s="48"/>
      <c r="B1505" s="48"/>
      <c r="C1505" s="48"/>
      <c r="D1505" s="48" t="s">
        <v>2417</v>
      </c>
    </row>
    <row r="1506" spans="1:4" x14ac:dyDescent="0.2">
      <c r="A1506" s="48"/>
      <c r="B1506" s="48"/>
      <c r="C1506" s="48"/>
      <c r="D1506" s="48" t="s">
        <v>526</v>
      </c>
    </row>
    <row r="1507" spans="1:4" x14ac:dyDescent="0.2">
      <c r="A1507" s="48" t="s">
        <v>1884</v>
      </c>
      <c r="B1507" s="48" t="s">
        <v>1885</v>
      </c>
      <c r="C1507" s="48" t="s">
        <v>1830</v>
      </c>
      <c r="D1507" s="48" t="s">
        <v>1506</v>
      </c>
    </row>
    <row r="1508" spans="1:4" x14ac:dyDescent="0.2">
      <c r="A1508" s="48"/>
      <c r="B1508" s="48"/>
      <c r="C1508" s="48"/>
      <c r="D1508" s="48" t="s">
        <v>1509</v>
      </c>
    </row>
    <row r="1509" spans="1:4" x14ac:dyDescent="0.2">
      <c r="A1509" s="48"/>
      <c r="B1509" s="48"/>
      <c r="C1509" s="48"/>
      <c r="D1509" s="48" t="s">
        <v>1510</v>
      </c>
    </row>
    <row r="1510" spans="1:4" x14ac:dyDescent="0.2">
      <c r="A1510" s="48"/>
      <c r="B1510" s="48"/>
      <c r="C1510" s="48"/>
      <c r="D1510" s="48" t="s">
        <v>526</v>
      </c>
    </row>
    <row r="1511" spans="1:4" x14ac:dyDescent="0.2">
      <c r="A1511" s="48" t="s">
        <v>3111</v>
      </c>
      <c r="B1511" s="48" t="s">
        <v>3112</v>
      </c>
      <c r="C1511" s="48" t="s">
        <v>1830</v>
      </c>
      <c r="D1511" s="48" t="s">
        <v>526</v>
      </c>
    </row>
    <row r="1512" spans="1:4" x14ac:dyDescent="0.2">
      <c r="A1512" s="48" t="s">
        <v>3113</v>
      </c>
      <c r="B1512" s="48" t="s">
        <v>3114</v>
      </c>
      <c r="C1512" s="48" t="s">
        <v>1830</v>
      </c>
      <c r="D1512" s="48" t="s">
        <v>526</v>
      </c>
    </row>
    <row r="1513" spans="1:4" x14ac:dyDescent="0.2">
      <c r="A1513" s="48" t="s">
        <v>3099</v>
      </c>
      <c r="B1513" s="48" t="s">
        <v>3100</v>
      </c>
      <c r="C1513" s="48" t="s">
        <v>1830</v>
      </c>
      <c r="D1513" s="48" t="s">
        <v>526</v>
      </c>
    </row>
    <row r="1514" spans="1:4" x14ac:dyDescent="0.2">
      <c r="A1514" s="48" t="s">
        <v>3103</v>
      </c>
      <c r="B1514" s="48" t="s">
        <v>3104</v>
      </c>
      <c r="C1514" s="48" t="s">
        <v>1830</v>
      </c>
      <c r="D1514" s="48" t="s">
        <v>526</v>
      </c>
    </row>
    <row r="1515" spans="1:4" x14ac:dyDescent="0.2">
      <c r="A1515" s="48" t="s">
        <v>3115</v>
      </c>
      <c r="B1515" s="48" t="s">
        <v>3116</v>
      </c>
      <c r="C1515" s="48" t="s">
        <v>1830</v>
      </c>
      <c r="D1515" s="48" t="s">
        <v>526</v>
      </c>
    </row>
    <row r="1516" spans="1:4" x14ac:dyDescent="0.2">
      <c r="A1516" s="48" t="s">
        <v>3117</v>
      </c>
      <c r="B1516" s="48" t="s">
        <v>3118</v>
      </c>
      <c r="C1516" s="48" t="s">
        <v>1830</v>
      </c>
      <c r="D1516" s="48" t="s">
        <v>526</v>
      </c>
    </row>
    <row r="1517" spans="1:4" x14ac:dyDescent="0.2">
      <c r="A1517" s="48" t="s">
        <v>3119</v>
      </c>
      <c r="B1517" s="48" t="s">
        <v>3120</v>
      </c>
      <c r="C1517" s="48" t="s">
        <v>1830</v>
      </c>
      <c r="D1517" s="48" t="s">
        <v>526</v>
      </c>
    </row>
    <row r="1518" spans="1:4" x14ac:dyDescent="0.2">
      <c r="A1518" s="48" t="s">
        <v>3101</v>
      </c>
      <c r="B1518" s="48" t="s">
        <v>3102</v>
      </c>
      <c r="C1518" s="48" t="s">
        <v>1830</v>
      </c>
      <c r="D1518" s="48" t="s">
        <v>526</v>
      </c>
    </row>
    <row r="1519" spans="1:4" x14ac:dyDescent="0.2">
      <c r="A1519" s="48" t="s">
        <v>3121</v>
      </c>
      <c r="B1519" s="48" t="s">
        <v>3122</v>
      </c>
      <c r="C1519" s="48" t="s">
        <v>1830</v>
      </c>
      <c r="D1519" s="48" t="s">
        <v>526</v>
      </c>
    </row>
    <row r="1520" spans="1:4" x14ac:dyDescent="0.2">
      <c r="A1520" s="48" t="s">
        <v>1886</v>
      </c>
      <c r="B1520" s="48" t="s">
        <v>1887</v>
      </c>
      <c r="C1520" s="48" t="s">
        <v>1830</v>
      </c>
      <c r="D1520" s="48" t="s">
        <v>526</v>
      </c>
    </row>
    <row r="1521" spans="1:4" x14ac:dyDescent="0.2">
      <c r="A1521" s="48" t="s">
        <v>2984</v>
      </c>
      <c r="B1521" s="48" t="s">
        <v>2985</v>
      </c>
      <c r="C1521" s="48" t="s">
        <v>1830</v>
      </c>
      <c r="D1521" s="48" t="s">
        <v>526</v>
      </c>
    </row>
    <row r="1522" spans="1:4" x14ac:dyDescent="0.2">
      <c r="A1522" s="48" t="s">
        <v>2986</v>
      </c>
      <c r="B1522" s="48" t="s">
        <v>2987</v>
      </c>
      <c r="C1522" s="48" t="s">
        <v>1830</v>
      </c>
      <c r="D1522" s="48" t="s">
        <v>526</v>
      </c>
    </row>
    <row r="1523" spans="1:4" x14ac:dyDescent="0.2">
      <c r="A1523" s="48" t="s">
        <v>2803</v>
      </c>
      <c r="B1523" s="48" t="s">
        <v>2804</v>
      </c>
      <c r="C1523" s="48" t="s">
        <v>1830</v>
      </c>
      <c r="D1523" s="48" t="s">
        <v>526</v>
      </c>
    </row>
    <row r="1524" spans="1:4" x14ac:dyDescent="0.2">
      <c r="A1524" s="48" t="s">
        <v>2807</v>
      </c>
      <c r="B1524" s="48" t="s">
        <v>2808</v>
      </c>
      <c r="C1524" s="48" t="s">
        <v>1830</v>
      </c>
      <c r="D1524" s="48" t="s">
        <v>526</v>
      </c>
    </row>
    <row r="1525" spans="1:4" x14ac:dyDescent="0.2">
      <c r="A1525" s="48" t="s">
        <v>2801</v>
      </c>
      <c r="B1525" s="48" t="s">
        <v>2802</v>
      </c>
      <c r="C1525" s="48" t="s">
        <v>1830</v>
      </c>
      <c r="D1525" s="48" t="s">
        <v>526</v>
      </c>
    </row>
    <row r="1526" spans="1:4" x14ac:dyDescent="0.2">
      <c r="A1526" s="48" t="s">
        <v>2805</v>
      </c>
      <c r="B1526" s="48" t="s">
        <v>2806</v>
      </c>
      <c r="C1526" s="48" t="s">
        <v>1830</v>
      </c>
      <c r="D1526" s="48" t="s">
        <v>526</v>
      </c>
    </row>
    <row r="1527" spans="1:4" x14ac:dyDescent="0.2">
      <c r="A1527" s="48" t="s">
        <v>1888</v>
      </c>
      <c r="B1527" s="48" t="s">
        <v>1889</v>
      </c>
      <c r="C1527" s="48" t="s">
        <v>1830</v>
      </c>
      <c r="D1527" s="48" t="s">
        <v>526</v>
      </c>
    </row>
    <row r="1528" spans="1:4" x14ac:dyDescent="0.2">
      <c r="A1528" s="48" t="s">
        <v>47</v>
      </c>
      <c r="B1528" s="48" t="s">
        <v>120</v>
      </c>
      <c r="C1528" s="48" t="s">
        <v>1830</v>
      </c>
      <c r="D1528" s="48" t="s">
        <v>1506</v>
      </c>
    </row>
    <row r="1529" spans="1:4" x14ac:dyDescent="0.2">
      <c r="A1529" s="48"/>
      <c r="B1529" s="48"/>
      <c r="C1529" s="48"/>
      <c r="D1529" s="48" t="s">
        <v>526</v>
      </c>
    </row>
    <row r="1530" spans="1:4" x14ac:dyDescent="0.2">
      <c r="A1530" s="48" t="s">
        <v>1105</v>
      </c>
      <c r="B1530" s="48" t="s">
        <v>1251</v>
      </c>
      <c r="C1530" s="48" t="s">
        <v>1830</v>
      </c>
      <c r="D1530" s="48" t="s">
        <v>1506</v>
      </c>
    </row>
    <row r="1531" spans="1:4" x14ac:dyDescent="0.2">
      <c r="A1531" s="48"/>
      <c r="B1531" s="48"/>
      <c r="C1531" s="48"/>
      <c r="D1531" s="48" t="s">
        <v>528</v>
      </c>
    </row>
    <row r="1532" spans="1:4" x14ac:dyDescent="0.2">
      <c r="A1532" s="48"/>
      <c r="B1532" s="48"/>
      <c r="C1532" s="48"/>
      <c r="D1532" s="48" t="s">
        <v>526</v>
      </c>
    </row>
    <row r="1533" spans="1:4" x14ac:dyDescent="0.2">
      <c r="A1533" s="48"/>
      <c r="B1533" s="48"/>
      <c r="C1533" s="48"/>
      <c r="D1533" s="48" t="s">
        <v>2136</v>
      </c>
    </row>
    <row r="1534" spans="1:4" x14ac:dyDescent="0.2">
      <c r="A1534" s="48" t="s">
        <v>607</v>
      </c>
      <c r="B1534" s="48" t="s">
        <v>608</v>
      </c>
      <c r="C1534" s="48" t="s">
        <v>1830</v>
      </c>
      <c r="D1534" s="48" t="s">
        <v>1506</v>
      </c>
    </row>
    <row r="1535" spans="1:4" x14ac:dyDescent="0.2">
      <c r="A1535" s="48"/>
      <c r="B1535" s="48"/>
      <c r="C1535" s="48"/>
      <c r="D1535" s="48" t="s">
        <v>526</v>
      </c>
    </row>
    <row r="1536" spans="1:4" x14ac:dyDescent="0.2">
      <c r="A1536" s="48" t="s">
        <v>1106</v>
      </c>
      <c r="B1536" s="48" t="s">
        <v>1252</v>
      </c>
      <c r="C1536" s="48" t="s">
        <v>1830</v>
      </c>
      <c r="D1536" s="48" t="s">
        <v>1512</v>
      </c>
    </row>
    <row r="1537" spans="1:4" x14ac:dyDescent="0.2">
      <c r="A1537" s="48"/>
      <c r="B1537" s="48"/>
      <c r="C1537" s="48"/>
      <c r="D1537" s="48" t="s">
        <v>1506</v>
      </c>
    </row>
    <row r="1538" spans="1:4" x14ac:dyDescent="0.2">
      <c r="A1538" s="48"/>
      <c r="B1538" s="48"/>
      <c r="C1538" s="48"/>
      <c r="D1538" s="48" t="s">
        <v>528</v>
      </c>
    </row>
    <row r="1539" spans="1:4" x14ac:dyDescent="0.2">
      <c r="A1539" s="48"/>
      <c r="B1539" s="48"/>
      <c r="C1539" s="48"/>
      <c r="D1539" s="48" t="s">
        <v>526</v>
      </c>
    </row>
    <row r="1540" spans="1:4" x14ac:dyDescent="0.2">
      <c r="A1540" s="48"/>
      <c r="B1540" s="48"/>
      <c r="C1540" s="48"/>
      <c r="D1540" s="48" t="s">
        <v>2136</v>
      </c>
    </row>
    <row r="1541" spans="1:4" x14ac:dyDescent="0.2">
      <c r="A1541" s="48" t="s">
        <v>605</v>
      </c>
      <c r="B1541" s="48" t="s">
        <v>606</v>
      </c>
      <c r="C1541" s="48" t="s">
        <v>1830</v>
      </c>
      <c r="D1541" s="48" t="s">
        <v>526</v>
      </c>
    </row>
    <row r="1542" spans="1:4" x14ac:dyDescent="0.2">
      <c r="A1542" s="48" t="s">
        <v>1107</v>
      </c>
      <c r="B1542" s="48" t="s">
        <v>1253</v>
      </c>
      <c r="C1542" s="48" t="s">
        <v>1830</v>
      </c>
      <c r="D1542" s="48" t="s">
        <v>1506</v>
      </c>
    </row>
    <row r="1543" spans="1:4" x14ac:dyDescent="0.2">
      <c r="A1543" s="48"/>
      <c r="B1543" s="48"/>
      <c r="C1543" s="48"/>
      <c r="D1543" s="48" t="s">
        <v>526</v>
      </c>
    </row>
    <row r="1544" spans="1:4" x14ac:dyDescent="0.2">
      <c r="A1544" s="48"/>
      <c r="B1544" s="48"/>
      <c r="C1544" s="48"/>
      <c r="D1544" s="48" t="s">
        <v>2136</v>
      </c>
    </row>
    <row r="1545" spans="1:4" x14ac:dyDescent="0.2">
      <c r="A1545" s="48" t="s">
        <v>597</v>
      </c>
      <c r="B1545" s="48" t="s">
        <v>598</v>
      </c>
      <c r="C1545" s="48" t="s">
        <v>1830</v>
      </c>
      <c r="D1545" s="48" t="s">
        <v>526</v>
      </c>
    </row>
    <row r="1546" spans="1:4" x14ac:dyDescent="0.2">
      <c r="A1546" s="48" t="s">
        <v>1108</v>
      </c>
      <c r="B1546" s="48" t="s">
        <v>1254</v>
      </c>
      <c r="C1546" s="48" t="s">
        <v>1830</v>
      </c>
      <c r="D1546" s="48" t="s">
        <v>1506</v>
      </c>
    </row>
    <row r="1547" spans="1:4" x14ac:dyDescent="0.2">
      <c r="A1547" s="48"/>
      <c r="B1547" s="48"/>
      <c r="C1547" s="48"/>
      <c r="D1547" s="48" t="s">
        <v>526</v>
      </c>
    </row>
    <row r="1548" spans="1:4" x14ac:dyDescent="0.2">
      <c r="A1548" s="48"/>
      <c r="B1548" s="48"/>
      <c r="C1548" s="48"/>
      <c r="D1548" s="48" t="s">
        <v>2136</v>
      </c>
    </row>
    <row r="1549" spans="1:4" x14ac:dyDescent="0.2">
      <c r="A1549" s="48" t="s">
        <v>1109</v>
      </c>
      <c r="B1549" s="48" t="s">
        <v>1255</v>
      </c>
      <c r="C1549" s="48" t="s">
        <v>1830</v>
      </c>
      <c r="D1549" s="48" t="s">
        <v>1506</v>
      </c>
    </row>
    <row r="1550" spans="1:4" x14ac:dyDescent="0.2">
      <c r="A1550" s="48"/>
      <c r="B1550" s="48"/>
      <c r="C1550" s="48"/>
      <c r="D1550" s="48" t="s">
        <v>526</v>
      </c>
    </row>
    <row r="1551" spans="1:4" x14ac:dyDescent="0.2">
      <c r="A1551" s="48"/>
      <c r="B1551" s="48"/>
      <c r="C1551" s="48"/>
      <c r="D1551" s="48" t="s">
        <v>2136</v>
      </c>
    </row>
    <row r="1552" spans="1:4" x14ac:dyDescent="0.2">
      <c r="A1552" s="48" t="s">
        <v>570</v>
      </c>
      <c r="B1552" s="48" t="s">
        <v>800</v>
      </c>
      <c r="C1552" s="48" t="s">
        <v>1830</v>
      </c>
      <c r="D1552" s="48" t="s">
        <v>526</v>
      </c>
    </row>
    <row r="1553" spans="1:4" x14ac:dyDescent="0.2">
      <c r="A1553" s="48" t="s">
        <v>1110</v>
      </c>
      <c r="B1553" s="48" t="s">
        <v>1256</v>
      </c>
      <c r="C1553" s="48" t="s">
        <v>1830</v>
      </c>
      <c r="D1553" s="48" t="s">
        <v>1506</v>
      </c>
    </row>
    <row r="1554" spans="1:4" x14ac:dyDescent="0.2">
      <c r="A1554" s="48"/>
      <c r="B1554" s="48"/>
      <c r="C1554" s="48"/>
      <c r="D1554" s="48" t="s">
        <v>526</v>
      </c>
    </row>
    <row r="1555" spans="1:4" x14ac:dyDescent="0.2">
      <c r="A1555" s="48"/>
      <c r="B1555" s="48"/>
      <c r="C1555" s="48"/>
      <c r="D1555" s="48" t="s">
        <v>2136</v>
      </c>
    </row>
    <row r="1556" spans="1:4" x14ac:dyDescent="0.2">
      <c r="A1556" s="48" t="s">
        <v>1111</v>
      </c>
      <c r="B1556" s="48" t="s">
        <v>1257</v>
      </c>
      <c r="C1556" s="48" t="s">
        <v>1830</v>
      </c>
      <c r="D1556" s="48" t="s">
        <v>1506</v>
      </c>
    </row>
    <row r="1557" spans="1:4" x14ac:dyDescent="0.2">
      <c r="A1557" s="48"/>
      <c r="B1557" s="48"/>
      <c r="C1557" s="48"/>
      <c r="D1557" s="48" t="s">
        <v>526</v>
      </c>
    </row>
    <row r="1558" spans="1:4" x14ac:dyDescent="0.2">
      <c r="A1558" s="48"/>
      <c r="B1558" s="48"/>
      <c r="C1558" s="48"/>
      <c r="D1558" s="48" t="s">
        <v>2136</v>
      </c>
    </row>
    <row r="1559" spans="1:4" x14ac:dyDescent="0.2">
      <c r="A1559" s="48" t="s">
        <v>1112</v>
      </c>
      <c r="B1559" s="48" t="s">
        <v>1258</v>
      </c>
      <c r="C1559" s="48" t="s">
        <v>1830</v>
      </c>
      <c r="D1559" s="48" t="s">
        <v>1506</v>
      </c>
    </row>
    <row r="1560" spans="1:4" x14ac:dyDescent="0.2">
      <c r="A1560" s="48"/>
      <c r="B1560" s="48"/>
      <c r="C1560" s="48"/>
      <c r="D1560" s="48" t="s">
        <v>526</v>
      </c>
    </row>
    <row r="1561" spans="1:4" x14ac:dyDescent="0.2">
      <c r="A1561" s="48"/>
      <c r="B1561" s="48"/>
      <c r="C1561" s="48"/>
      <c r="D1561" s="48" t="s">
        <v>2136</v>
      </c>
    </row>
    <row r="1562" spans="1:4" x14ac:dyDescent="0.2">
      <c r="A1562" s="48" t="s">
        <v>1113</v>
      </c>
      <c r="B1562" s="48" t="s">
        <v>1259</v>
      </c>
      <c r="C1562" s="48" t="s">
        <v>1830</v>
      </c>
      <c r="D1562" s="48" t="s">
        <v>1506</v>
      </c>
    </row>
    <row r="1563" spans="1:4" x14ac:dyDescent="0.2">
      <c r="A1563" s="48"/>
      <c r="B1563" s="48"/>
      <c r="C1563" s="48"/>
      <c r="D1563" s="48" t="s">
        <v>526</v>
      </c>
    </row>
    <row r="1564" spans="1:4" x14ac:dyDescent="0.2">
      <c r="A1564" s="48"/>
      <c r="B1564" s="48"/>
      <c r="C1564" s="48"/>
      <c r="D1564" s="48" t="s">
        <v>2136</v>
      </c>
    </row>
    <row r="1565" spans="1:4" x14ac:dyDescent="0.2">
      <c r="A1565" s="48" t="s">
        <v>1114</v>
      </c>
      <c r="B1565" s="48" t="s">
        <v>1260</v>
      </c>
      <c r="C1565" s="48" t="s">
        <v>1830</v>
      </c>
      <c r="D1565" s="48" t="s">
        <v>1512</v>
      </c>
    </row>
    <row r="1566" spans="1:4" x14ac:dyDescent="0.2">
      <c r="A1566" s="48"/>
      <c r="B1566" s="48"/>
      <c r="C1566" s="48"/>
      <c r="D1566" s="48" t="s">
        <v>1506</v>
      </c>
    </row>
    <row r="1567" spans="1:4" x14ac:dyDescent="0.2">
      <c r="A1567" s="48"/>
      <c r="B1567" s="48"/>
      <c r="C1567" s="48"/>
      <c r="D1567" s="48" t="s">
        <v>526</v>
      </c>
    </row>
    <row r="1568" spans="1:4" x14ac:dyDescent="0.2">
      <c r="A1568" s="48"/>
      <c r="B1568" s="48"/>
      <c r="C1568" s="48"/>
      <c r="D1568" s="48" t="s">
        <v>2136</v>
      </c>
    </row>
    <row r="1569" spans="1:4" x14ac:dyDescent="0.2">
      <c r="A1569" s="48" t="s">
        <v>1115</v>
      </c>
      <c r="B1569" s="48" t="s">
        <v>1261</v>
      </c>
      <c r="C1569" s="48" t="s">
        <v>1830</v>
      </c>
      <c r="D1569" s="48" t="s">
        <v>1506</v>
      </c>
    </row>
    <row r="1570" spans="1:4" x14ac:dyDescent="0.2">
      <c r="A1570" s="48"/>
      <c r="B1570" s="48"/>
      <c r="C1570" s="48"/>
      <c r="D1570" s="48" t="s">
        <v>526</v>
      </c>
    </row>
    <row r="1571" spans="1:4" x14ac:dyDescent="0.2">
      <c r="A1571" s="48"/>
      <c r="B1571" s="48"/>
      <c r="C1571" s="48"/>
      <c r="D1571" s="48" t="s">
        <v>2136</v>
      </c>
    </row>
    <row r="1572" spans="1:4" x14ac:dyDescent="0.2">
      <c r="A1572" s="48" t="s">
        <v>1116</v>
      </c>
      <c r="B1572" s="48" t="s">
        <v>1262</v>
      </c>
      <c r="C1572" s="48" t="s">
        <v>1830</v>
      </c>
      <c r="D1572" s="48" t="s">
        <v>1512</v>
      </c>
    </row>
    <row r="1573" spans="1:4" x14ac:dyDescent="0.2">
      <c r="A1573" s="48"/>
      <c r="B1573" s="48"/>
      <c r="C1573" s="48"/>
      <c r="D1573" s="48" t="s">
        <v>1506</v>
      </c>
    </row>
    <row r="1574" spans="1:4" x14ac:dyDescent="0.2">
      <c r="A1574" s="48"/>
      <c r="B1574" s="48"/>
      <c r="C1574" s="48"/>
      <c r="D1574" s="48" t="s">
        <v>528</v>
      </c>
    </row>
    <row r="1575" spans="1:4" x14ac:dyDescent="0.2">
      <c r="A1575" s="48"/>
      <c r="B1575" s="48"/>
      <c r="C1575" s="48"/>
      <c r="D1575" s="48" t="s">
        <v>526</v>
      </c>
    </row>
    <row r="1576" spans="1:4" x14ac:dyDescent="0.2">
      <c r="A1576" s="48"/>
      <c r="B1576" s="48"/>
      <c r="C1576" s="48"/>
      <c r="D1576" s="48" t="s">
        <v>2136</v>
      </c>
    </row>
    <row r="1577" spans="1:4" x14ac:dyDescent="0.2">
      <c r="A1577" s="48" t="s">
        <v>599</v>
      </c>
      <c r="B1577" s="48" t="s">
        <v>600</v>
      </c>
      <c r="C1577" s="48" t="s">
        <v>1830</v>
      </c>
      <c r="D1577" s="48" t="s">
        <v>526</v>
      </c>
    </row>
    <row r="1578" spans="1:4" x14ac:dyDescent="0.2">
      <c r="A1578" s="48" t="s">
        <v>1117</v>
      </c>
      <c r="B1578" s="48" t="s">
        <v>1263</v>
      </c>
      <c r="C1578" s="48" t="s">
        <v>1830</v>
      </c>
      <c r="D1578" s="48" t="s">
        <v>1506</v>
      </c>
    </row>
    <row r="1579" spans="1:4" x14ac:dyDescent="0.2">
      <c r="A1579" s="48"/>
      <c r="B1579" s="48"/>
      <c r="C1579" s="48"/>
      <c r="D1579" s="48" t="s">
        <v>526</v>
      </c>
    </row>
    <row r="1580" spans="1:4" x14ac:dyDescent="0.2">
      <c r="A1580" s="48"/>
      <c r="B1580" s="48"/>
      <c r="C1580" s="48"/>
      <c r="D1580" s="48" t="s">
        <v>2136</v>
      </c>
    </row>
    <row r="1581" spans="1:4" x14ac:dyDescent="0.2">
      <c r="A1581" s="48" t="s">
        <v>1118</v>
      </c>
      <c r="B1581" s="48" t="s">
        <v>1264</v>
      </c>
      <c r="C1581" s="48" t="s">
        <v>1830</v>
      </c>
      <c r="D1581" s="48" t="s">
        <v>1506</v>
      </c>
    </row>
    <row r="1582" spans="1:4" x14ac:dyDescent="0.2">
      <c r="A1582" s="48"/>
      <c r="B1582" s="48"/>
      <c r="C1582" s="48"/>
      <c r="D1582" s="48" t="s">
        <v>526</v>
      </c>
    </row>
    <row r="1583" spans="1:4" x14ac:dyDescent="0.2">
      <c r="A1583" s="48"/>
      <c r="B1583" s="48"/>
      <c r="C1583" s="48"/>
      <c r="D1583" s="48" t="s">
        <v>2136</v>
      </c>
    </row>
    <row r="1584" spans="1:4" x14ac:dyDescent="0.2">
      <c r="A1584" s="48" t="s">
        <v>1119</v>
      </c>
      <c r="B1584" s="48" t="s">
        <v>1265</v>
      </c>
      <c r="C1584" s="48" t="s">
        <v>1830</v>
      </c>
      <c r="D1584" s="48" t="s">
        <v>1506</v>
      </c>
    </row>
    <row r="1585" spans="1:4" x14ac:dyDescent="0.2">
      <c r="A1585" s="48"/>
      <c r="B1585" s="48"/>
      <c r="C1585" s="48"/>
      <c r="D1585" s="48" t="s">
        <v>526</v>
      </c>
    </row>
    <row r="1586" spans="1:4" x14ac:dyDescent="0.2">
      <c r="A1586" s="48"/>
      <c r="B1586" s="48"/>
      <c r="C1586" s="48"/>
      <c r="D1586" s="48" t="s">
        <v>2136</v>
      </c>
    </row>
    <row r="1587" spans="1:4" x14ac:dyDescent="0.2">
      <c r="A1587" s="48" t="s">
        <v>1120</v>
      </c>
      <c r="B1587" s="48" t="s">
        <v>1266</v>
      </c>
      <c r="C1587" s="48" t="s">
        <v>1830</v>
      </c>
      <c r="D1587" s="48" t="s">
        <v>1506</v>
      </c>
    </row>
    <row r="1588" spans="1:4" x14ac:dyDescent="0.2">
      <c r="A1588" s="48"/>
      <c r="B1588" s="48"/>
      <c r="C1588" s="48"/>
      <c r="D1588" s="48" t="s">
        <v>526</v>
      </c>
    </row>
    <row r="1589" spans="1:4" x14ac:dyDescent="0.2">
      <c r="A1589" s="48"/>
      <c r="B1589" s="48"/>
      <c r="C1589" s="48"/>
      <c r="D1589" s="48" t="s">
        <v>2136</v>
      </c>
    </row>
    <row r="1590" spans="1:4" x14ac:dyDescent="0.2">
      <c r="A1590" s="48" t="s">
        <v>1121</v>
      </c>
      <c r="B1590" s="48" t="s">
        <v>1267</v>
      </c>
      <c r="C1590" s="48" t="s">
        <v>1830</v>
      </c>
      <c r="D1590" s="48" t="s">
        <v>1506</v>
      </c>
    </row>
    <row r="1591" spans="1:4" x14ac:dyDescent="0.2">
      <c r="A1591" s="48"/>
      <c r="B1591" s="48"/>
      <c r="C1591" s="48"/>
      <c r="D1591" s="48" t="s">
        <v>526</v>
      </c>
    </row>
    <row r="1592" spans="1:4" x14ac:dyDescent="0.2">
      <c r="A1592" s="48"/>
      <c r="B1592" s="48"/>
      <c r="C1592" s="48"/>
      <c r="D1592" s="48" t="s">
        <v>2136</v>
      </c>
    </row>
    <row r="1593" spans="1:4" x14ac:dyDescent="0.2">
      <c r="A1593" s="48" t="s">
        <v>1122</v>
      </c>
      <c r="B1593" s="48" t="s">
        <v>1268</v>
      </c>
      <c r="C1593" s="48" t="s">
        <v>1830</v>
      </c>
      <c r="D1593" s="48" t="s">
        <v>1506</v>
      </c>
    </row>
    <row r="1594" spans="1:4" x14ac:dyDescent="0.2">
      <c r="A1594" s="48"/>
      <c r="B1594" s="48"/>
      <c r="C1594" s="48"/>
      <c r="D1594" s="48" t="s">
        <v>526</v>
      </c>
    </row>
    <row r="1595" spans="1:4" x14ac:dyDescent="0.2">
      <c r="A1595" s="48"/>
      <c r="B1595" s="48"/>
      <c r="C1595" s="48"/>
      <c r="D1595" s="48" t="s">
        <v>2136</v>
      </c>
    </row>
    <row r="1596" spans="1:4" x14ac:dyDescent="0.2">
      <c r="A1596" s="48" t="s">
        <v>1123</v>
      </c>
      <c r="B1596" s="48" t="s">
        <v>1269</v>
      </c>
      <c r="C1596" s="48" t="s">
        <v>1830</v>
      </c>
      <c r="D1596" s="48" t="s">
        <v>1506</v>
      </c>
    </row>
    <row r="1597" spans="1:4" x14ac:dyDescent="0.2">
      <c r="A1597" s="48"/>
      <c r="B1597" s="48"/>
      <c r="C1597" s="48"/>
      <c r="D1597" s="48" t="s">
        <v>526</v>
      </c>
    </row>
    <row r="1598" spans="1:4" x14ac:dyDescent="0.2">
      <c r="A1598" s="48"/>
      <c r="B1598" s="48"/>
      <c r="C1598" s="48"/>
      <c r="D1598" s="48" t="s">
        <v>2136</v>
      </c>
    </row>
    <row r="1599" spans="1:4" x14ac:dyDescent="0.2">
      <c r="A1599" s="48" t="s">
        <v>2819</v>
      </c>
      <c r="B1599" s="48" t="s">
        <v>2820</v>
      </c>
      <c r="C1599" s="48" t="s">
        <v>1830</v>
      </c>
      <c r="D1599" s="48" t="s">
        <v>526</v>
      </c>
    </row>
    <row r="1600" spans="1:4" x14ac:dyDescent="0.2">
      <c r="A1600" s="48" t="s">
        <v>7</v>
      </c>
      <c r="B1600" s="48" t="s">
        <v>121</v>
      </c>
      <c r="C1600" s="48" t="s">
        <v>1830</v>
      </c>
      <c r="D1600" s="48" t="s">
        <v>1506</v>
      </c>
    </row>
    <row r="1601" spans="1:4" x14ac:dyDescent="0.2">
      <c r="A1601" s="48"/>
      <c r="B1601" s="48"/>
      <c r="C1601" s="48"/>
      <c r="D1601" s="48" t="s">
        <v>2417</v>
      </c>
    </row>
    <row r="1602" spans="1:4" x14ac:dyDescent="0.2">
      <c r="A1602" s="48"/>
      <c r="B1602" s="48"/>
      <c r="C1602" s="48"/>
      <c r="D1602" s="48" t="s">
        <v>526</v>
      </c>
    </row>
    <row r="1603" spans="1:4" x14ac:dyDescent="0.2">
      <c r="A1603" s="48" t="s">
        <v>122</v>
      </c>
      <c r="B1603" s="48" t="s">
        <v>123</v>
      </c>
      <c r="C1603" s="48" t="s">
        <v>1830</v>
      </c>
      <c r="D1603" s="48" t="s">
        <v>526</v>
      </c>
    </row>
    <row r="1604" spans="1:4" x14ac:dyDescent="0.2">
      <c r="A1604" s="48" t="s">
        <v>1649</v>
      </c>
      <c r="B1604" s="48" t="s">
        <v>1650</v>
      </c>
      <c r="C1604" s="48" t="s">
        <v>1825</v>
      </c>
      <c r="D1604" s="48" t="s">
        <v>560</v>
      </c>
    </row>
    <row r="1605" spans="1:4" x14ac:dyDescent="0.2">
      <c r="A1605" s="48" t="s">
        <v>2650</v>
      </c>
      <c r="B1605" s="48" t="s">
        <v>2651</v>
      </c>
      <c r="C1605" s="48" t="s">
        <v>1825</v>
      </c>
      <c r="D1605" s="48" t="s">
        <v>1507</v>
      </c>
    </row>
    <row r="1606" spans="1:4" x14ac:dyDescent="0.2">
      <c r="A1606" s="48"/>
      <c r="B1606" s="48"/>
      <c r="C1606" s="48"/>
      <c r="D1606" s="48" t="s">
        <v>1508</v>
      </c>
    </row>
    <row r="1607" spans="1:4" x14ac:dyDescent="0.2">
      <c r="A1607" s="48" t="s">
        <v>595</v>
      </c>
      <c r="B1607" s="48" t="s">
        <v>596</v>
      </c>
      <c r="C1607" s="48" t="s">
        <v>1825</v>
      </c>
      <c r="D1607" s="48" t="s">
        <v>1508</v>
      </c>
    </row>
    <row r="1608" spans="1:4" x14ac:dyDescent="0.2">
      <c r="A1608" s="48" t="s">
        <v>1239</v>
      </c>
      <c r="B1608" s="48" t="s">
        <v>631</v>
      </c>
      <c r="C1608" s="48" t="s">
        <v>1825</v>
      </c>
      <c r="D1608" s="48" t="s">
        <v>1506</v>
      </c>
    </row>
    <row r="1609" spans="1:4" x14ac:dyDescent="0.2">
      <c r="A1609" s="48"/>
      <c r="B1609" s="48"/>
      <c r="C1609" s="48"/>
      <c r="D1609" s="48" t="s">
        <v>1507</v>
      </c>
    </row>
    <row r="1610" spans="1:4" x14ac:dyDescent="0.2">
      <c r="A1610" s="48"/>
      <c r="B1610" s="48"/>
      <c r="C1610" s="48"/>
      <c r="D1610" s="48" t="s">
        <v>1508</v>
      </c>
    </row>
    <row r="1611" spans="1:4" x14ac:dyDescent="0.2">
      <c r="A1611" s="48" t="s">
        <v>2978</v>
      </c>
      <c r="B1611" s="48" t="s">
        <v>2979</v>
      </c>
      <c r="C1611" s="48" t="s">
        <v>1825</v>
      </c>
      <c r="D1611" s="48" t="s">
        <v>2864</v>
      </c>
    </row>
    <row r="1612" spans="1:4" x14ac:dyDescent="0.2">
      <c r="A1612" s="48" t="s">
        <v>1240</v>
      </c>
      <c r="B1612" s="48" t="s">
        <v>636</v>
      </c>
      <c r="C1612" s="48" t="s">
        <v>1825</v>
      </c>
      <c r="D1612" s="48" t="s">
        <v>1506</v>
      </c>
    </row>
    <row r="1613" spans="1:4" x14ac:dyDescent="0.2">
      <c r="A1613" s="48"/>
      <c r="B1613" s="48"/>
      <c r="C1613" s="48"/>
      <c r="D1613" s="48" t="s">
        <v>1508</v>
      </c>
    </row>
    <row r="1614" spans="1:4" x14ac:dyDescent="0.2">
      <c r="A1614" s="48" t="s">
        <v>1241</v>
      </c>
      <c r="B1614" s="48" t="s">
        <v>638</v>
      </c>
      <c r="C1614" s="48" t="s">
        <v>1825</v>
      </c>
      <c r="D1614" s="48" t="s">
        <v>1506</v>
      </c>
    </row>
    <row r="1615" spans="1:4" x14ac:dyDescent="0.2">
      <c r="A1615" s="48"/>
      <c r="B1615" s="48"/>
      <c r="C1615" s="48"/>
      <c r="D1615" s="48" t="s">
        <v>1509</v>
      </c>
    </row>
    <row r="1616" spans="1:4" x14ac:dyDescent="0.2">
      <c r="A1616" s="48"/>
      <c r="B1616" s="48"/>
      <c r="C1616" s="48"/>
      <c r="D1616" s="48" t="s">
        <v>1507</v>
      </c>
    </row>
    <row r="1617" spans="1:4" x14ac:dyDescent="0.2">
      <c r="A1617" s="48"/>
      <c r="B1617" s="48"/>
      <c r="C1617" s="48"/>
      <c r="D1617" s="48" t="s">
        <v>1508</v>
      </c>
    </row>
    <row r="1618" spans="1:4" x14ac:dyDescent="0.2">
      <c r="A1618" s="48" t="s">
        <v>1242</v>
      </c>
      <c r="B1618" s="48" t="s">
        <v>635</v>
      </c>
      <c r="C1618" s="48" t="s">
        <v>1825</v>
      </c>
      <c r="D1618" s="48" t="s">
        <v>1506</v>
      </c>
    </row>
    <row r="1619" spans="1:4" x14ac:dyDescent="0.2">
      <c r="A1619" s="48"/>
      <c r="B1619" s="48"/>
      <c r="C1619" s="48"/>
      <c r="D1619" s="48" t="s">
        <v>1508</v>
      </c>
    </row>
    <row r="1620" spans="1:4" x14ac:dyDescent="0.2">
      <c r="A1620" s="48" t="s">
        <v>2785</v>
      </c>
      <c r="B1620" s="48" t="s">
        <v>2786</v>
      </c>
      <c r="C1620" s="48" t="s">
        <v>1825</v>
      </c>
      <c r="D1620" s="48" t="s">
        <v>2864</v>
      </c>
    </row>
    <row r="1621" spans="1:4" x14ac:dyDescent="0.2">
      <c r="A1621" s="48" t="s">
        <v>2962</v>
      </c>
      <c r="B1621" s="48" t="s">
        <v>2963</v>
      </c>
      <c r="C1621" s="48" t="s">
        <v>2089</v>
      </c>
      <c r="D1621" s="48" t="s">
        <v>1507</v>
      </c>
    </row>
    <row r="1622" spans="1:4" x14ac:dyDescent="0.2">
      <c r="A1622" s="48" t="s">
        <v>2964</v>
      </c>
      <c r="B1622" s="48" t="s">
        <v>2965</v>
      </c>
      <c r="C1622" s="48" t="s">
        <v>2089</v>
      </c>
      <c r="D1622" s="48" t="s">
        <v>1507</v>
      </c>
    </row>
    <row r="1623" spans="1:4" x14ac:dyDescent="0.2">
      <c r="A1623" s="48" t="s">
        <v>2102</v>
      </c>
      <c r="B1623" s="48" t="s">
        <v>2103</v>
      </c>
      <c r="C1623" s="48" t="s">
        <v>2089</v>
      </c>
      <c r="D1623" s="48" t="s">
        <v>1507</v>
      </c>
    </row>
    <row r="1624" spans="1:4" x14ac:dyDescent="0.2">
      <c r="A1624" s="48" t="s">
        <v>2223</v>
      </c>
      <c r="B1624" s="48" t="s">
        <v>2105</v>
      </c>
      <c r="C1624" s="48" t="s">
        <v>2089</v>
      </c>
      <c r="D1624" s="48" t="s">
        <v>1507</v>
      </c>
    </row>
    <row r="1625" spans="1:4" x14ac:dyDescent="0.2">
      <c r="A1625" s="48" t="s">
        <v>2092</v>
      </c>
      <c r="B1625" s="48" t="s">
        <v>2093</v>
      </c>
      <c r="C1625" s="48" t="s">
        <v>2089</v>
      </c>
      <c r="D1625" s="48" t="s">
        <v>1507</v>
      </c>
    </row>
    <row r="1626" spans="1:4" x14ac:dyDescent="0.2">
      <c r="A1626" s="48" t="s">
        <v>2087</v>
      </c>
      <c r="B1626" s="48" t="s">
        <v>2088</v>
      </c>
      <c r="C1626" s="48" t="s">
        <v>2089</v>
      </c>
      <c r="D1626" s="48" t="s">
        <v>1507</v>
      </c>
    </row>
    <row r="1627" spans="1:4" x14ac:dyDescent="0.2">
      <c r="A1627" s="48" t="s">
        <v>2106</v>
      </c>
      <c r="B1627" s="48" t="s">
        <v>2107</v>
      </c>
      <c r="C1627" s="48" t="s">
        <v>2089</v>
      </c>
      <c r="D1627" s="48" t="s">
        <v>1507</v>
      </c>
    </row>
    <row r="1628" spans="1:4" x14ac:dyDescent="0.2">
      <c r="A1628" s="48" t="s">
        <v>2086</v>
      </c>
      <c r="B1628" s="48" t="s">
        <v>1165</v>
      </c>
      <c r="C1628" s="48" t="s">
        <v>2779</v>
      </c>
      <c r="D1628" s="48" t="s">
        <v>1507</v>
      </c>
    </row>
    <row r="1629" spans="1:4" x14ac:dyDescent="0.2">
      <c r="A1629" s="48" t="s">
        <v>170</v>
      </c>
      <c r="B1629" s="48" t="s">
        <v>171</v>
      </c>
      <c r="C1629" s="48" t="s">
        <v>1831</v>
      </c>
      <c r="D1629" s="48" t="s">
        <v>568</v>
      </c>
    </row>
    <row r="1630" spans="1:4" x14ac:dyDescent="0.2">
      <c r="A1630" s="48" t="s">
        <v>172</v>
      </c>
      <c r="B1630" s="48" t="s">
        <v>173</v>
      </c>
      <c r="C1630" s="48" t="s">
        <v>1831</v>
      </c>
      <c r="D1630" s="48" t="s">
        <v>563</v>
      </c>
    </row>
    <row r="1631" spans="1:4" x14ac:dyDescent="0.2">
      <c r="A1631" s="48"/>
      <c r="B1631" s="48"/>
      <c r="C1631" s="48"/>
      <c r="D1631" s="48" t="s">
        <v>1509</v>
      </c>
    </row>
    <row r="1632" spans="1:4" x14ac:dyDescent="0.2">
      <c r="A1632" s="48"/>
      <c r="B1632" s="48"/>
      <c r="C1632" s="48"/>
      <c r="D1632" s="48" t="s">
        <v>1510</v>
      </c>
    </row>
    <row r="1633" spans="1:4" x14ac:dyDescent="0.2">
      <c r="A1633" s="48"/>
      <c r="B1633" s="48"/>
      <c r="C1633" s="48"/>
      <c r="D1633" s="48" t="s">
        <v>2136</v>
      </c>
    </row>
    <row r="1634" spans="1:4" x14ac:dyDescent="0.2">
      <c r="A1634" s="48" t="s">
        <v>879</v>
      </c>
      <c r="B1634" s="48" t="s">
        <v>876</v>
      </c>
      <c r="C1634" s="48" t="s">
        <v>1831</v>
      </c>
      <c r="D1634" s="48" t="s">
        <v>568</v>
      </c>
    </row>
    <row r="1635" spans="1:4" x14ac:dyDescent="0.2">
      <c r="A1635" s="48" t="s">
        <v>379</v>
      </c>
      <c r="B1635" s="48" t="s">
        <v>169</v>
      </c>
      <c r="C1635" s="48" t="s">
        <v>1831</v>
      </c>
      <c r="D1635" s="48" t="s">
        <v>568</v>
      </c>
    </row>
    <row r="1636" spans="1:4" x14ac:dyDescent="0.2">
      <c r="A1636" s="48" t="s">
        <v>174</v>
      </c>
      <c r="B1636" s="48" t="s">
        <v>175</v>
      </c>
      <c r="C1636" s="48" t="s">
        <v>1831</v>
      </c>
      <c r="D1636" s="48" t="s">
        <v>568</v>
      </c>
    </row>
    <row r="1637" spans="1:4" x14ac:dyDescent="0.2">
      <c r="A1637" s="48" t="s">
        <v>176</v>
      </c>
      <c r="B1637" s="48" t="s">
        <v>177</v>
      </c>
      <c r="C1637" s="48" t="s">
        <v>1831</v>
      </c>
      <c r="D1637" s="48" t="s">
        <v>568</v>
      </c>
    </row>
    <row r="1638" spans="1:4" x14ac:dyDescent="0.2">
      <c r="A1638" s="48" t="s">
        <v>390</v>
      </c>
      <c r="B1638" s="48" t="s">
        <v>168</v>
      </c>
      <c r="C1638" s="48" t="s">
        <v>1831</v>
      </c>
      <c r="D1638" s="48" t="s">
        <v>568</v>
      </c>
    </row>
    <row r="1639" spans="1:4" x14ac:dyDescent="0.2">
      <c r="A1639" s="48" t="s">
        <v>178</v>
      </c>
      <c r="B1639" s="48" t="s">
        <v>179</v>
      </c>
      <c r="C1639" s="48" t="s">
        <v>1831</v>
      </c>
      <c r="D1639" s="48" t="s">
        <v>568</v>
      </c>
    </row>
    <row r="1640" spans="1:4" x14ac:dyDescent="0.2">
      <c r="A1640" s="48" t="s">
        <v>180</v>
      </c>
      <c r="B1640" s="48" t="s">
        <v>181</v>
      </c>
      <c r="C1640" s="48" t="s">
        <v>1831</v>
      </c>
      <c r="D1640" s="48" t="s">
        <v>568</v>
      </c>
    </row>
    <row r="1641" spans="1:4" x14ac:dyDescent="0.2">
      <c r="A1641" s="48" t="s">
        <v>182</v>
      </c>
      <c r="B1641" s="48" t="s">
        <v>183</v>
      </c>
      <c r="C1641" s="48" t="s">
        <v>1831</v>
      </c>
      <c r="D1641" s="48" t="s">
        <v>568</v>
      </c>
    </row>
    <row r="1642" spans="1:4" x14ac:dyDescent="0.2">
      <c r="A1642" s="48" t="s">
        <v>184</v>
      </c>
      <c r="B1642" s="48" t="s">
        <v>185</v>
      </c>
      <c r="C1642" s="48" t="s">
        <v>1831</v>
      </c>
      <c r="D1642" s="48" t="s">
        <v>568</v>
      </c>
    </row>
    <row r="1643" spans="1:4" x14ac:dyDescent="0.2">
      <c r="A1643" s="48" t="s">
        <v>3092</v>
      </c>
      <c r="B1643" s="48" t="s">
        <v>187</v>
      </c>
      <c r="C1643" s="48" t="s">
        <v>1831</v>
      </c>
      <c r="D1643" s="48" t="s">
        <v>568</v>
      </c>
    </row>
    <row r="1644" spans="1:4" x14ac:dyDescent="0.2">
      <c r="A1644" s="48" t="s">
        <v>2737</v>
      </c>
      <c r="B1644" s="48" t="s">
        <v>2738</v>
      </c>
      <c r="C1644" s="48" t="s">
        <v>1024</v>
      </c>
      <c r="D1644" s="48" t="s">
        <v>2485</v>
      </c>
    </row>
    <row r="1645" spans="1:4" x14ac:dyDescent="0.2">
      <c r="A1645" s="48" t="s">
        <v>2702</v>
      </c>
      <c r="B1645" s="48" t="s">
        <v>2336</v>
      </c>
      <c r="C1645" s="48" t="s">
        <v>1024</v>
      </c>
      <c r="D1645" s="48" t="s">
        <v>2485</v>
      </c>
    </row>
    <row r="1646" spans="1:4" x14ac:dyDescent="0.2">
      <c r="A1646" s="48" t="s">
        <v>2224</v>
      </c>
      <c r="B1646" s="48" t="s">
        <v>125</v>
      </c>
      <c r="C1646" s="48" t="s">
        <v>1024</v>
      </c>
      <c r="D1646" s="48" t="s">
        <v>2485</v>
      </c>
    </row>
    <row r="1647" spans="1:4" x14ac:dyDescent="0.2">
      <c r="A1647" s="48"/>
      <c r="B1647" s="48"/>
      <c r="C1647" s="48"/>
      <c r="D1647" s="48" t="s">
        <v>1506</v>
      </c>
    </row>
    <row r="1648" spans="1:4" x14ac:dyDescent="0.2">
      <c r="A1648" s="48" t="s">
        <v>2225</v>
      </c>
      <c r="B1648" s="48" t="s">
        <v>126</v>
      </c>
      <c r="C1648" s="48" t="s">
        <v>1024</v>
      </c>
      <c r="D1648" s="48" t="s">
        <v>2485</v>
      </c>
    </row>
    <row r="1649" spans="1:4" x14ac:dyDescent="0.2">
      <c r="A1649" s="48"/>
      <c r="B1649" s="48"/>
      <c r="C1649" s="48"/>
      <c r="D1649" s="48" t="s">
        <v>1506</v>
      </c>
    </row>
    <row r="1650" spans="1:4" x14ac:dyDescent="0.2">
      <c r="A1650" s="48" t="s">
        <v>1018</v>
      </c>
      <c r="B1650" s="48" t="s">
        <v>127</v>
      </c>
      <c r="C1650" s="48" t="s">
        <v>1024</v>
      </c>
      <c r="D1650" s="48" t="s">
        <v>2485</v>
      </c>
    </row>
    <row r="1651" spans="1:4" x14ac:dyDescent="0.2">
      <c r="A1651" s="48"/>
      <c r="B1651" s="48"/>
      <c r="C1651" s="48"/>
      <c r="D1651" s="48" t="s">
        <v>1506</v>
      </c>
    </row>
    <row r="1652" spans="1:4" x14ac:dyDescent="0.2">
      <c r="A1652" s="48" t="s">
        <v>1017</v>
      </c>
      <c r="B1652" s="48" t="s">
        <v>128</v>
      </c>
      <c r="C1652" s="48" t="s">
        <v>1024</v>
      </c>
      <c r="D1652" s="48" t="s">
        <v>2485</v>
      </c>
    </row>
    <row r="1653" spans="1:4" x14ac:dyDescent="0.2">
      <c r="A1653" s="48" t="s">
        <v>1653</v>
      </c>
      <c r="B1653" s="48" t="s">
        <v>1654</v>
      </c>
      <c r="C1653" s="48" t="s">
        <v>1024</v>
      </c>
      <c r="D1653" s="48" t="s">
        <v>2485</v>
      </c>
    </row>
    <row r="1654" spans="1:4" x14ac:dyDescent="0.2">
      <c r="A1654" s="48" t="s">
        <v>1667</v>
      </c>
      <c r="B1654" s="48" t="s">
        <v>1668</v>
      </c>
      <c r="C1654" s="48" t="s">
        <v>1024</v>
      </c>
      <c r="D1654" s="48" t="s">
        <v>2485</v>
      </c>
    </row>
    <row r="1655" spans="1:4" x14ac:dyDescent="0.2">
      <c r="A1655" s="48"/>
      <c r="B1655" s="48"/>
      <c r="C1655" s="48"/>
      <c r="D1655" s="48" t="s">
        <v>568</v>
      </c>
    </row>
    <row r="1656" spans="1:4" x14ac:dyDescent="0.2">
      <c r="A1656" s="48" t="s">
        <v>1019</v>
      </c>
      <c r="B1656" s="48" t="s">
        <v>129</v>
      </c>
      <c r="C1656" s="48" t="s">
        <v>1024</v>
      </c>
      <c r="D1656" s="48" t="s">
        <v>2485</v>
      </c>
    </row>
    <row r="1657" spans="1:4" x14ac:dyDescent="0.2">
      <c r="A1657" s="48" t="s">
        <v>1016</v>
      </c>
      <c r="B1657" s="48" t="s">
        <v>130</v>
      </c>
      <c r="C1657" s="48" t="s">
        <v>1024</v>
      </c>
      <c r="D1657" s="48" t="s">
        <v>2485</v>
      </c>
    </row>
    <row r="1658" spans="1:4" x14ac:dyDescent="0.2">
      <c r="A1658" s="48" t="s">
        <v>1663</v>
      </c>
      <c r="B1658" s="48" t="s">
        <v>1664</v>
      </c>
      <c r="C1658" s="48" t="s">
        <v>1024</v>
      </c>
      <c r="D1658" s="48" t="s">
        <v>2485</v>
      </c>
    </row>
    <row r="1659" spans="1:4" x14ac:dyDescent="0.2">
      <c r="A1659" s="48"/>
      <c r="B1659" s="48"/>
      <c r="C1659" s="48"/>
      <c r="D1659" s="48" t="s">
        <v>568</v>
      </c>
    </row>
    <row r="1660" spans="1:4" x14ac:dyDescent="0.2">
      <c r="A1660" s="48" t="s">
        <v>1665</v>
      </c>
      <c r="B1660" s="48" t="s">
        <v>1666</v>
      </c>
      <c r="C1660" s="48" t="s">
        <v>1024</v>
      </c>
      <c r="D1660" s="48" t="s">
        <v>2485</v>
      </c>
    </row>
    <row r="1661" spans="1:4" x14ac:dyDescent="0.2">
      <c r="A1661" s="48"/>
      <c r="B1661" s="48"/>
      <c r="C1661" s="48"/>
      <c r="D1661" s="48" t="s">
        <v>568</v>
      </c>
    </row>
    <row r="1662" spans="1:4" x14ac:dyDescent="0.2">
      <c r="A1662" s="48" t="s">
        <v>1678</v>
      </c>
      <c r="B1662" s="48" t="s">
        <v>1679</v>
      </c>
      <c r="C1662" s="48" t="s">
        <v>1024</v>
      </c>
      <c r="D1662" s="48" t="s">
        <v>2485</v>
      </c>
    </row>
    <row r="1663" spans="1:4" x14ac:dyDescent="0.2">
      <c r="A1663" s="48"/>
      <c r="B1663" s="48"/>
      <c r="C1663" s="48"/>
      <c r="D1663" s="48" t="s">
        <v>568</v>
      </c>
    </row>
    <row r="1664" spans="1:4" x14ac:dyDescent="0.2">
      <c r="A1664" s="48" t="s">
        <v>2371</v>
      </c>
      <c r="B1664" s="48" t="s">
        <v>2374</v>
      </c>
      <c r="C1664" s="48" t="s">
        <v>1024</v>
      </c>
      <c r="D1664" s="48" t="s">
        <v>2485</v>
      </c>
    </row>
    <row r="1665" spans="1:4" x14ac:dyDescent="0.2">
      <c r="A1665" s="48" t="s">
        <v>2372</v>
      </c>
      <c r="B1665" s="48" t="s">
        <v>2375</v>
      </c>
      <c r="C1665" s="48" t="s">
        <v>1024</v>
      </c>
      <c r="D1665" s="48" t="s">
        <v>2485</v>
      </c>
    </row>
    <row r="1666" spans="1:4" x14ac:dyDescent="0.2">
      <c r="A1666" s="48" t="s">
        <v>2369</v>
      </c>
      <c r="B1666" s="48" t="s">
        <v>2373</v>
      </c>
      <c r="C1666" s="48" t="s">
        <v>1024</v>
      </c>
      <c r="D1666" s="48" t="s">
        <v>2485</v>
      </c>
    </row>
    <row r="1667" spans="1:4" x14ac:dyDescent="0.2">
      <c r="A1667" s="48" t="s">
        <v>2368</v>
      </c>
      <c r="B1667" s="48" t="s">
        <v>2647</v>
      </c>
      <c r="C1667" s="48" t="s">
        <v>1024</v>
      </c>
      <c r="D1667" s="48" t="s">
        <v>2485</v>
      </c>
    </row>
    <row r="1668" spans="1:4" x14ac:dyDescent="0.2">
      <c r="A1668" s="48" t="s">
        <v>2370</v>
      </c>
      <c r="B1668" s="48" t="s">
        <v>2667</v>
      </c>
      <c r="C1668" s="48" t="s">
        <v>1024</v>
      </c>
      <c r="D1668" s="48" t="s">
        <v>2485</v>
      </c>
    </row>
    <row r="1669" spans="1:4" x14ac:dyDescent="0.2">
      <c r="A1669" s="48" t="s">
        <v>1015</v>
      </c>
      <c r="B1669" s="48" t="s">
        <v>124</v>
      </c>
      <c r="C1669" s="48" t="s">
        <v>1024</v>
      </c>
      <c r="D1669" s="48" t="s">
        <v>2485</v>
      </c>
    </row>
    <row r="1670" spans="1:4" x14ac:dyDescent="0.2">
      <c r="A1670" s="48"/>
      <c r="B1670" s="48"/>
      <c r="C1670" s="48"/>
      <c r="D1670" s="48" t="s">
        <v>1506</v>
      </c>
    </row>
    <row r="1671" spans="1:4" x14ac:dyDescent="0.2">
      <c r="A1671" s="48" t="s">
        <v>1014</v>
      </c>
      <c r="B1671" s="48" t="s">
        <v>131</v>
      </c>
      <c r="C1671" s="48" t="s">
        <v>1024</v>
      </c>
      <c r="D1671" s="48" t="s">
        <v>2485</v>
      </c>
    </row>
    <row r="1672" spans="1:4" x14ac:dyDescent="0.2">
      <c r="A1672" s="48" t="s">
        <v>1013</v>
      </c>
      <c r="B1672" s="48" t="s">
        <v>132</v>
      </c>
      <c r="C1672" s="48" t="s">
        <v>1024</v>
      </c>
      <c r="D1672" s="48" t="s">
        <v>2485</v>
      </c>
    </row>
    <row r="1673" spans="1:4" x14ac:dyDescent="0.2">
      <c r="A1673" s="48" t="s">
        <v>1659</v>
      </c>
      <c r="B1673" s="48" t="s">
        <v>1660</v>
      </c>
      <c r="C1673" s="48" t="s">
        <v>1024</v>
      </c>
      <c r="D1673" s="48" t="s">
        <v>2485</v>
      </c>
    </row>
    <row r="1674" spans="1:4" x14ac:dyDescent="0.2">
      <c r="A1674" s="48"/>
      <c r="B1674" s="48"/>
      <c r="C1674" s="48"/>
      <c r="D1674" s="48" t="s">
        <v>568</v>
      </c>
    </row>
    <row r="1675" spans="1:4" x14ac:dyDescent="0.2">
      <c r="A1675" s="48" t="s">
        <v>1682</v>
      </c>
      <c r="B1675" s="48" t="s">
        <v>1683</v>
      </c>
      <c r="C1675" s="48" t="s">
        <v>1024</v>
      </c>
      <c r="D1675" s="48" t="s">
        <v>2485</v>
      </c>
    </row>
    <row r="1676" spans="1:4" x14ac:dyDescent="0.2">
      <c r="A1676" s="48" t="s">
        <v>1680</v>
      </c>
      <c r="B1676" s="48" t="s">
        <v>1681</v>
      </c>
      <c r="C1676" s="48" t="s">
        <v>1024</v>
      </c>
      <c r="D1676" s="48" t="s">
        <v>2485</v>
      </c>
    </row>
    <row r="1677" spans="1:4" x14ac:dyDescent="0.2">
      <c r="A1677" s="48" t="s">
        <v>1677</v>
      </c>
      <c r="B1677" s="48" t="s">
        <v>1691</v>
      </c>
      <c r="C1677" s="48" t="s">
        <v>1024</v>
      </c>
      <c r="D1677" s="48" t="s">
        <v>2485</v>
      </c>
    </row>
    <row r="1678" spans="1:4" x14ac:dyDescent="0.2">
      <c r="A1678" s="48" t="s">
        <v>1635</v>
      </c>
      <c r="B1678" s="48" t="s">
        <v>1636</v>
      </c>
      <c r="C1678" s="48" t="s">
        <v>1024</v>
      </c>
      <c r="D1678" s="48" t="s">
        <v>2485</v>
      </c>
    </row>
    <row r="1679" spans="1:4" x14ac:dyDescent="0.2">
      <c r="A1679" s="48" t="s">
        <v>1657</v>
      </c>
      <c r="B1679" s="48" t="s">
        <v>1658</v>
      </c>
      <c r="C1679" s="48" t="s">
        <v>1024</v>
      </c>
      <c r="D1679" s="48" t="s">
        <v>2485</v>
      </c>
    </row>
    <row r="1680" spans="1:4" x14ac:dyDescent="0.2">
      <c r="A1680" s="48" t="s">
        <v>1023</v>
      </c>
      <c r="B1680" s="48" t="s">
        <v>167</v>
      </c>
      <c r="C1680" s="48" t="s">
        <v>1024</v>
      </c>
      <c r="D1680" s="48" t="s">
        <v>2485</v>
      </c>
    </row>
    <row r="1681" spans="1:4" x14ac:dyDescent="0.2">
      <c r="A1681" s="48"/>
      <c r="B1681" s="48"/>
      <c r="C1681" s="48"/>
      <c r="D1681" s="48" t="s">
        <v>1506</v>
      </c>
    </row>
    <row r="1682" spans="1:4" x14ac:dyDescent="0.2">
      <c r="A1682" s="48" t="s">
        <v>1684</v>
      </c>
      <c r="B1682" s="48" t="s">
        <v>1685</v>
      </c>
      <c r="C1682" s="48" t="s">
        <v>1024</v>
      </c>
      <c r="D1682" s="48" t="s">
        <v>2485</v>
      </c>
    </row>
    <row r="1683" spans="1:4" x14ac:dyDescent="0.2">
      <c r="A1683" s="48" t="s">
        <v>1243</v>
      </c>
      <c r="B1683" s="48" t="s">
        <v>632</v>
      </c>
      <c r="C1683" s="48" t="s">
        <v>1825</v>
      </c>
      <c r="D1683" s="48" t="s">
        <v>1506</v>
      </c>
    </row>
    <row r="1684" spans="1:4" x14ac:dyDescent="0.2">
      <c r="A1684" s="48"/>
      <c r="B1684" s="48"/>
      <c r="C1684" s="48"/>
      <c r="D1684" s="48" t="s">
        <v>1509</v>
      </c>
    </row>
    <row r="1685" spans="1:4" x14ac:dyDescent="0.2">
      <c r="A1685" s="48"/>
      <c r="B1685" s="48"/>
      <c r="C1685" s="48"/>
      <c r="D1685" s="48" t="s">
        <v>1508</v>
      </c>
    </row>
    <row r="1686" spans="1:4" x14ac:dyDescent="0.2">
      <c r="A1686" s="48" t="s">
        <v>2652</v>
      </c>
      <c r="B1686" s="48" t="s">
        <v>2653</v>
      </c>
      <c r="C1686" s="48" t="s">
        <v>1825</v>
      </c>
      <c r="D1686" s="48" t="s">
        <v>1508</v>
      </c>
    </row>
    <row r="1687" spans="1:4" x14ac:dyDescent="0.2">
      <c r="A1687" s="48" t="s">
        <v>2648</v>
      </c>
      <c r="B1687" s="48" t="s">
        <v>2649</v>
      </c>
      <c r="C1687" s="48" t="s">
        <v>347</v>
      </c>
      <c r="D1687" s="48" t="s">
        <v>1506</v>
      </c>
    </row>
    <row r="1688" spans="1:4" x14ac:dyDescent="0.2">
      <c r="A1688" s="48" t="s">
        <v>1700</v>
      </c>
      <c r="B1688" s="48" t="s">
        <v>1701</v>
      </c>
      <c r="C1688" s="48" t="s">
        <v>347</v>
      </c>
      <c r="D1688" s="48" t="s">
        <v>1506</v>
      </c>
    </row>
    <row r="1689" spans="1:4" x14ac:dyDescent="0.2">
      <c r="A1689" s="48" t="s">
        <v>1730</v>
      </c>
      <c r="B1689" s="48" t="s">
        <v>1731</v>
      </c>
      <c r="C1689" s="48" t="s">
        <v>347</v>
      </c>
      <c r="D1689" s="48" t="s">
        <v>1506</v>
      </c>
    </row>
    <row r="1690" spans="1:4" x14ac:dyDescent="0.2">
      <c r="A1690" s="48" t="s">
        <v>1732</v>
      </c>
      <c r="B1690" s="48" t="s">
        <v>1733</v>
      </c>
      <c r="C1690" s="48" t="s">
        <v>347</v>
      </c>
      <c r="D1690" s="48" t="s">
        <v>1506</v>
      </c>
    </row>
    <row r="1691" spans="1:4" x14ac:dyDescent="0.2">
      <c r="A1691" s="48" t="s">
        <v>1706</v>
      </c>
      <c r="B1691" s="48" t="s">
        <v>1707</v>
      </c>
      <c r="C1691" s="48" t="s">
        <v>347</v>
      </c>
      <c r="D1691" s="48" t="s">
        <v>1506</v>
      </c>
    </row>
    <row r="1692" spans="1:4" x14ac:dyDescent="0.2">
      <c r="A1692" s="48" t="s">
        <v>2869</v>
      </c>
      <c r="B1692" s="48" t="s">
        <v>2870</v>
      </c>
      <c r="C1692" s="48" t="s">
        <v>347</v>
      </c>
      <c r="D1692" s="48" t="s">
        <v>1506</v>
      </c>
    </row>
    <row r="1693" spans="1:4" x14ac:dyDescent="0.2">
      <c r="A1693" s="48" t="s">
        <v>2096</v>
      </c>
      <c r="B1693" s="48" t="s">
        <v>2097</v>
      </c>
      <c r="C1693" s="48" t="s">
        <v>347</v>
      </c>
      <c r="D1693" s="48" t="s">
        <v>1506</v>
      </c>
    </row>
    <row r="1694" spans="1:4" x14ac:dyDescent="0.2">
      <c r="A1694" s="48" t="s">
        <v>2098</v>
      </c>
      <c r="B1694" s="48" t="s">
        <v>2099</v>
      </c>
      <c r="C1694" s="48" t="s">
        <v>347</v>
      </c>
      <c r="D1694" s="48" t="s">
        <v>1506</v>
      </c>
    </row>
    <row r="1695" spans="1:4" x14ac:dyDescent="0.2">
      <c r="A1695" s="48" t="s">
        <v>2100</v>
      </c>
      <c r="B1695" s="48" t="s">
        <v>2101</v>
      </c>
      <c r="C1695" s="48" t="s">
        <v>347</v>
      </c>
      <c r="D1695" s="48" t="s">
        <v>1506</v>
      </c>
    </row>
    <row r="1696" spans="1:4" x14ac:dyDescent="0.2">
      <c r="A1696" s="48" t="s">
        <v>2897</v>
      </c>
      <c r="B1696" s="48" t="s">
        <v>2898</v>
      </c>
      <c r="C1696" s="48" t="s">
        <v>347</v>
      </c>
      <c r="D1696" s="48" t="s">
        <v>1506</v>
      </c>
    </row>
    <row r="1697" spans="1:4" x14ac:dyDescent="0.2">
      <c r="A1697" s="48" t="s">
        <v>1722</v>
      </c>
      <c r="B1697" s="48" t="s">
        <v>1723</v>
      </c>
      <c r="C1697" s="48" t="s">
        <v>347</v>
      </c>
      <c r="D1697" s="48" t="s">
        <v>1506</v>
      </c>
    </row>
    <row r="1698" spans="1:4" x14ac:dyDescent="0.2">
      <c r="A1698" s="48"/>
      <c r="B1698" s="48"/>
      <c r="C1698" s="48"/>
      <c r="D1698" s="48" t="s">
        <v>568</v>
      </c>
    </row>
    <row r="1699" spans="1:4" x14ac:dyDescent="0.2">
      <c r="A1699" s="48" t="s">
        <v>1728</v>
      </c>
      <c r="B1699" s="48" t="s">
        <v>1729</v>
      </c>
      <c r="C1699" s="48" t="s">
        <v>347</v>
      </c>
      <c r="D1699" s="48" t="s">
        <v>1506</v>
      </c>
    </row>
    <row r="1700" spans="1:4" x14ac:dyDescent="0.2">
      <c r="A1700" s="48"/>
      <c r="B1700" s="48"/>
      <c r="C1700" s="48"/>
      <c r="D1700" s="48" t="s">
        <v>568</v>
      </c>
    </row>
    <row r="1701" spans="1:4" x14ac:dyDescent="0.2">
      <c r="A1701" s="48" t="s">
        <v>1696</v>
      </c>
      <c r="B1701" s="48" t="s">
        <v>1697</v>
      </c>
      <c r="C1701" s="48" t="s">
        <v>347</v>
      </c>
      <c r="D1701" s="48" t="s">
        <v>1506</v>
      </c>
    </row>
    <row r="1702" spans="1:4" x14ac:dyDescent="0.2">
      <c r="A1702" s="48"/>
      <c r="B1702" s="48"/>
      <c r="C1702" s="48"/>
      <c r="D1702" s="48" t="s">
        <v>568</v>
      </c>
    </row>
    <row r="1703" spans="1:4" x14ac:dyDescent="0.2">
      <c r="A1703" s="48" t="s">
        <v>1704</v>
      </c>
      <c r="B1703" s="48" t="s">
        <v>1705</v>
      </c>
      <c r="C1703" s="48" t="s">
        <v>347</v>
      </c>
      <c r="D1703" s="48" t="s">
        <v>1506</v>
      </c>
    </row>
    <row r="1704" spans="1:4" x14ac:dyDescent="0.2">
      <c r="A1704" s="48"/>
      <c r="B1704" s="48"/>
      <c r="C1704" s="48"/>
      <c r="D1704" s="48" t="s">
        <v>568</v>
      </c>
    </row>
    <row r="1705" spans="1:4" x14ac:dyDescent="0.2">
      <c r="A1705" s="48" t="s">
        <v>1702</v>
      </c>
      <c r="B1705" s="48" t="s">
        <v>1703</v>
      </c>
      <c r="C1705" s="48" t="s">
        <v>347</v>
      </c>
      <c r="D1705" s="48" t="s">
        <v>1506</v>
      </c>
    </row>
    <row r="1706" spans="1:4" x14ac:dyDescent="0.2">
      <c r="A1706" s="48"/>
      <c r="B1706" s="48"/>
      <c r="C1706" s="48"/>
      <c r="D1706" s="48" t="s">
        <v>568</v>
      </c>
    </row>
    <row r="1707" spans="1:4" x14ac:dyDescent="0.2">
      <c r="A1707" s="48" t="s">
        <v>1724</v>
      </c>
      <c r="B1707" s="48" t="s">
        <v>1725</v>
      </c>
      <c r="C1707" s="48" t="s">
        <v>347</v>
      </c>
      <c r="D1707" s="48" t="s">
        <v>1506</v>
      </c>
    </row>
    <row r="1708" spans="1:4" x14ac:dyDescent="0.2">
      <c r="A1708" s="48"/>
      <c r="B1708" s="48"/>
      <c r="C1708" s="48"/>
      <c r="D1708" s="48" t="s">
        <v>568</v>
      </c>
    </row>
    <row r="1709" spans="1:4" x14ac:dyDescent="0.2">
      <c r="A1709" s="48" t="s">
        <v>1714</v>
      </c>
      <c r="B1709" s="48" t="s">
        <v>1715</v>
      </c>
      <c r="C1709" s="48" t="s">
        <v>347</v>
      </c>
      <c r="D1709" s="48" t="s">
        <v>1506</v>
      </c>
    </row>
    <row r="1710" spans="1:4" x14ac:dyDescent="0.2">
      <c r="A1710" s="48" t="s">
        <v>324</v>
      </c>
      <c r="B1710" s="48" t="s">
        <v>325</v>
      </c>
      <c r="C1710" s="48" t="s">
        <v>347</v>
      </c>
      <c r="D1710" s="48" t="s">
        <v>1506</v>
      </c>
    </row>
    <row r="1711" spans="1:4" x14ac:dyDescent="0.2">
      <c r="A1711" s="48" t="s">
        <v>326</v>
      </c>
      <c r="B1711" s="48" t="s">
        <v>327</v>
      </c>
      <c r="C1711" s="48" t="s">
        <v>347</v>
      </c>
      <c r="D1711" s="48" t="s">
        <v>1506</v>
      </c>
    </row>
    <row r="1712" spans="1:4" x14ac:dyDescent="0.2">
      <c r="A1712" s="48" t="s">
        <v>328</v>
      </c>
      <c r="B1712" s="48" t="s">
        <v>329</v>
      </c>
      <c r="C1712" s="48" t="s">
        <v>347</v>
      </c>
      <c r="D1712" s="48" t="s">
        <v>1506</v>
      </c>
    </row>
    <row r="1713" spans="1:4" x14ac:dyDescent="0.2">
      <c r="A1713" s="48" t="s">
        <v>320</v>
      </c>
      <c r="B1713" s="48" t="s">
        <v>321</v>
      </c>
      <c r="C1713" s="48" t="s">
        <v>347</v>
      </c>
      <c r="D1713" s="48" t="s">
        <v>1506</v>
      </c>
    </row>
    <row r="1714" spans="1:4" x14ac:dyDescent="0.2">
      <c r="A1714" s="48" t="s">
        <v>330</v>
      </c>
      <c r="B1714" s="48" t="s">
        <v>331</v>
      </c>
      <c r="C1714" s="48" t="s">
        <v>347</v>
      </c>
      <c r="D1714" s="48" t="s">
        <v>1506</v>
      </c>
    </row>
    <row r="1715" spans="1:4" x14ac:dyDescent="0.2">
      <c r="A1715" s="48" t="s">
        <v>332</v>
      </c>
      <c r="B1715" s="48" t="s">
        <v>333</v>
      </c>
      <c r="C1715" s="48" t="s">
        <v>347</v>
      </c>
      <c r="D1715" s="48" t="s">
        <v>1506</v>
      </c>
    </row>
    <row r="1716" spans="1:4" x14ac:dyDescent="0.2">
      <c r="A1716" s="48" t="s">
        <v>334</v>
      </c>
      <c r="B1716" s="48" t="s">
        <v>335</v>
      </c>
      <c r="C1716" s="48" t="s">
        <v>347</v>
      </c>
      <c r="D1716" s="48" t="s">
        <v>1506</v>
      </c>
    </row>
    <row r="1717" spans="1:4" x14ac:dyDescent="0.2">
      <c r="A1717" s="48" t="s">
        <v>336</v>
      </c>
      <c r="B1717" s="48" t="s">
        <v>337</v>
      </c>
      <c r="C1717" s="48" t="s">
        <v>347</v>
      </c>
      <c r="D1717" s="48" t="s">
        <v>1506</v>
      </c>
    </row>
    <row r="1718" spans="1:4" x14ac:dyDescent="0.2">
      <c r="A1718" s="48" t="s">
        <v>338</v>
      </c>
      <c r="B1718" s="48" t="s">
        <v>339</v>
      </c>
      <c r="C1718" s="48" t="s">
        <v>347</v>
      </c>
      <c r="D1718" s="48" t="s">
        <v>1506</v>
      </c>
    </row>
    <row r="1719" spans="1:4" x14ac:dyDescent="0.2">
      <c r="A1719" s="48" t="s">
        <v>322</v>
      </c>
      <c r="B1719" s="48" t="s">
        <v>323</v>
      </c>
      <c r="C1719" s="48" t="s">
        <v>347</v>
      </c>
      <c r="D1719" s="48" t="s">
        <v>1506</v>
      </c>
    </row>
    <row r="1720" spans="1:4" x14ac:dyDescent="0.2">
      <c r="A1720" s="48" t="s">
        <v>340</v>
      </c>
      <c r="B1720" s="48" t="s">
        <v>341</v>
      </c>
      <c r="C1720" s="48" t="s">
        <v>347</v>
      </c>
      <c r="D1720" s="48" t="s">
        <v>1506</v>
      </c>
    </row>
    <row r="1721" spans="1:4" x14ac:dyDescent="0.2">
      <c r="A1721" s="48" t="s">
        <v>342</v>
      </c>
      <c r="B1721" s="48" t="s">
        <v>343</v>
      </c>
      <c r="C1721" s="48" t="s">
        <v>347</v>
      </c>
      <c r="D1721" s="48" t="s">
        <v>1506</v>
      </c>
    </row>
    <row r="1722" spans="1:4" x14ac:dyDescent="0.2">
      <c r="A1722" s="48" t="s">
        <v>2825</v>
      </c>
      <c r="B1722" s="48" t="s">
        <v>2826</v>
      </c>
      <c r="C1722" s="48" t="s">
        <v>347</v>
      </c>
      <c r="D1722" s="48" t="s">
        <v>1506</v>
      </c>
    </row>
    <row r="1723" spans="1:4" x14ac:dyDescent="0.2">
      <c r="A1723" s="48" t="s">
        <v>2970</v>
      </c>
      <c r="B1723" s="48" t="s">
        <v>2971</v>
      </c>
      <c r="C1723" s="48" t="s">
        <v>347</v>
      </c>
      <c r="D1723" s="48" t="s">
        <v>1506</v>
      </c>
    </row>
    <row r="1724" spans="1:4" x14ac:dyDescent="0.2">
      <c r="A1724" s="48" t="s">
        <v>2501</v>
      </c>
      <c r="B1724" s="48" t="s">
        <v>2500</v>
      </c>
      <c r="C1724" s="48" t="s">
        <v>347</v>
      </c>
      <c r="D1724" s="48" t="s">
        <v>1506</v>
      </c>
    </row>
    <row r="1725" spans="1:4" x14ac:dyDescent="0.2">
      <c r="A1725" s="48" t="s">
        <v>2899</v>
      </c>
      <c r="B1725" s="48" t="s">
        <v>2900</v>
      </c>
      <c r="C1725" s="48" t="s">
        <v>347</v>
      </c>
      <c r="D1725" s="48" t="s">
        <v>1506</v>
      </c>
    </row>
    <row r="1726" spans="1:4" x14ac:dyDescent="0.2">
      <c r="A1726" s="48" t="s">
        <v>2901</v>
      </c>
      <c r="B1726" s="48" t="s">
        <v>2902</v>
      </c>
      <c r="C1726" s="48" t="s">
        <v>347</v>
      </c>
      <c r="D1726" s="48" t="s">
        <v>1506</v>
      </c>
    </row>
    <row r="1727" spans="1:4" x14ac:dyDescent="0.2">
      <c r="A1727" s="48" t="s">
        <v>2503</v>
      </c>
      <c r="B1727" s="48" t="s">
        <v>2502</v>
      </c>
      <c r="C1727" s="48" t="s">
        <v>347</v>
      </c>
      <c r="D1727" s="48" t="s">
        <v>1506</v>
      </c>
    </row>
    <row r="1728" spans="1:4" x14ac:dyDescent="0.2">
      <c r="A1728" s="48" t="s">
        <v>2226</v>
      </c>
      <c r="B1728" s="48" t="s">
        <v>633</v>
      </c>
      <c r="C1728" s="48" t="s">
        <v>1825</v>
      </c>
      <c r="D1728" s="48" t="s">
        <v>1506</v>
      </c>
    </row>
    <row r="1729" spans="1:4" x14ac:dyDescent="0.2">
      <c r="A1729" s="48"/>
      <c r="B1729" s="48"/>
      <c r="C1729" s="48"/>
      <c r="D1729" s="48" t="s">
        <v>1509</v>
      </c>
    </row>
    <row r="1730" spans="1:4" x14ac:dyDescent="0.2">
      <c r="A1730" s="48"/>
      <c r="B1730" s="48"/>
      <c r="C1730" s="48"/>
      <c r="D1730" s="48" t="s">
        <v>1508</v>
      </c>
    </row>
    <row r="1731" spans="1:4" x14ac:dyDescent="0.2">
      <c r="A1731" s="48" t="s">
        <v>2227</v>
      </c>
      <c r="B1731" s="48" t="s">
        <v>490</v>
      </c>
      <c r="C1731" s="48" t="s">
        <v>1825</v>
      </c>
      <c r="D1731" s="48" t="s">
        <v>1506</v>
      </c>
    </row>
    <row r="1732" spans="1:4" x14ac:dyDescent="0.2">
      <c r="A1732" s="48"/>
      <c r="B1732" s="48"/>
      <c r="C1732" s="48"/>
      <c r="D1732" s="48" t="s">
        <v>528</v>
      </c>
    </row>
    <row r="1733" spans="1:4" x14ac:dyDescent="0.2">
      <c r="A1733" s="48"/>
      <c r="B1733" s="48"/>
      <c r="C1733" s="48"/>
      <c r="D1733" s="48" t="s">
        <v>1508</v>
      </c>
    </row>
    <row r="1734" spans="1:4" x14ac:dyDescent="0.2">
      <c r="A1734" s="48" t="s">
        <v>2228</v>
      </c>
      <c r="B1734" s="48" t="s">
        <v>496</v>
      </c>
      <c r="C1734" s="48" t="s">
        <v>1825</v>
      </c>
      <c r="D1734" s="48" t="s">
        <v>1506</v>
      </c>
    </row>
    <row r="1735" spans="1:4" x14ac:dyDescent="0.2">
      <c r="A1735" s="48"/>
      <c r="B1735" s="48"/>
      <c r="C1735" s="48"/>
      <c r="D1735" s="48" t="s">
        <v>1508</v>
      </c>
    </row>
    <row r="1736" spans="1:4" x14ac:dyDescent="0.2">
      <c r="A1736" s="48" t="s">
        <v>2229</v>
      </c>
      <c r="B1736" s="48" t="s">
        <v>494</v>
      </c>
      <c r="C1736" s="48" t="s">
        <v>1825</v>
      </c>
      <c r="D1736" s="48" t="s">
        <v>1506</v>
      </c>
    </row>
    <row r="1737" spans="1:4" x14ac:dyDescent="0.2">
      <c r="A1737" s="48"/>
      <c r="B1737" s="48"/>
      <c r="C1737" s="48"/>
      <c r="D1737" s="48" t="s">
        <v>528</v>
      </c>
    </row>
    <row r="1738" spans="1:4" x14ac:dyDescent="0.2">
      <c r="A1738" s="48"/>
      <c r="B1738" s="48"/>
      <c r="C1738" s="48"/>
      <c r="D1738" s="48" t="s">
        <v>1508</v>
      </c>
    </row>
    <row r="1739" spans="1:4" x14ac:dyDescent="0.2">
      <c r="A1739" s="48" t="s">
        <v>2230</v>
      </c>
      <c r="B1739" s="48" t="s">
        <v>489</v>
      </c>
      <c r="C1739" s="48" t="s">
        <v>1825</v>
      </c>
      <c r="D1739" s="48" t="s">
        <v>1506</v>
      </c>
    </row>
    <row r="1740" spans="1:4" x14ac:dyDescent="0.2">
      <c r="A1740" s="48"/>
      <c r="B1740" s="48"/>
      <c r="C1740" s="48"/>
      <c r="D1740" s="48" t="s">
        <v>1508</v>
      </c>
    </row>
    <row r="1741" spans="1:4" x14ac:dyDescent="0.2">
      <c r="A1741" s="48" t="s">
        <v>2231</v>
      </c>
      <c r="B1741" s="48" t="s">
        <v>488</v>
      </c>
      <c r="C1741" s="48" t="s">
        <v>1825</v>
      </c>
      <c r="D1741" s="48" t="s">
        <v>1506</v>
      </c>
    </row>
    <row r="1742" spans="1:4" x14ac:dyDescent="0.2">
      <c r="A1742" s="48"/>
      <c r="B1742" s="48"/>
      <c r="C1742" s="48"/>
      <c r="D1742" s="48" t="s">
        <v>1508</v>
      </c>
    </row>
    <row r="1743" spans="1:4" x14ac:dyDescent="0.2">
      <c r="A1743" s="48" t="s">
        <v>2232</v>
      </c>
      <c r="B1743" s="48" t="s">
        <v>487</v>
      </c>
      <c r="C1743" s="48" t="s">
        <v>1825</v>
      </c>
      <c r="D1743" s="48" t="s">
        <v>1506</v>
      </c>
    </row>
    <row r="1744" spans="1:4" x14ac:dyDescent="0.2">
      <c r="A1744" s="48"/>
      <c r="B1744" s="48"/>
      <c r="C1744" s="48"/>
      <c r="D1744" s="48" t="s">
        <v>1508</v>
      </c>
    </row>
    <row r="1745" spans="1:4" x14ac:dyDescent="0.2">
      <c r="A1745" s="48" t="s">
        <v>2233</v>
      </c>
      <c r="B1745" s="48" t="s">
        <v>486</v>
      </c>
      <c r="C1745" s="48" t="s">
        <v>1825</v>
      </c>
      <c r="D1745" s="48" t="s">
        <v>1506</v>
      </c>
    </row>
    <row r="1746" spans="1:4" x14ac:dyDescent="0.2">
      <c r="A1746" s="48"/>
      <c r="B1746" s="48"/>
      <c r="C1746" s="48"/>
      <c r="D1746" s="48" t="s">
        <v>1508</v>
      </c>
    </row>
    <row r="1747" spans="1:4" x14ac:dyDescent="0.2">
      <c r="A1747" s="48" t="s">
        <v>2234</v>
      </c>
      <c r="B1747" s="48" t="s">
        <v>480</v>
      </c>
      <c r="C1747" s="48" t="s">
        <v>1825</v>
      </c>
      <c r="D1747" s="48" t="s">
        <v>1506</v>
      </c>
    </row>
    <row r="1748" spans="1:4" x14ac:dyDescent="0.2">
      <c r="A1748" s="48"/>
      <c r="B1748" s="48"/>
      <c r="C1748" s="48"/>
      <c r="D1748" s="48" t="s">
        <v>1508</v>
      </c>
    </row>
    <row r="1749" spans="1:4" x14ac:dyDescent="0.2">
      <c r="A1749" s="48" t="s">
        <v>2235</v>
      </c>
      <c r="B1749" s="48" t="s">
        <v>481</v>
      </c>
      <c r="C1749" s="48" t="s">
        <v>1825</v>
      </c>
      <c r="D1749" s="48" t="s">
        <v>1506</v>
      </c>
    </row>
    <row r="1750" spans="1:4" x14ac:dyDescent="0.2">
      <c r="A1750" s="48"/>
      <c r="B1750" s="48"/>
      <c r="C1750" s="48"/>
      <c r="D1750" s="48" t="s">
        <v>1508</v>
      </c>
    </row>
    <row r="1751" spans="1:4" x14ac:dyDescent="0.2">
      <c r="A1751" s="48" t="s">
        <v>2236</v>
      </c>
      <c r="B1751" s="48" t="s">
        <v>492</v>
      </c>
      <c r="C1751" s="48" t="s">
        <v>1825</v>
      </c>
      <c r="D1751" s="48" t="s">
        <v>1506</v>
      </c>
    </row>
    <row r="1752" spans="1:4" x14ac:dyDescent="0.2">
      <c r="A1752" s="48"/>
      <c r="B1752" s="48"/>
      <c r="C1752" s="48"/>
      <c r="D1752" s="48" t="s">
        <v>1508</v>
      </c>
    </row>
    <row r="1753" spans="1:4" x14ac:dyDescent="0.2">
      <c r="A1753" s="48" t="s">
        <v>2237</v>
      </c>
      <c r="B1753" s="48" t="s">
        <v>485</v>
      </c>
      <c r="C1753" s="48" t="s">
        <v>1825</v>
      </c>
      <c r="D1753" s="48" t="s">
        <v>1506</v>
      </c>
    </row>
    <row r="1754" spans="1:4" x14ac:dyDescent="0.2">
      <c r="A1754" s="48"/>
      <c r="B1754" s="48"/>
      <c r="C1754" s="48"/>
      <c r="D1754" s="48" t="s">
        <v>1508</v>
      </c>
    </row>
    <row r="1755" spans="1:4" x14ac:dyDescent="0.2">
      <c r="A1755" s="48" t="s">
        <v>2238</v>
      </c>
      <c r="B1755" s="48" t="s">
        <v>495</v>
      </c>
      <c r="C1755" s="48" t="s">
        <v>1825</v>
      </c>
      <c r="D1755" s="48" t="s">
        <v>1506</v>
      </c>
    </row>
    <row r="1756" spans="1:4" x14ac:dyDescent="0.2">
      <c r="A1756" s="48"/>
      <c r="B1756" s="48"/>
      <c r="C1756" s="48"/>
      <c r="D1756" s="48" t="s">
        <v>1508</v>
      </c>
    </row>
    <row r="1757" spans="1:4" x14ac:dyDescent="0.2">
      <c r="A1757" s="48" t="s">
        <v>2239</v>
      </c>
      <c r="B1757" s="48" t="s">
        <v>484</v>
      </c>
      <c r="C1757" s="48" t="s">
        <v>1825</v>
      </c>
      <c r="D1757" s="48" t="s">
        <v>1506</v>
      </c>
    </row>
    <row r="1758" spans="1:4" x14ac:dyDescent="0.2">
      <c r="A1758" s="48"/>
      <c r="B1758" s="48"/>
      <c r="C1758" s="48"/>
      <c r="D1758" s="48" t="s">
        <v>1508</v>
      </c>
    </row>
    <row r="1759" spans="1:4" x14ac:dyDescent="0.2">
      <c r="A1759" s="48" t="s">
        <v>2240</v>
      </c>
      <c r="B1759" s="48" t="s">
        <v>483</v>
      </c>
      <c r="C1759" s="48" t="s">
        <v>1825</v>
      </c>
      <c r="D1759" s="48" t="s">
        <v>1506</v>
      </c>
    </row>
    <row r="1760" spans="1:4" x14ac:dyDescent="0.2">
      <c r="A1760" s="48"/>
      <c r="B1760" s="48"/>
      <c r="C1760" s="48"/>
      <c r="D1760" s="48" t="s">
        <v>1508</v>
      </c>
    </row>
    <row r="1761" spans="1:4" x14ac:dyDescent="0.2">
      <c r="A1761" s="48" t="s">
        <v>2241</v>
      </c>
      <c r="B1761" s="48" t="s">
        <v>493</v>
      </c>
      <c r="C1761" s="48" t="s">
        <v>1825</v>
      </c>
      <c r="D1761" s="48" t="s">
        <v>1506</v>
      </c>
    </row>
    <row r="1762" spans="1:4" x14ac:dyDescent="0.2">
      <c r="A1762" s="48"/>
      <c r="B1762" s="48"/>
      <c r="C1762" s="48"/>
      <c r="D1762" s="48" t="s">
        <v>1508</v>
      </c>
    </row>
    <row r="1763" spans="1:4" x14ac:dyDescent="0.2">
      <c r="A1763" s="48" t="s">
        <v>2242</v>
      </c>
      <c r="B1763" s="48" t="s">
        <v>482</v>
      </c>
      <c r="C1763" s="48" t="s">
        <v>1825</v>
      </c>
      <c r="D1763" s="48" t="s">
        <v>1506</v>
      </c>
    </row>
    <row r="1764" spans="1:4" x14ac:dyDescent="0.2">
      <c r="A1764" s="48"/>
      <c r="B1764" s="48"/>
      <c r="C1764" s="48"/>
      <c r="D1764" s="48" t="s">
        <v>1508</v>
      </c>
    </row>
    <row r="1765" spans="1:4" x14ac:dyDescent="0.2">
      <c r="A1765" s="48" t="s">
        <v>2243</v>
      </c>
      <c r="B1765" s="48" t="s">
        <v>59</v>
      </c>
      <c r="C1765" s="48" t="s">
        <v>1825</v>
      </c>
      <c r="D1765" s="48" t="s">
        <v>1506</v>
      </c>
    </row>
    <row r="1766" spans="1:4" x14ac:dyDescent="0.2">
      <c r="A1766" s="48"/>
      <c r="B1766" s="48"/>
      <c r="C1766" s="48"/>
      <c r="D1766" s="48" t="s">
        <v>1508</v>
      </c>
    </row>
    <row r="1767" spans="1:4" x14ac:dyDescent="0.2">
      <c r="A1767" s="48" t="s">
        <v>2244</v>
      </c>
      <c r="B1767" s="48" t="s">
        <v>491</v>
      </c>
      <c r="C1767" s="48" t="s">
        <v>1825</v>
      </c>
      <c r="D1767" s="48" t="s">
        <v>1506</v>
      </c>
    </row>
    <row r="1768" spans="1:4" x14ac:dyDescent="0.2">
      <c r="A1768" s="48"/>
      <c r="B1768" s="48"/>
      <c r="C1768" s="48"/>
      <c r="D1768" s="48" t="s">
        <v>1508</v>
      </c>
    </row>
    <row r="1769" spans="1:4" x14ac:dyDescent="0.2">
      <c r="A1769" s="48" t="s">
        <v>2245</v>
      </c>
      <c r="B1769" s="48" t="s">
        <v>629</v>
      </c>
      <c r="C1769" s="48" t="s">
        <v>1825</v>
      </c>
      <c r="D1769" s="48" t="s">
        <v>1506</v>
      </c>
    </row>
    <row r="1770" spans="1:4" x14ac:dyDescent="0.2">
      <c r="A1770" s="48"/>
      <c r="B1770" s="48"/>
      <c r="C1770" s="48"/>
      <c r="D1770" s="48" t="s">
        <v>1507</v>
      </c>
    </row>
    <row r="1771" spans="1:4" x14ac:dyDescent="0.2">
      <c r="A1771" s="48"/>
      <c r="B1771" s="48"/>
      <c r="C1771" s="48"/>
      <c r="D1771" s="48" t="s">
        <v>1508</v>
      </c>
    </row>
    <row r="1772" spans="1:4" x14ac:dyDescent="0.2">
      <c r="A1772" s="48" t="s">
        <v>2246</v>
      </c>
      <c r="B1772" s="48" t="s">
        <v>637</v>
      </c>
      <c r="C1772" s="48" t="s">
        <v>1825</v>
      </c>
      <c r="D1772" s="48" t="s">
        <v>1506</v>
      </c>
    </row>
    <row r="1773" spans="1:4" x14ac:dyDescent="0.2">
      <c r="A1773" s="48"/>
      <c r="B1773" s="48"/>
      <c r="C1773" s="48"/>
      <c r="D1773" s="48" t="s">
        <v>1508</v>
      </c>
    </row>
    <row r="1774" spans="1:4" x14ac:dyDescent="0.2">
      <c r="A1774" s="48" t="s">
        <v>2247</v>
      </c>
      <c r="B1774" s="48" t="s">
        <v>628</v>
      </c>
      <c r="C1774" s="48" t="s">
        <v>1825</v>
      </c>
      <c r="D1774" s="48" t="s">
        <v>1506</v>
      </c>
    </row>
    <row r="1775" spans="1:4" x14ac:dyDescent="0.2">
      <c r="A1775" s="48"/>
      <c r="B1775" s="48"/>
      <c r="C1775" s="48"/>
      <c r="D1775" s="48" t="s">
        <v>1508</v>
      </c>
    </row>
    <row r="1776" spans="1:4" x14ac:dyDescent="0.2">
      <c r="A1776" s="48" t="s">
        <v>2865</v>
      </c>
      <c r="B1776" s="48" t="s">
        <v>2866</v>
      </c>
      <c r="C1776" s="48" t="s">
        <v>2078</v>
      </c>
      <c r="D1776" s="48" t="s">
        <v>1506</v>
      </c>
    </row>
    <row r="1777" spans="1:4" x14ac:dyDescent="0.2">
      <c r="A1777" s="48" t="s">
        <v>2867</v>
      </c>
      <c r="B1777" s="48" t="s">
        <v>2868</v>
      </c>
      <c r="C1777" s="48" t="s">
        <v>2078</v>
      </c>
      <c r="D1777" s="48" t="s">
        <v>1506</v>
      </c>
    </row>
    <row r="1778" spans="1:4" x14ac:dyDescent="0.2">
      <c r="A1778" s="48" t="s">
        <v>3093</v>
      </c>
      <c r="B1778" s="48" t="s">
        <v>1164</v>
      </c>
      <c r="C1778" s="48" t="s">
        <v>2078</v>
      </c>
      <c r="D1778" s="48" t="s">
        <v>1396</v>
      </c>
    </row>
    <row r="1779" spans="1:4" x14ac:dyDescent="0.2">
      <c r="A1779" s="48" t="s">
        <v>3094</v>
      </c>
      <c r="B1779" s="48" t="s">
        <v>1166</v>
      </c>
      <c r="C1779" s="48" t="s">
        <v>2078</v>
      </c>
      <c r="D1779" s="48" t="s">
        <v>1396</v>
      </c>
    </row>
    <row r="1780" spans="1:4" x14ac:dyDescent="0.2">
      <c r="A1780" s="48" t="s">
        <v>3095</v>
      </c>
      <c r="B1780" s="48" t="s">
        <v>1167</v>
      </c>
      <c r="C1780" s="48" t="s">
        <v>2078</v>
      </c>
      <c r="D1780" s="48" t="s">
        <v>1396</v>
      </c>
    </row>
    <row r="1781" spans="1:4" x14ac:dyDescent="0.2">
      <c r="A1781" s="48" t="s">
        <v>983</v>
      </c>
      <c r="B1781" s="48" t="s">
        <v>984</v>
      </c>
      <c r="C1781" s="48" t="s">
        <v>2078</v>
      </c>
      <c r="D1781" s="48" t="s">
        <v>1396</v>
      </c>
    </row>
    <row r="1782" spans="1:4" x14ac:dyDescent="0.2">
      <c r="A1782" s="48" t="s">
        <v>981</v>
      </c>
      <c r="B1782" s="48" t="s">
        <v>982</v>
      </c>
      <c r="C1782" s="48" t="s">
        <v>2078</v>
      </c>
      <c r="D1782" s="48" t="s">
        <v>1396</v>
      </c>
    </row>
    <row r="1783" spans="1:4" x14ac:dyDescent="0.2">
      <c r="A1783" s="48" t="s">
        <v>306</v>
      </c>
      <c r="B1783" s="48" t="s">
        <v>314</v>
      </c>
      <c r="C1783" s="48" t="s">
        <v>2078</v>
      </c>
      <c r="D1783" s="48" t="s">
        <v>1396</v>
      </c>
    </row>
    <row r="1784" spans="1:4" x14ac:dyDescent="0.2">
      <c r="A1784" s="48" t="s">
        <v>2137</v>
      </c>
      <c r="B1784" s="48" t="s">
        <v>2138</v>
      </c>
      <c r="C1784" s="48" t="s">
        <v>2078</v>
      </c>
      <c r="D1784" s="48" t="s">
        <v>1396</v>
      </c>
    </row>
    <row r="1785" spans="1:4" x14ac:dyDescent="0.2">
      <c r="A1785" s="48" t="s">
        <v>2139</v>
      </c>
      <c r="B1785" s="48" t="s">
        <v>2140</v>
      </c>
      <c r="C1785" s="48" t="s">
        <v>2078</v>
      </c>
      <c r="D1785" s="48" t="s">
        <v>1396</v>
      </c>
    </row>
    <row r="1786" spans="1:4" x14ac:dyDescent="0.2">
      <c r="A1786" s="48" t="s">
        <v>2895</v>
      </c>
      <c r="B1786" s="48" t="s">
        <v>2896</v>
      </c>
      <c r="C1786" s="48" t="s">
        <v>2078</v>
      </c>
      <c r="D1786" s="48" t="s">
        <v>1396</v>
      </c>
    </row>
    <row r="1787" spans="1:4" x14ac:dyDescent="0.2">
      <c r="A1787" s="48" t="s">
        <v>2141</v>
      </c>
      <c r="B1787" s="48" t="s">
        <v>2142</v>
      </c>
      <c r="C1787" s="48" t="s">
        <v>2078</v>
      </c>
      <c r="D1787" s="48" t="s">
        <v>1396</v>
      </c>
    </row>
    <row r="1788" spans="1:4" x14ac:dyDescent="0.2">
      <c r="A1788" s="48" t="s">
        <v>2143</v>
      </c>
      <c r="B1788" s="48" t="s">
        <v>2144</v>
      </c>
      <c r="C1788" s="48" t="s">
        <v>2078</v>
      </c>
      <c r="D1788" s="48" t="s">
        <v>1396</v>
      </c>
    </row>
    <row r="1789" spans="1:4" x14ac:dyDescent="0.2">
      <c r="A1789" s="48" t="s">
        <v>2893</v>
      </c>
      <c r="B1789" s="48" t="s">
        <v>2894</v>
      </c>
      <c r="C1789" s="48" t="s">
        <v>2078</v>
      </c>
      <c r="D1789" s="48" t="s">
        <v>1396</v>
      </c>
    </row>
    <row r="1790" spans="1:4" x14ac:dyDescent="0.2">
      <c r="A1790" s="48" t="s">
        <v>2891</v>
      </c>
      <c r="B1790" s="48" t="s">
        <v>2892</v>
      </c>
      <c r="C1790" s="48" t="s">
        <v>2078</v>
      </c>
      <c r="D1790" s="48" t="s">
        <v>1396</v>
      </c>
    </row>
    <row r="1791" spans="1:4" x14ac:dyDescent="0.2">
      <c r="A1791" s="48" t="s">
        <v>2248</v>
      </c>
      <c r="B1791" s="48" t="s">
        <v>1646</v>
      </c>
      <c r="C1791" s="48" t="s">
        <v>2078</v>
      </c>
      <c r="D1791" s="48" t="s">
        <v>1396</v>
      </c>
    </row>
    <row r="1792" spans="1:4" x14ac:dyDescent="0.2">
      <c r="A1792" s="48" t="s">
        <v>2249</v>
      </c>
      <c r="B1792" s="48" t="s">
        <v>1644</v>
      </c>
      <c r="C1792" s="48" t="s">
        <v>2078</v>
      </c>
      <c r="D1792" s="48" t="s">
        <v>1396</v>
      </c>
    </row>
    <row r="1793" spans="1:4" x14ac:dyDescent="0.2">
      <c r="A1793" s="48" t="s">
        <v>2250</v>
      </c>
      <c r="B1793" s="48" t="s">
        <v>1638</v>
      </c>
      <c r="C1793" s="48" t="s">
        <v>2078</v>
      </c>
      <c r="D1793" s="48" t="s">
        <v>1396</v>
      </c>
    </row>
    <row r="1794" spans="1:4" x14ac:dyDescent="0.2">
      <c r="A1794" s="48" t="s">
        <v>2251</v>
      </c>
      <c r="B1794" s="48" t="s">
        <v>1640</v>
      </c>
      <c r="C1794" s="48" t="s">
        <v>2078</v>
      </c>
      <c r="D1794" s="48" t="s">
        <v>1396</v>
      </c>
    </row>
    <row r="1795" spans="1:4" x14ac:dyDescent="0.2">
      <c r="A1795" s="48" t="s">
        <v>2873</v>
      </c>
      <c r="B1795" s="48" t="s">
        <v>2874</v>
      </c>
      <c r="C1795" s="48" t="s">
        <v>2078</v>
      </c>
      <c r="D1795" s="48" t="s">
        <v>1506</v>
      </c>
    </row>
    <row r="1796" spans="1:4" x14ac:dyDescent="0.2">
      <c r="A1796" s="48" t="s">
        <v>2875</v>
      </c>
      <c r="B1796" s="48" t="s">
        <v>2876</v>
      </c>
      <c r="C1796" s="48" t="s">
        <v>2078</v>
      </c>
      <c r="D1796" s="48" t="s">
        <v>1506</v>
      </c>
    </row>
    <row r="1797" spans="1:4" x14ac:dyDescent="0.2">
      <c r="A1797" s="48" t="s">
        <v>2877</v>
      </c>
      <c r="B1797" s="48" t="s">
        <v>2878</v>
      </c>
      <c r="C1797" s="48" t="s">
        <v>2078</v>
      </c>
      <c r="D1797" s="48" t="s">
        <v>1506</v>
      </c>
    </row>
    <row r="1798" spans="1:4" x14ac:dyDescent="0.2">
      <c r="A1798" s="48" t="s">
        <v>2879</v>
      </c>
      <c r="B1798" s="48" t="s">
        <v>2880</v>
      </c>
      <c r="C1798" s="48" t="s">
        <v>2078</v>
      </c>
      <c r="D1798" s="48" t="s">
        <v>1506</v>
      </c>
    </row>
    <row r="1799" spans="1:4" x14ac:dyDescent="0.2">
      <c r="A1799" s="48" t="s">
        <v>374</v>
      </c>
      <c r="B1799" s="48" t="s">
        <v>20</v>
      </c>
      <c r="C1799" s="48" t="s">
        <v>2078</v>
      </c>
      <c r="D1799" s="48" t="s">
        <v>1506</v>
      </c>
    </row>
    <row r="1800" spans="1:4" x14ac:dyDescent="0.2">
      <c r="A1800" s="48" t="s">
        <v>1880</v>
      </c>
      <c r="B1800" s="48" t="s">
        <v>188</v>
      </c>
      <c r="C1800" s="48" t="s">
        <v>2078</v>
      </c>
      <c r="D1800" s="48" t="s">
        <v>1506</v>
      </c>
    </row>
    <row r="1801" spans="1:4" x14ac:dyDescent="0.2">
      <c r="A1801" s="48"/>
      <c r="B1801" s="48"/>
      <c r="C1801" s="48"/>
      <c r="D1801" s="48" t="s">
        <v>1509</v>
      </c>
    </row>
    <row r="1802" spans="1:4" x14ac:dyDescent="0.2">
      <c r="A1802" s="48"/>
      <c r="B1802" s="48"/>
      <c r="C1802" s="48"/>
      <c r="D1802" s="48" t="s">
        <v>2136</v>
      </c>
    </row>
    <row r="1803" spans="1:4" x14ac:dyDescent="0.2">
      <c r="A1803" s="48" t="s">
        <v>1881</v>
      </c>
      <c r="B1803" s="48" t="s">
        <v>189</v>
      </c>
      <c r="C1803" s="48" t="s">
        <v>2078</v>
      </c>
      <c r="D1803" s="48" t="s">
        <v>1506</v>
      </c>
    </row>
    <row r="1804" spans="1:4" x14ac:dyDescent="0.2">
      <c r="A1804" s="48" t="s">
        <v>193</v>
      </c>
      <c r="B1804" s="48" t="s">
        <v>194</v>
      </c>
      <c r="C1804" s="48" t="s">
        <v>2078</v>
      </c>
      <c r="D1804" s="48" t="s">
        <v>1506</v>
      </c>
    </row>
    <row r="1805" spans="1:4" x14ac:dyDescent="0.2">
      <c r="A1805" s="48"/>
      <c r="B1805" s="48"/>
      <c r="C1805" s="48"/>
      <c r="D1805" s="48" t="s">
        <v>561</v>
      </c>
    </row>
    <row r="1806" spans="1:4" x14ac:dyDescent="0.2">
      <c r="A1806" s="48" t="s">
        <v>2881</v>
      </c>
      <c r="B1806" s="48" t="s">
        <v>2882</v>
      </c>
      <c r="C1806" s="48" t="s">
        <v>2078</v>
      </c>
      <c r="D1806" s="48" t="s">
        <v>1506</v>
      </c>
    </row>
    <row r="1807" spans="1:4" x14ac:dyDescent="0.2">
      <c r="A1807" s="48" t="s">
        <v>2883</v>
      </c>
      <c r="B1807" s="48" t="s">
        <v>2884</v>
      </c>
      <c r="C1807" s="48" t="s">
        <v>2078</v>
      </c>
      <c r="D1807" s="48" t="s">
        <v>1506</v>
      </c>
    </row>
    <row r="1808" spans="1:4" x14ac:dyDescent="0.2">
      <c r="A1808" s="48" t="s">
        <v>2885</v>
      </c>
      <c r="B1808" s="48" t="s">
        <v>2886</v>
      </c>
      <c r="C1808" s="48" t="s">
        <v>2078</v>
      </c>
      <c r="D1808" s="48" t="s">
        <v>1506</v>
      </c>
    </row>
    <row r="1809" spans="1:4" x14ac:dyDescent="0.2">
      <c r="A1809" s="48" t="s">
        <v>2887</v>
      </c>
      <c r="B1809" s="48" t="s">
        <v>2888</v>
      </c>
      <c r="C1809" s="48" t="s">
        <v>2078</v>
      </c>
      <c r="D1809" s="48" t="s">
        <v>1506</v>
      </c>
    </row>
    <row r="1810" spans="1:4" x14ac:dyDescent="0.2">
      <c r="A1810" s="48" t="s">
        <v>2889</v>
      </c>
      <c r="B1810" s="48" t="s">
        <v>2890</v>
      </c>
      <c r="C1810" s="48" t="s">
        <v>2078</v>
      </c>
      <c r="D1810" s="48" t="s">
        <v>1506</v>
      </c>
    </row>
    <row r="1811" spans="1:4" x14ac:dyDescent="0.2">
      <c r="A1811" s="48" t="s">
        <v>2505</v>
      </c>
      <c r="B1811" s="48" t="s">
        <v>2504</v>
      </c>
      <c r="C1811" s="48" t="s">
        <v>2078</v>
      </c>
      <c r="D1811" s="48" t="s">
        <v>1396</v>
      </c>
    </row>
    <row r="1812" spans="1:4" x14ac:dyDescent="0.2">
      <c r="A1812" s="48" t="s">
        <v>2507</v>
      </c>
      <c r="B1812" s="48" t="s">
        <v>2506</v>
      </c>
      <c r="C1812" s="48" t="s">
        <v>2078</v>
      </c>
      <c r="D1812" s="48" t="s">
        <v>1396</v>
      </c>
    </row>
    <row r="1813" spans="1:4" x14ac:dyDescent="0.2">
      <c r="A1813" s="48" t="s">
        <v>10</v>
      </c>
      <c r="B1813" s="48" t="s">
        <v>11</v>
      </c>
      <c r="C1813" s="48" t="s">
        <v>2078</v>
      </c>
      <c r="D1813" s="48" t="s">
        <v>1506</v>
      </c>
    </row>
    <row r="1814" spans="1:4" x14ac:dyDescent="0.2">
      <c r="A1814" s="48" t="s">
        <v>377</v>
      </c>
      <c r="B1814" s="48" t="s">
        <v>378</v>
      </c>
      <c r="C1814" s="48" t="s">
        <v>2078</v>
      </c>
      <c r="D1814" s="48" t="s">
        <v>1506</v>
      </c>
    </row>
    <row r="1815" spans="1:4" x14ac:dyDescent="0.2">
      <c r="A1815" s="48" t="s">
        <v>305</v>
      </c>
      <c r="B1815" s="48" t="s">
        <v>313</v>
      </c>
      <c r="C1815" s="48" t="s">
        <v>2078</v>
      </c>
      <c r="D1815" s="48" t="s">
        <v>1506</v>
      </c>
    </row>
    <row r="1816" spans="1:4" x14ac:dyDescent="0.2">
      <c r="A1816" s="48"/>
      <c r="B1816" s="48"/>
      <c r="C1816" s="48"/>
      <c r="D1816" s="48" t="s">
        <v>561</v>
      </c>
    </row>
    <row r="1817" spans="1:4" x14ac:dyDescent="0.2">
      <c r="A1817" s="48" t="s">
        <v>309</v>
      </c>
      <c r="B1817" s="48" t="s">
        <v>317</v>
      </c>
      <c r="C1817" s="48" t="s">
        <v>2078</v>
      </c>
      <c r="D1817" s="48" t="s">
        <v>1506</v>
      </c>
    </row>
    <row r="1818" spans="1:4" x14ac:dyDescent="0.2">
      <c r="A1818" s="48" t="s">
        <v>787</v>
      </c>
      <c r="B1818" s="48" t="s">
        <v>190</v>
      </c>
      <c r="C1818" s="48" t="s">
        <v>2078</v>
      </c>
      <c r="D1818" s="48" t="s">
        <v>1506</v>
      </c>
    </row>
    <row r="1819" spans="1:4" x14ac:dyDescent="0.2">
      <c r="A1819" s="48"/>
      <c r="B1819" s="48"/>
      <c r="C1819" s="48"/>
      <c r="D1819" s="48" t="s">
        <v>561</v>
      </c>
    </row>
    <row r="1820" spans="1:4" x14ac:dyDescent="0.2">
      <c r="A1820" s="48" t="s">
        <v>375</v>
      </c>
      <c r="B1820" s="48" t="s">
        <v>376</v>
      </c>
      <c r="C1820" s="48" t="s">
        <v>2078</v>
      </c>
      <c r="D1820" s="48" t="s">
        <v>1506</v>
      </c>
    </row>
    <row r="1821" spans="1:4" x14ac:dyDescent="0.2">
      <c r="A1821" s="48" t="s">
        <v>2509</v>
      </c>
      <c r="B1821" s="48" t="s">
        <v>2508</v>
      </c>
      <c r="C1821" s="48" t="s">
        <v>2078</v>
      </c>
      <c r="D1821" s="48" t="s">
        <v>1506</v>
      </c>
    </row>
    <row r="1822" spans="1:4" x14ac:dyDescent="0.2">
      <c r="A1822" s="48" t="s">
        <v>2511</v>
      </c>
      <c r="B1822" s="48" t="s">
        <v>2510</v>
      </c>
      <c r="C1822" s="48" t="s">
        <v>2078</v>
      </c>
      <c r="D1822" s="48" t="s">
        <v>1506</v>
      </c>
    </row>
    <row r="1823" spans="1:4" x14ac:dyDescent="0.2">
      <c r="A1823" s="48" t="s">
        <v>12</v>
      </c>
      <c r="B1823" s="48" t="s">
        <v>13</v>
      </c>
      <c r="C1823" s="48" t="s">
        <v>2078</v>
      </c>
      <c r="D1823" s="48" t="s">
        <v>1506</v>
      </c>
    </row>
    <row r="1824" spans="1:4" x14ac:dyDescent="0.2">
      <c r="A1824" s="48" t="s">
        <v>2270</v>
      </c>
      <c r="B1824" s="48" t="s">
        <v>2260</v>
      </c>
      <c r="C1824" s="48" t="s">
        <v>2078</v>
      </c>
      <c r="D1824" s="48" t="s">
        <v>1506</v>
      </c>
    </row>
    <row r="1825" spans="1:4" x14ac:dyDescent="0.2">
      <c r="A1825" s="48" t="s">
        <v>2271</v>
      </c>
      <c r="B1825" s="48" t="s">
        <v>2261</v>
      </c>
      <c r="C1825" s="48" t="s">
        <v>2078</v>
      </c>
      <c r="D1825" s="48" t="s">
        <v>1506</v>
      </c>
    </row>
    <row r="1826" spans="1:4" x14ac:dyDescent="0.2">
      <c r="A1826" s="48" t="s">
        <v>14</v>
      </c>
      <c r="B1826" s="48" t="s">
        <v>15</v>
      </c>
      <c r="C1826" s="48" t="s">
        <v>2078</v>
      </c>
      <c r="D1826" s="48" t="s">
        <v>1506</v>
      </c>
    </row>
    <row r="1827" spans="1:4" x14ac:dyDescent="0.2">
      <c r="A1827" s="48" t="s">
        <v>2513</v>
      </c>
      <c r="B1827" s="48" t="s">
        <v>2512</v>
      </c>
      <c r="C1827" s="48" t="s">
        <v>2078</v>
      </c>
      <c r="D1827" s="48" t="s">
        <v>1506</v>
      </c>
    </row>
    <row r="1828" spans="1:4" x14ac:dyDescent="0.2">
      <c r="A1828" s="48" t="s">
        <v>2515</v>
      </c>
      <c r="B1828" s="48" t="s">
        <v>2514</v>
      </c>
      <c r="C1828" s="48" t="s">
        <v>2078</v>
      </c>
      <c r="D1828" s="48" t="s">
        <v>1506</v>
      </c>
    </row>
    <row r="1829" spans="1:4" x14ac:dyDescent="0.2">
      <c r="A1829" s="48" t="s">
        <v>2252</v>
      </c>
      <c r="B1829" s="48" t="s">
        <v>192</v>
      </c>
      <c r="C1829" s="48" t="s">
        <v>2078</v>
      </c>
      <c r="D1829" s="48" t="s">
        <v>1506</v>
      </c>
    </row>
    <row r="1830" spans="1:4" x14ac:dyDescent="0.2">
      <c r="A1830" s="48"/>
      <c r="B1830" s="48"/>
      <c r="C1830" s="48"/>
      <c r="D1830" s="48" t="s">
        <v>561</v>
      </c>
    </row>
    <row r="1831" spans="1:4" x14ac:dyDescent="0.2">
      <c r="A1831" s="48" t="s">
        <v>812</v>
      </c>
      <c r="B1831" s="48" t="s">
        <v>813</v>
      </c>
      <c r="C1831" s="48" t="s">
        <v>2078</v>
      </c>
      <c r="D1831" s="48" t="s">
        <v>1506</v>
      </c>
    </row>
    <row r="1832" spans="1:4" x14ac:dyDescent="0.2">
      <c r="A1832" s="48" t="s">
        <v>2517</v>
      </c>
      <c r="B1832" s="48" t="s">
        <v>2516</v>
      </c>
      <c r="C1832" s="48" t="s">
        <v>2078</v>
      </c>
      <c r="D1832" s="48" t="s">
        <v>1506</v>
      </c>
    </row>
    <row r="1833" spans="1:4" x14ac:dyDescent="0.2">
      <c r="A1833" s="48" t="s">
        <v>2519</v>
      </c>
      <c r="B1833" s="48" t="s">
        <v>2518</v>
      </c>
      <c r="C1833" s="48" t="s">
        <v>2078</v>
      </c>
      <c r="D1833" s="48" t="s">
        <v>1506</v>
      </c>
    </row>
    <row r="1834" spans="1:4" x14ac:dyDescent="0.2">
      <c r="A1834" s="48" t="s">
        <v>2268</v>
      </c>
      <c r="B1834" s="48" t="s">
        <v>2258</v>
      </c>
      <c r="C1834" s="48" t="s">
        <v>2078</v>
      </c>
      <c r="D1834" s="48" t="s">
        <v>1506</v>
      </c>
    </row>
    <row r="1835" spans="1:4" x14ac:dyDescent="0.2">
      <c r="A1835" s="48" t="s">
        <v>2269</v>
      </c>
      <c r="B1835" s="48" t="s">
        <v>2259</v>
      </c>
      <c r="C1835" s="48" t="s">
        <v>2078</v>
      </c>
      <c r="D1835" s="48" t="s">
        <v>1506</v>
      </c>
    </row>
    <row r="1836" spans="1:4" x14ac:dyDescent="0.2">
      <c r="A1836" s="48" t="s">
        <v>18</v>
      </c>
      <c r="B1836" s="48" t="s">
        <v>19</v>
      </c>
      <c r="C1836" s="48" t="s">
        <v>2078</v>
      </c>
      <c r="D1836" s="48" t="s">
        <v>1506</v>
      </c>
    </row>
    <row r="1837" spans="1:4" x14ac:dyDescent="0.2">
      <c r="A1837" s="48" t="s">
        <v>2272</v>
      </c>
      <c r="B1837" s="48" t="s">
        <v>2262</v>
      </c>
      <c r="C1837" s="48" t="s">
        <v>2078</v>
      </c>
      <c r="D1837" s="48" t="s">
        <v>1506</v>
      </c>
    </row>
    <row r="1838" spans="1:4" x14ac:dyDescent="0.2">
      <c r="A1838" s="48" t="s">
        <v>2273</v>
      </c>
      <c r="B1838" s="48" t="s">
        <v>2263</v>
      </c>
      <c r="C1838" s="48" t="s">
        <v>2078</v>
      </c>
      <c r="D1838" s="48" t="s">
        <v>1506</v>
      </c>
    </row>
    <row r="1839" spans="1:4" x14ac:dyDescent="0.2">
      <c r="A1839" s="48" t="s">
        <v>2264</v>
      </c>
      <c r="B1839" s="48" t="s">
        <v>2254</v>
      </c>
      <c r="C1839" s="48" t="s">
        <v>2078</v>
      </c>
      <c r="D1839" s="48" t="s">
        <v>1506</v>
      </c>
    </row>
    <row r="1840" spans="1:4" x14ac:dyDescent="0.2">
      <c r="A1840" s="48" t="s">
        <v>2265</v>
      </c>
      <c r="B1840" s="48" t="s">
        <v>2255</v>
      </c>
      <c r="C1840" s="48" t="s">
        <v>2078</v>
      </c>
      <c r="D1840" s="48" t="s">
        <v>1506</v>
      </c>
    </row>
    <row r="1841" spans="1:5" x14ac:dyDescent="0.2">
      <c r="A1841" s="48" t="s">
        <v>789</v>
      </c>
      <c r="B1841" s="48" t="s">
        <v>191</v>
      </c>
      <c r="C1841" s="48" t="s">
        <v>2078</v>
      </c>
      <c r="D1841" s="48" t="s">
        <v>1506</v>
      </c>
    </row>
    <row r="1842" spans="1:5" x14ac:dyDescent="0.2">
      <c r="A1842" s="48"/>
      <c r="B1842" s="48"/>
      <c r="C1842" s="48"/>
      <c r="D1842" s="48" t="s">
        <v>561</v>
      </c>
    </row>
    <row r="1843" spans="1:5" x14ac:dyDescent="0.2">
      <c r="A1843" s="48" t="s">
        <v>8</v>
      </c>
      <c r="B1843" s="48" t="s">
        <v>9</v>
      </c>
      <c r="C1843" s="48" t="s">
        <v>2078</v>
      </c>
      <c r="D1843" s="48" t="s">
        <v>1506</v>
      </c>
    </row>
    <row r="1844" spans="1:5" x14ac:dyDescent="0.2">
      <c r="A1844" s="48" t="s">
        <v>2703</v>
      </c>
      <c r="B1844" s="48" t="s">
        <v>799</v>
      </c>
      <c r="C1844" s="48" t="s">
        <v>2078</v>
      </c>
      <c r="D1844" s="48" t="s">
        <v>1506</v>
      </c>
    </row>
    <row r="1845" spans="1:5" x14ac:dyDescent="0.2">
      <c r="A1845" s="48" t="s">
        <v>16</v>
      </c>
      <c r="B1845" s="48" t="s">
        <v>17</v>
      </c>
      <c r="C1845" s="48" t="s">
        <v>2078</v>
      </c>
      <c r="D1845" s="48" t="s">
        <v>1506</v>
      </c>
    </row>
    <row r="1846" spans="1:5" x14ac:dyDescent="0.2">
      <c r="A1846" s="48" t="s">
        <v>2266</v>
      </c>
      <c r="B1846" s="48" t="s">
        <v>2256</v>
      </c>
      <c r="C1846" s="48" t="s">
        <v>2078</v>
      </c>
      <c r="D1846" s="48" t="s">
        <v>1506</v>
      </c>
    </row>
    <row r="1847" spans="1:5" x14ac:dyDescent="0.2">
      <c r="A1847" s="48" t="s">
        <v>2267</v>
      </c>
      <c r="B1847" s="48" t="s">
        <v>2257</v>
      </c>
      <c r="C1847" s="48" t="s">
        <v>2078</v>
      </c>
      <c r="D1847" s="48" t="s">
        <v>1506</v>
      </c>
    </row>
    <row r="1848" spans="1:5" x14ac:dyDescent="0.2">
      <c r="A1848" s="48" t="s">
        <v>2521</v>
      </c>
      <c r="B1848" s="48" t="s">
        <v>2520</v>
      </c>
      <c r="C1848" s="48" t="s">
        <v>2078</v>
      </c>
      <c r="D1848" s="48" t="s">
        <v>1506</v>
      </c>
    </row>
    <row r="1849" spans="1:5" x14ac:dyDescent="0.2">
      <c r="A1849" s="49" t="s">
        <v>2523</v>
      </c>
      <c r="B1849" s="49" t="s">
        <v>2522</v>
      </c>
      <c r="C1849" s="49" t="s">
        <v>2078</v>
      </c>
      <c r="D1849" s="49" t="s">
        <v>1506</v>
      </c>
    </row>
    <row r="1850" spans="1:5" x14ac:dyDescent="0.2">
      <c r="A1850" s="61"/>
      <c r="B1850" s="61"/>
      <c r="C1850" s="61"/>
      <c r="D1850" s="61"/>
    </row>
    <row r="1851" spans="1:5" x14ac:dyDescent="0.2">
      <c r="A1851" s="61"/>
      <c r="B1851" s="61"/>
      <c r="C1851" s="61"/>
      <c r="D1851" s="61"/>
    </row>
    <row r="1852" spans="1:5" x14ac:dyDescent="0.2">
      <c r="A1852" s="82" t="s">
        <v>3153</v>
      </c>
      <c r="B1852" s="83" t="s">
        <v>201</v>
      </c>
      <c r="C1852" s="84" t="s">
        <v>1852</v>
      </c>
      <c r="D1852" s="84" t="s">
        <v>1505</v>
      </c>
      <c r="E1852" s="149"/>
    </row>
    <row r="1853" spans="1:5" x14ac:dyDescent="0.2">
      <c r="A1853" s="46"/>
      <c r="B1853" s="46"/>
      <c r="C1853" s="47"/>
      <c r="D1853" s="47"/>
      <c r="E1853" s="149"/>
    </row>
    <row r="1854" spans="1:5" x14ac:dyDescent="0.2">
      <c r="A1854" s="193" t="s">
        <v>3096</v>
      </c>
      <c r="B1854" s="193" t="s">
        <v>3097</v>
      </c>
      <c r="C1854" s="193" t="s">
        <v>2779</v>
      </c>
      <c r="D1854" s="193" t="s">
        <v>1507</v>
      </c>
    </row>
    <row r="1855" spans="1:5" x14ac:dyDescent="0.2">
      <c r="A1855" s="61"/>
      <c r="B1855" s="61"/>
      <c r="C1855" s="61"/>
      <c r="D1855" s="61"/>
    </row>
    <row r="1856" spans="1:5" x14ac:dyDescent="0.2">
      <c r="A1856" s="61"/>
      <c r="B1856" s="61"/>
      <c r="C1856" s="61"/>
      <c r="D1856" s="61"/>
    </row>
    <row r="1857" spans="1:5" x14ac:dyDescent="0.2">
      <c r="A1857" s="82" t="s">
        <v>1511</v>
      </c>
      <c r="B1857" s="83" t="s">
        <v>201</v>
      </c>
      <c r="C1857" s="84" t="s">
        <v>1852</v>
      </c>
      <c r="D1857" s="84" t="s">
        <v>1505</v>
      </c>
      <c r="E1857" s="149"/>
    </row>
    <row r="1858" spans="1:5" x14ac:dyDescent="0.2">
      <c r="A1858" s="46"/>
      <c r="B1858" s="46"/>
      <c r="C1858" s="47"/>
      <c r="D1858" s="47"/>
      <c r="E1858" s="149"/>
    </row>
    <row r="1859" spans="1:5" x14ac:dyDescent="0.2">
      <c r="A1859" s="48" t="s">
        <v>2668</v>
      </c>
      <c r="B1859" s="48" t="s">
        <v>2676</v>
      </c>
      <c r="C1859" s="48" t="s">
        <v>2378</v>
      </c>
      <c r="D1859" s="48" t="s">
        <v>1506</v>
      </c>
    </row>
    <row r="1860" spans="1:5" x14ac:dyDescent="0.2">
      <c r="A1860" s="48" t="s">
        <v>2670</v>
      </c>
      <c r="B1860" s="48" t="s">
        <v>2678</v>
      </c>
      <c r="C1860" s="48" t="s">
        <v>2378</v>
      </c>
      <c r="D1860" s="48" t="s">
        <v>1506</v>
      </c>
    </row>
    <row r="1861" spans="1:5" x14ac:dyDescent="0.2">
      <c r="A1861" s="48" t="s">
        <v>2921</v>
      </c>
      <c r="B1861" s="48" t="s">
        <v>2922</v>
      </c>
      <c r="C1861" s="48" t="s">
        <v>2378</v>
      </c>
      <c r="D1861" s="48" t="s">
        <v>1506</v>
      </c>
    </row>
    <row r="1862" spans="1:5" x14ac:dyDescent="0.2">
      <c r="A1862" s="48" t="s">
        <v>2929</v>
      </c>
      <c r="B1862" s="48" t="s">
        <v>2930</v>
      </c>
      <c r="C1862" s="48" t="s">
        <v>2378</v>
      </c>
      <c r="D1862" s="48" t="s">
        <v>1506</v>
      </c>
    </row>
    <row r="1863" spans="1:5" x14ac:dyDescent="0.2">
      <c r="A1863" s="48" t="s">
        <v>2845</v>
      </c>
      <c r="B1863" s="48" t="s">
        <v>2846</v>
      </c>
      <c r="C1863" s="48" t="s">
        <v>2378</v>
      </c>
      <c r="D1863" s="48" t="s">
        <v>1506</v>
      </c>
    </row>
    <row r="1864" spans="1:5" x14ac:dyDescent="0.2">
      <c r="A1864" s="48" t="s">
        <v>2853</v>
      </c>
      <c r="B1864" s="48" t="s">
        <v>2854</v>
      </c>
      <c r="C1864" s="48" t="s">
        <v>2378</v>
      </c>
      <c r="D1864" s="48" t="s">
        <v>1506</v>
      </c>
    </row>
    <row r="1865" spans="1:5" x14ac:dyDescent="0.2">
      <c r="A1865" s="48" t="s">
        <v>3149</v>
      </c>
      <c r="B1865" s="48" t="s">
        <v>3138</v>
      </c>
      <c r="C1865" s="48" t="s">
        <v>2378</v>
      </c>
      <c r="D1865" s="48" t="s">
        <v>1506</v>
      </c>
    </row>
    <row r="1866" spans="1:5" x14ac:dyDescent="0.2">
      <c r="A1866" s="48" t="s">
        <v>3151</v>
      </c>
      <c r="B1866" s="48" t="s">
        <v>3129</v>
      </c>
      <c r="C1866" s="48" t="s">
        <v>2378</v>
      </c>
      <c r="D1866" s="48" t="s">
        <v>1506</v>
      </c>
    </row>
    <row r="1867" spans="1:5" x14ac:dyDescent="0.2">
      <c r="A1867" s="48" t="s">
        <v>2376</v>
      </c>
      <c r="B1867" s="48" t="s">
        <v>2377</v>
      </c>
      <c r="C1867" s="48" t="s">
        <v>2378</v>
      </c>
      <c r="D1867" s="48" t="s">
        <v>1506</v>
      </c>
    </row>
    <row r="1868" spans="1:5" x14ac:dyDescent="0.2">
      <c r="A1868" s="48" t="s">
        <v>2381</v>
      </c>
      <c r="B1868" s="48" t="s">
        <v>2382</v>
      </c>
      <c r="C1868" s="48" t="s">
        <v>2378</v>
      </c>
      <c r="D1868" s="48" t="s">
        <v>1506</v>
      </c>
    </row>
    <row r="1869" spans="1:5" x14ac:dyDescent="0.2">
      <c r="A1869" s="48" t="s">
        <v>2672</v>
      </c>
      <c r="B1869" s="48" t="s">
        <v>2680</v>
      </c>
      <c r="C1869" s="48" t="s">
        <v>2378</v>
      </c>
      <c r="D1869" s="48" t="s">
        <v>1506</v>
      </c>
    </row>
    <row r="1870" spans="1:5" x14ac:dyDescent="0.2">
      <c r="A1870" s="48" t="s">
        <v>2674</v>
      </c>
      <c r="B1870" s="48" t="s">
        <v>2682</v>
      </c>
      <c r="C1870" s="48" t="s">
        <v>2378</v>
      </c>
      <c r="D1870" s="48" t="s">
        <v>1506</v>
      </c>
    </row>
    <row r="1871" spans="1:5" x14ac:dyDescent="0.2">
      <c r="A1871" s="48" t="s">
        <v>3145</v>
      </c>
      <c r="B1871" s="48" t="s">
        <v>3134</v>
      </c>
      <c r="C1871" s="48" t="s">
        <v>2378</v>
      </c>
      <c r="D1871" s="48" t="s">
        <v>1506</v>
      </c>
    </row>
    <row r="1872" spans="1:5" x14ac:dyDescent="0.2">
      <c r="A1872" s="48" t="s">
        <v>3147</v>
      </c>
      <c r="B1872" s="48" t="s">
        <v>3136</v>
      </c>
      <c r="C1872" s="48" t="s">
        <v>2378</v>
      </c>
      <c r="D1872" s="48" t="s">
        <v>1506</v>
      </c>
    </row>
    <row r="1873" spans="1:4" x14ac:dyDescent="0.2">
      <c r="A1873" s="48" t="s">
        <v>3141</v>
      </c>
      <c r="B1873" s="48" t="s">
        <v>3130</v>
      </c>
      <c r="C1873" s="48" t="s">
        <v>2378</v>
      </c>
      <c r="D1873" s="48" t="s">
        <v>1506</v>
      </c>
    </row>
    <row r="1874" spans="1:4" x14ac:dyDescent="0.2">
      <c r="A1874" s="48" t="s">
        <v>3143</v>
      </c>
      <c r="B1874" s="48" t="s">
        <v>3132</v>
      </c>
      <c r="C1874" s="48" t="s">
        <v>2378</v>
      </c>
      <c r="D1874" s="48" t="s">
        <v>1506</v>
      </c>
    </row>
    <row r="1875" spans="1:4" x14ac:dyDescent="0.2">
      <c r="A1875" s="48" t="s">
        <v>2385</v>
      </c>
      <c r="B1875" s="48" t="s">
        <v>2386</v>
      </c>
      <c r="C1875" s="48" t="s">
        <v>2378</v>
      </c>
      <c r="D1875" s="48" t="s">
        <v>1506</v>
      </c>
    </row>
    <row r="1876" spans="1:4" x14ac:dyDescent="0.2">
      <c r="A1876" s="48" t="s">
        <v>2389</v>
      </c>
      <c r="B1876" s="48" t="s">
        <v>2390</v>
      </c>
      <c r="C1876" s="48" t="s">
        <v>2378</v>
      </c>
      <c r="D1876" s="48" t="s">
        <v>1506</v>
      </c>
    </row>
    <row r="1877" spans="1:4" x14ac:dyDescent="0.2">
      <c r="A1877" s="48" t="s">
        <v>2905</v>
      </c>
      <c r="B1877" s="48" t="s">
        <v>2906</v>
      </c>
      <c r="C1877" s="48" t="s">
        <v>2378</v>
      </c>
      <c r="D1877" s="48" t="s">
        <v>1506</v>
      </c>
    </row>
    <row r="1878" spans="1:4" x14ac:dyDescent="0.2">
      <c r="A1878" s="48" t="s">
        <v>2913</v>
      </c>
      <c r="B1878" s="48" t="s">
        <v>2914</v>
      </c>
      <c r="C1878" s="48" t="s">
        <v>2378</v>
      </c>
      <c r="D1878" s="48" t="s">
        <v>1506</v>
      </c>
    </row>
    <row r="1879" spans="1:4" x14ac:dyDescent="0.2">
      <c r="A1879" s="48" t="s">
        <v>2669</v>
      </c>
      <c r="B1879" s="48" t="s">
        <v>2677</v>
      </c>
      <c r="C1879" s="48" t="s">
        <v>2378</v>
      </c>
      <c r="D1879" s="48" t="s">
        <v>1506</v>
      </c>
    </row>
    <row r="1880" spans="1:4" x14ac:dyDescent="0.2">
      <c r="A1880" s="48" t="s">
        <v>2671</v>
      </c>
      <c r="B1880" s="48" t="s">
        <v>2679</v>
      </c>
      <c r="C1880" s="48" t="s">
        <v>2378</v>
      </c>
      <c r="D1880" s="48" t="s">
        <v>1506</v>
      </c>
    </row>
    <row r="1881" spans="1:4" x14ac:dyDescent="0.2">
      <c r="A1881" s="48" t="s">
        <v>2923</v>
      </c>
      <c r="B1881" s="48" t="s">
        <v>2924</v>
      </c>
      <c r="C1881" s="48" t="s">
        <v>2378</v>
      </c>
      <c r="D1881" s="48" t="s">
        <v>1506</v>
      </c>
    </row>
    <row r="1882" spans="1:4" x14ac:dyDescent="0.2">
      <c r="A1882" s="48" t="s">
        <v>2931</v>
      </c>
      <c r="B1882" s="48" t="s">
        <v>2932</v>
      </c>
      <c r="C1882" s="48" t="s">
        <v>2378</v>
      </c>
      <c r="D1882" s="48" t="s">
        <v>1506</v>
      </c>
    </row>
    <row r="1883" spans="1:4" x14ac:dyDescent="0.2">
      <c r="A1883" s="48" t="s">
        <v>2847</v>
      </c>
      <c r="B1883" s="48" t="s">
        <v>2848</v>
      </c>
      <c r="C1883" s="48" t="s">
        <v>2378</v>
      </c>
      <c r="D1883" s="48" t="s">
        <v>1506</v>
      </c>
    </row>
    <row r="1884" spans="1:4" x14ac:dyDescent="0.2">
      <c r="A1884" s="48" t="s">
        <v>2855</v>
      </c>
      <c r="B1884" s="48" t="s">
        <v>2856</v>
      </c>
      <c r="C1884" s="48" t="s">
        <v>2378</v>
      </c>
      <c r="D1884" s="48" t="s">
        <v>1506</v>
      </c>
    </row>
    <row r="1885" spans="1:4" x14ac:dyDescent="0.2">
      <c r="A1885" s="48" t="s">
        <v>3150</v>
      </c>
      <c r="B1885" s="48" t="s">
        <v>3139</v>
      </c>
      <c r="C1885" s="48" t="s">
        <v>2378</v>
      </c>
      <c r="D1885" s="48" t="s">
        <v>1506</v>
      </c>
    </row>
    <row r="1886" spans="1:4" x14ac:dyDescent="0.2">
      <c r="A1886" s="48" t="s">
        <v>3152</v>
      </c>
      <c r="B1886" s="48" t="s">
        <v>3140</v>
      </c>
      <c r="C1886" s="48" t="s">
        <v>2378</v>
      </c>
      <c r="D1886" s="48" t="s">
        <v>1506</v>
      </c>
    </row>
    <row r="1887" spans="1:4" x14ac:dyDescent="0.2">
      <c r="A1887" s="48" t="s">
        <v>2379</v>
      </c>
      <c r="B1887" s="48" t="s">
        <v>2380</v>
      </c>
      <c r="C1887" s="48" t="s">
        <v>2378</v>
      </c>
      <c r="D1887" s="48" t="s">
        <v>1506</v>
      </c>
    </row>
    <row r="1888" spans="1:4" x14ac:dyDescent="0.2">
      <c r="A1888" s="48" t="s">
        <v>2383</v>
      </c>
      <c r="B1888" s="48" t="s">
        <v>2384</v>
      </c>
      <c r="C1888" s="48" t="s">
        <v>2378</v>
      </c>
      <c r="D1888" s="48" t="s">
        <v>1506</v>
      </c>
    </row>
    <row r="1889" spans="1:4" x14ac:dyDescent="0.2">
      <c r="A1889" s="48" t="s">
        <v>2673</v>
      </c>
      <c r="B1889" s="48" t="s">
        <v>2681</v>
      </c>
      <c r="C1889" s="48" t="s">
        <v>2378</v>
      </c>
      <c r="D1889" s="48" t="s">
        <v>1506</v>
      </c>
    </row>
    <row r="1890" spans="1:4" x14ac:dyDescent="0.2">
      <c r="A1890" s="48" t="s">
        <v>2675</v>
      </c>
      <c r="B1890" s="48" t="s">
        <v>2683</v>
      </c>
      <c r="C1890" s="48" t="s">
        <v>2378</v>
      </c>
      <c r="D1890" s="48" t="s">
        <v>1506</v>
      </c>
    </row>
    <row r="1891" spans="1:4" x14ac:dyDescent="0.2">
      <c r="A1891" s="48" t="s">
        <v>3146</v>
      </c>
      <c r="B1891" s="48" t="s">
        <v>3135</v>
      </c>
      <c r="C1891" s="48" t="s">
        <v>2378</v>
      </c>
      <c r="D1891" s="48" t="s">
        <v>1506</v>
      </c>
    </row>
    <row r="1892" spans="1:4" x14ac:dyDescent="0.2">
      <c r="A1892" s="48" t="s">
        <v>3148</v>
      </c>
      <c r="B1892" s="48" t="s">
        <v>3137</v>
      </c>
      <c r="C1892" s="48" t="s">
        <v>2378</v>
      </c>
      <c r="D1892" s="48" t="s">
        <v>1506</v>
      </c>
    </row>
    <row r="1893" spans="1:4" x14ac:dyDescent="0.2">
      <c r="A1893" s="48" t="s">
        <v>3142</v>
      </c>
      <c r="B1893" s="48" t="s">
        <v>3131</v>
      </c>
      <c r="C1893" s="48" t="s">
        <v>2378</v>
      </c>
      <c r="D1893" s="48" t="s">
        <v>1506</v>
      </c>
    </row>
    <row r="1894" spans="1:4" x14ac:dyDescent="0.2">
      <c r="A1894" s="48" t="s">
        <v>3144</v>
      </c>
      <c r="B1894" s="48" t="s">
        <v>3133</v>
      </c>
      <c r="C1894" s="48" t="s">
        <v>2378</v>
      </c>
      <c r="D1894" s="48" t="s">
        <v>1506</v>
      </c>
    </row>
    <row r="1895" spans="1:4" x14ac:dyDescent="0.2">
      <c r="A1895" s="48" t="s">
        <v>2387</v>
      </c>
      <c r="B1895" s="48" t="s">
        <v>2388</v>
      </c>
      <c r="C1895" s="48" t="s">
        <v>2378</v>
      </c>
      <c r="D1895" s="48" t="s">
        <v>1506</v>
      </c>
    </row>
    <row r="1896" spans="1:4" x14ac:dyDescent="0.2">
      <c r="A1896" s="48" t="s">
        <v>2391</v>
      </c>
      <c r="B1896" s="48" t="s">
        <v>2392</v>
      </c>
      <c r="C1896" s="48" t="s">
        <v>2378</v>
      </c>
      <c r="D1896" s="48" t="s">
        <v>1506</v>
      </c>
    </row>
    <row r="1897" spans="1:4" x14ac:dyDescent="0.2">
      <c r="A1897" s="48" t="s">
        <v>2907</v>
      </c>
      <c r="B1897" s="48" t="s">
        <v>2908</v>
      </c>
      <c r="C1897" s="48" t="s">
        <v>2378</v>
      </c>
      <c r="D1897" s="48" t="s">
        <v>1506</v>
      </c>
    </row>
    <row r="1898" spans="1:4" x14ac:dyDescent="0.2">
      <c r="A1898" s="48" t="s">
        <v>2915</v>
      </c>
      <c r="B1898" s="48" t="s">
        <v>2916</v>
      </c>
      <c r="C1898" s="48" t="s">
        <v>2378</v>
      </c>
      <c r="D1898" s="48" t="s">
        <v>1506</v>
      </c>
    </row>
    <row r="1899" spans="1:4" x14ac:dyDescent="0.2">
      <c r="A1899" s="48" t="s">
        <v>2829</v>
      </c>
      <c r="B1899" s="48" t="s">
        <v>2830</v>
      </c>
      <c r="C1899" s="48" t="s">
        <v>2378</v>
      </c>
      <c r="D1899" s="48" t="s">
        <v>1506</v>
      </c>
    </row>
    <row r="1900" spans="1:4" x14ac:dyDescent="0.2">
      <c r="A1900" s="48" t="s">
        <v>2833</v>
      </c>
      <c r="B1900" s="48" t="s">
        <v>2834</v>
      </c>
      <c r="C1900" s="48" t="s">
        <v>2378</v>
      </c>
      <c r="D1900" s="48" t="s">
        <v>1506</v>
      </c>
    </row>
    <row r="1901" spans="1:4" x14ac:dyDescent="0.2">
      <c r="A1901" s="48" t="s">
        <v>2925</v>
      </c>
      <c r="B1901" s="48" t="s">
        <v>2926</v>
      </c>
      <c r="C1901" s="48" t="s">
        <v>2378</v>
      </c>
      <c r="D1901" s="48" t="s">
        <v>1506</v>
      </c>
    </row>
    <row r="1902" spans="1:4" x14ac:dyDescent="0.2">
      <c r="A1902" s="48" t="s">
        <v>2933</v>
      </c>
      <c r="B1902" s="48" t="s">
        <v>2934</v>
      </c>
      <c r="C1902" s="48" t="s">
        <v>2378</v>
      </c>
      <c r="D1902" s="48" t="s">
        <v>1506</v>
      </c>
    </row>
    <row r="1903" spans="1:4" x14ac:dyDescent="0.2">
      <c r="A1903" s="48" t="s">
        <v>2849</v>
      </c>
      <c r="B1903" s="48" t="s">
        <v>2850</v>
      </c>
      <c r="C1903" s="48" t="s">
        <v>2378</v>
      </c>
      <c r="D1903" s="48" t="s">
        <v>1506</v>
      </c>
    </row>
    <row r="1904" spans="1:4" x14ac:dyDescent="0.2">
      <c r="A1904" s="48" t="s">
        <v>2857</v>
      </c>
      <c r="B1904" s="48" t="s">
        <v>2858</v>
      </c>
      <c r="C1904" s="48" t="s">
        <v>2378</v>
      </c>
      <c r="D1904" s="48" t="s">
        <v>1506</v>
      </c>
    </row>
    <row r="1905" spans="1:4" x14ac:dyDescent="0.2">
      <c r="A1905" s="48" t="s">
        <v>2705</v>
      </c>
      <c r="B1905" s="48" t="s">
        <v>2704</v>
      </c>
      <c r="C1905" s="48" t="s">
        <v>2378</v>
      </c>
      <c r="D1905" s="48" t="s">
        <v>1506</v>
      </c>
    </row>
    <row r="1906" spans="1:4" x14ac:dyDescent="0.2">
      <c r="A1906" s="48" t="s">
        <v>2707</v>
      </c>
      <c r="B1906" s="48" t="s">
        <v>2706</v>
      </c>
      <c r="C1906" s="48" t="s">
        <v>2378</v>
      </c>
      <c r="D1906" s="48" t="s">
        <v>1506</v>
      </c>
    </row>
    <row r="1907" spans="1:4" x14ac:dyDescent="0.2">
      <c r="A1907" s="48" t="s">
        <v>2837</v>
      </c>
      <c r="B1907" s="48" t="s">
        <v>2838</v>
      </c>
      <c r="C1907" s="48" t="s">
        <v>2378</v>
      </c>
      <c r="D1907" s="48" t="s">
        <v>1506</v>
      </c>
    </row>
    <row r="1908" spans="1:4" x14ac:dyDescent="0.2">
      <c r="A1908" s="48" t="s">
        <v>2841</v>
      </c>
      <c r="B1908" s="48" t="s">
        <v>2842</v>
      </c>
      <c r="C1908" s="48" t="s">
        <v>2378</v>
      </c>
      <c r="D1908" s="48" t="s">
        <v>1506</v>
      </c>
    </row>
    <row r="1909" spans="1:4" x14ac:dyDescent="0.2">
      <c r="A1909" s="48" t="s">
        <v>2709</v>
      </c>
      <c r="B1909" s="48" t="s">
        <v>2708</v>
      </c>
      <c r="C1909" s="48" t="s">
        <v>2378</v>
      </c>
      <c r="D1909" s="48" t="s">
        <v>1506</v>
      </c>
    </row>
    <row r="1910" spans="1:4" x14ac:dyDescent="0.2">
      <c r="A1910" s="48" t="s">
        <v>2711</v>
      </c>
      <c r="B1910" s="48" t="s">
        <v>2710</v>
      </c>
      <c r="C1910" s="48" t="s">
        <v>2378</v>
      </c>
      <c r="D1910" s="48" t="s">
        <v>1506</v>
      </c>
    </row>
    <row r="1911" spans="1:4" x14ac:dyDescent="0.2">
      <c r="A1911" s="48" t="s">
        <v>2909</v>
      </c>
      <c r="B1911" s="48" t="s">
        <v>2910</v>
      </c>
      <c r="C1911" s="48" t="s">
        <v>2378</v>
      </c>
      <c r="D1911" s="48" t="s">
        <v>1506</v>
      </c>
    </row>
    <row r="1912" spans="1:4" x14ac:dyDescent="0.2">
      <c r="A1912" s="48" t="s">
        <v>2917</v>
      </c>
      <c r="B1912" s="48" t="s">
        <v>2918</v>
      </c>
      <c r="C1912" s="48" t="s">
        <v>2378</v>
      </c>
      <c r="D1912" s="48" t="s">
        <v>1506</v>
      </c>
    </row>
    <row r="1913" spans="1:4" x14ac:dyDescent="0.2">
      <c r="A1913" s="48" t="s">
        <v>2831</v>
      </c>
      <c r="B1913" s="48" t="s">
        <v>2832</v>
      </c>
      <c r="C1913" s="48" t="s">
        <v>2378</v>
      </c>
      <c r="D1913" s="48" t="s">
        <v>1506</v>
      </c>
    </row>
    <row r="1914" spans="1:4" x14ac:dyDescent="0.2">
      <c r="A1914" s="48" t="s">
        <v>2835</v>
      </c>
      <c r="B1914" s="48" t="s">
        <v>2836</v>
      </c>
      <c r="C1914" s="48" t="s">
        <v>2378</v>
      </c>
      <c r="D1914" s="48" t="s">
        <v>1506</v>
      </c>
    </row>
    <row r="1915" spans="1:4" x14ac:dyDescent="0.2">
      <c r="A1915" s="48" t="s">
        <v>2927</v>
      </c>
      <c r="B1915" s="48" t="s">
        <v>2928</v>
      </c>
      <c r="C1915" s="48" t="s">
        <v>2378</v>
      </c>
      <c r="D1915" s="48" t="s">
        <v>1506</v>
      </c>
    </row>
    <row r="1916" spans="1:4" x14ac:dyDescent="0.2">
      <c r="A1916" s="48" t="s">
        <v>2935</v>
      </c>
      <c r="B1916" s="48" t="s">
        <v>2936</v>
      </c>
      <c r="C1916" s="48" t="s">
        <v>2378</v>
      </c>
      <c r="D1916" s="48" t="s">
        <v>1506</v>
      </c>
    </row>
    <row r="1917" spans="1:4" x14ac:dyDescent="0.2">
      <c r="A1917" s="48" t="s">
        <v>2851</v>
      </c>
      <c r="B1917" s="48" t="s">
        <v>2852</v>
      </c>
      <c r="C1917" s="48" t="s">
        <v>2378</v>
      </c>
      <c r="D1917" s="48" t="s">
        <v>1506</v>
      </c>
    </row>
    <row r="1918" spans="1:4" x14ac:dyDescent="0.2">
      <c r="A1918" s="48" t="s">
        <v>2859</v>
      </c>
      <c r="B1918" s="48" t="s">
        <v>2860</v>
      </c>
      <c r="C1918" s="48" t="s">
        <v>2378</v>
      </c>
      <c r="D1918" s="48" t="s">
        <v>1506</v>
      </c>
    </row>
    <row r="1919" spans="1:4" x14ac:dyDescent="0.2">
      <c r="A1919" s="48" t="s">
        <v>2713</v>
      </c>
      <c r="B1919" s="48" t="s">
        <v>2712</v>
      </c>
      <c r="C1919" s="48" t="s">
        <v>2378</v>
      </c>
      <c r="D1919" s="48" t="s">
        <v>1506</v>
      </c>
    </row>
    <row r="1920" spans="1:4" x14ac:dyDescent="0.2">
      <c r="A1920" s="48" t="s">
        <v>2715</v>
      </c>
      <c r="B1920" s="48" t="s">
        <v>2714</v>
      </c>
      <c r="C1920" s="48" t="s">
        <v>2378</v>
      </c>
      <c r="D1920" s="48" t="s">
        <v>1506</v>
      </c>
    </row>
    <row r="1921" spans="1:4" x14ac:dyDescent="0.2">
      <c r="A1921" s="48" t="s">
        <v>2839</v>
      </c>
      <c r="B1921" s="48" t="s">
        <v>2840</v>
      </c>
      <c r="C1921" s="48" t="s">
        <v>2378</v>
      </c>
      <c r="D1921" s="48" t="s">
        <v>1506</v>
      </c>
    </row>
    <row r="1922" spans="1:4" x14ac:dyDescent="0.2">
      <c r="A1922" s="48" t="s">
        <v>2843</v>
      </c>
      <c r="B1922" s="48" t="s">
        <v>2844</v>
      </c>
      <c r="C1922" s="48" t="s">
        <v>2378</v>
      </c>
      <c r="D1922" s="48" t="s">
        <v>1506</v>
      </c>
    </row>
    <row r="1923" spans="1:4" x14ac:dyDescent="0.2">
      <c r="A1923" s="48" t="s">
        <v>2717</v>
      </c>
      <c r="B1923" s="48" t="s">
        <v>2716</v>
      </c>
      <c r="C1923" s="48" t="s">
        <v>2378</v>
      </c>
      <c r="D1923" s="48" t="s">
        <v>1506</v>
      </c>
    </row>
    <row r="1924" spans="1:4" x14ac:dyDescent="0.2">
      <c r="A1924" s="48" t="s">
        <v>2719</v>
      </c>
      <c r="B1924" s="48" t="s">
        <v>2718</v>
      </c>
      <c r="C1924" s="48" t="s">
        <v>2378</v>
      </c>
      <c r="D1924" s="48" t="s">
        <v>1506</v>
      </c>
    </row>
    <row r="1925" spans="1:4" x14ac:dyDescent="0.2">
      <c r="A1925" s="48" t="s">
        <v>2911</v>
      </c>
      <c r="B1925" s="48" t="s">
        <v>2912</v>
      </c>
      <c r="C1925" s="48" t="s">
        <v>2378</v>
      </c>
      <c r="D1925" s="48" t="s">
        <v>1506</v>
      </c>
    </row>
    <row r="1926" spans="1:4" x14ac:dyDescent="0.2">
      <c r="A1926" s="48" t="s">
        <v>2919</v>
      </c>
      <c r="B1926" s="48" t="s">
        <v>2920</v>
      </c>
      <c r="C1926" s="48" t="s">
        <v>2378</v>
      </c>
      <c r="D1926" s="48" t="s">
        <v>1506</v>
      </c>
    </row>
    <row r="1927" spans="1:4" x14ac:dyDescent="0.2">
      <c r="A1927" s="48" t="s">
        <v>2293</v>
      </c>
      <c r="B1927" s="48" t="s">
        <v>1128</v>
      </c>
      <c r="C1927" s="48" t="s">
        <v>2780</v>
      </c>
      <c r="D1927" s="48" t="s">
        <v>561</v>
      </c>
    </row>
    <row r="1928" spans="1:4" x14ac:dyDescent="0.2">
      <c r="A1928" s="48" t="s">
        <v>1805</v>
      </c>
      <c r="B1928" s="48" t="s">
        <v>1807</v>
      </c>
      <c r="C1928" s="48" t="s">
        <v>2780</v>
      </c>
      <c r="D1928" s="48" t="s">
        <v>561</v>
      </c>
    </row>
    <row r="1929" spans="1:4" x14ac:dyDescent="0.2">
      <c r="A1929" s="48" t="s">
        <v>2299</v>
      </c>
      <c r="B1929" s="48" t="s">
        <v>244</v>
      </c>
      <c r="C1929" s="48" t="s">
        <v>2780</v>
      </c>
      <c r="D1929" s="48" t="s">
        <v>561</v>
      </c>
    </row>
    <row r="1930" spans="1:4" x14ac:dyDescent="0.2">
      <c r="A1930" s="48" t="s">
        <v>2292</v>
      </c>
      <c r="B1930" s="48" t="s">
        <v>1129</v>
      </c>
      <c r="C1930" s="48" t="s">
        <v>2780</v>
      </c>
      <c r="D1930" s="48" t="s">
        <v>561</v>
      </c>
    </row>
    <row r="1931" spans="1:4" x14ac:dyDescent="0.2">
      <c r="A1931" s="48" t="s">
        <v>2525</v>
      </c>
      <c r="B1931" s="48" t="s">
        <v>2524</v>
      </c>
      <c r="C1931" s="48" t="s">
        <v>2780</v>
      </c>
      <c r="D1931" s="48" t="s">
        <v>561</v>
      </c>
    </row>
    <row r="1932" spans="1:4" x14ac:dyDescent="0.2">
      <c r="A1932" s="48" t="s">
        <v>2295</v>
      </c>
      <c r="B1932" s="48" t="s">
        <v>1127</v>
      </c>
      <c r="C1932" s="48" t="s">
        <v>2780</v>
      </c>
      <c r="D1932" s="48" t="s">
        <v>561</v>
      </c>
    </row>
    <row r="1933" spans="1:4" x14ac:dyDescent="0.2">
      <c r="A1933" s="48" t="s">
        <v>2294</v>
      </c>
      <c r="B1933" s="48" t="s">
        <v>1126</v>
      </c>
      <c r="C1933" s="48" t="s">
        <v>2780</v>
      </c>
      <c r="D1933" s="48" t="s">
        <v>561</v>
      </c>
    </row>
    <row r="1934" spans="1:4" x14ac:dyDescent="0.2">
      <c r="A1934" s="48" t="s">
        <v>2300</v>
      </c>
      <c r="B1934" s="48" t="s">
        <v>247</v>
      </c>
      <c r="C1934" s="48" t="s">
        <v>2780</v>
      </c>
      <c r="D1934" s="48" t="s">
        <v>561</v>
      </c>
    </row>
    <row r="1935" spans="1:4" x14ac:dyDescent="0.2">
      <c r="A1935" s="48" t="s">
        <v>641</v>
      </c>
      <c r="B1935" s="48" t="s">
        <v>642</v>
      </c>
      <c r="C1935" s="48" t="s">
        <v>2780</v>
      </c>
      <c r="D1935" s="48" t="s">
        <v>561</v>
      </c>
    </row>
    <row r="1936" spans="1:4" x14ac:dyDescent="0.2">
      <c r="A1936" s="48" t="s">
        <v>2903</v>
      </c>
      <c r="B1936" s="48" t="s">
        <v>2904</v>
      </c>
      <c r="C1936" s="48" t="s">
        <v>2780</v>
      </c>
      <c r="D1936" s="48" t="s">
        <v>561</v>
      </c>
    </row>
    <row r="1937" spans="1:4" x14ac:dyDescent="0.2">
      <c r="A1937" s="48" t="s">
        <v>2527</v>
      </c>
      <c r="B1937" s="48" t="s">
        <v>2526</v>
      </c>
      <c r="C1937" s="48" t="s">
        <v>2780</v>
      </c>
      <c r="D1937" s="48" t="s">
        <v>561</v>
      </c>
    </row>
    <row r="1938" spans="1:4" x14ac:dyDescent="0.2">
      <c r="A1938" s="48" t="s">
        <v>2529</v>
      </c>
      <c r="B1938" s="48" t="s">
        <v>2528</v>
      </c>
      <c r="C1938" s="48" t="s">
        <v>2780</v>
      </c>
      <c r="D1938" s="48" t="s">
        <v>561</v>
      </c>
    </row>
    <row r="1939" spans="1:4" x14ac:dyDescent="0.2">
      <c r="A1939" s="48" t="s">
        <v>2531</v>
      </c>
      <c r="B1939" s="48" t="s">
        <v>2530</v>
      </c>
      <c r="C1939" s="48" t="s">
        <v>2780</v>
      </c>
      <c r="D1939" s="48" t="s">
        <v>561</v>
      </c>
    </row>
    <row r="1940" spans="1:4" x14ac:dyDescent="0.2">
      <c r="A1940" s="48" t="s">
        <v>2533</v>
      </c>
      <c r="B1940" s="48" t="s">
        <v>2532</v>
      </c>
      <c r="C1940" s="48" t="s">
        <v>2780</v>
      </c>
      <c r="D1940" s="48" t="s">
        <v>561</v>
      </c>
    </row>
    <row r="1941" spans="1:4" x14ac:dyDescent="0.2">
      <c r="A1941" s="48" t="s">
        <v>2535</v>
      </c>
      <c r="B1941" s="48" t="s">
        <v>2534</v>
      </c>
      <c r="C1941" s="48" t="s">
        <v>2780</v>
      </c>
      <c r="D1941" s="48" t="s">
        <v>561</v>
      </c>
    </row>
    <row r="1942" spans="1:4" x14ac:dyDescent="0.2">
      <c r="A1942" s="48" t="s">
        <v>2537</v>
      </c>
      <c r="B1942" s="48" t="s">
        <v>2536</v>
      </c>
      <c r="C1942" s="48" t="s">
        <v>2780</v>
      </c>
      <c r="D1942" s="48" t="s">
        <v>561</v>
      </c>
    </row>
    <row r="1943" spans="1:4" x14ac:dyDescent="0.2">
      <c r="A1943" s="48" t="s">
        <v>2297</v>
      </c>
      <c r="B1943" s="48" t="s">
        <v>245</v>
      </c>
      <c r="C1943" s="48" t="s">
        <v>2780</v>
      </c>
      <c r="D1943" s="48" t="s">
        <v>561</v>
      </c>
    </row>
    <row r="1944" spans="1:4" x14ac:dyDescent="0.2">
      <c r="A1944" s="48" t="s">
        <v>2539</v>
      </c>
      <c r="B1944" s="48" t="s">
        <v>2538</v>
      </c>
      <c r="C1944" s="48" t="s">
        <v>2780</v>
      </c>
      <c r="D1944" s="48" t="s">
        <v>561</v>
      </c>
    </row>
    <row r="1945" spans="1:4" x14ac:dyDescent="0.2">
      <c r="A1945" s="48" t="s">
        <v>2298</v>
      </c>
      <c r="B1945" s="48" t="s">
        <v>246</v>
      </c>
      <c r="C1945" s="48" t="s">
        <v>2780</v>
      </c>
      <c r="D1945" s="48" t="s">
        <v>561</v>
      </c>
    </row>
    <row r="1946" spans="1:4" x14ac:dyDescent="0.2">
      <c r="A1946" s="48" t="s">
        <v>2541</v>
      </c>
      <c r="B1946" s="48" t="s">
        <v>2540</v>
      </c>
      <c r="C1946" s="48" t="s">
        <v>2780</v>
      </c>
      <c r="D1946" s="48" t="s">
        <v>561</v>
      </c>
    </row>
    <row r="1947" spans="1:4" x14ac:dyDescent="0.2">
      <c r="A1947" s="48" t="s">
        <v>2543</v>
      </c>
      <c r="B1947" s="48" t="s">
        <v>2542</v>
      </c>
      <c r="C1947" s="48" t="s">
        <v>2780</v>
      </c>
      <c r="D1947" s="48" t="s">
        <v>561</v>
      </c>
    </row>
    <row r="1948" spans="1:4" x14ac:dyDescent="0.2">
      <c r="A1948" s="48" t="s">
        <v>2545</v>
      </c>
      <c r="B1948" s="48" t="s">
        <v>2544</v>
      </c>
      <c r="C1948" s="48" t="s">
        <v>2780</v>
      </c>
      <c r="D1948" s="48" t="s">
        <v>561</v>
      </c>
    </row>
    <row r="1949" spans="1:4" x14ac:dyDescent="0.2">
      <c r="A1949" s="48" t="s">
        <v>2296</v>
      </c>
      <c r="B1949" s="48" t="s">
        <v>1125</v>
      </c>
      <c r="C1949" s="48" t="s">
        <v>2780</v>
      </c>
      <c r="D1949" s="48" t="s">
        <v>561</v>
      </c>
    </row>
    <row r="1950" spans="1:4" x14ac:dyDescent="0.2">
      <c r="A1950" s="48" t="s">
        <v>2290</v>
      </c>
      <c r="B1950" s="48" t="s">
        <v>731</v>
      </c>
      <c r="C1950" s="48" t="s">
        <v>2780</v>
      </c>
      <c r="D1950" s="48" t="s">
        <v>561</v>
      </c>
    </row>
    <row r="1951" spans="1:4" x14ac:dyDescent="0.2">
      <c r="A1951" s="48" t="s">
        <v>2286</v>
      </c>
      <c r="B1951" s="48" t="s">
        <v>1347</v>
      </c>
      <c r="C1951" s="48" t="s">
        <v>2780</v>
      </c>
      <c r="D1951" s="48" t="s">
        <v>561</v>
      </c>
    </row>
    <row r="1952" spans="1:4" x14ac:dyDescent="0.2">
      <c r="A1952" s="48" t="s">
        <v>2289</v>
      </c>
      <c r="B1952" s="48" t="s">
        <v>383</v>
      </c>
      <c r="C1952" s="48" t="s">
        <v>2780</v>
      </c>
      <c r="D1952" s="48" t="s">
        <v>561</v>
      </c>
    </row>
    <row r="1953" spans="1:4" x14ac:dyDescent="0.2">
      <c r="A1953" s="48" t="s">
        <v>2288</v>
      </c>
      <c r="B1953" s="48" t="s">
        <v>382</v>
      </c>
      <c r="C1953" s="48" t="s">
        <v>2780</v>
      </c>
      <c r="D1953" s="48" t="s">
        <v>561</v>
      </c>
    </row>
    <row r="1954" spans="1:4" x14ac:dyDescent="0.2">
      <c r="A1954" s="48" t="s">
        <v>1806</v>
      </c>
      <c r="B1954" s="48" t="s">
        <v>1808</v>
      </c>
      <c r="C1954" s="48" t="s">
        <v>2780</v>
      </c>
      <c r="D1954" s="48" t="s">
        <v>561</v>
      </c>
    </row>
    <row r="1955" spans="1:4" x14ac:dyDescent="0.2">
      <c r="A1955" s="48" t="s">
        <v>2291</v>
      </c>
      <c r="B1955" s="48" t="s">
        <v>732</v>
      </c>
      <c r="C1955" s="48" t="s">
        <v>2780</v>
      </c>
      <c r="D1955" s="48" t="s">
        <v>561</v>
      </c>
    </row>
    <row r="1956" spans="1:4" x14ac:dyDescent="0.2">
      <c r="A1956" s="48" t="s">
        <v>2287</v>
      </c>
      <c r="B1956" s="48" t="s">
        <v>1348</v>
      </c>
      <c r="C1956" s="48" t="s">
        <v>2780</v>
      </c>
      <c r="D1956" s="48" t="s">
        <v>561</v>
      </c>
    </row>
    <row r="1957" spans="1:4" x14ac:dyDescent="0.2">
      <c r="A1957" s="48" t="s">
        <v>2547</v>
      </c>
      <c r="B1957" s="48" t="s">
        <v>2546</v>
      </c>
      <c r="C1957" s="48" t="s">
        <v>2780</v>
      </c>
      <c r="D1957" s="48" t="s">
        <v>561</v>
      </c>
    </row>
    <row r="1958" spans="1:4" x14ac:dyDescent="0.2">
      <c r="A1958" s="48" t="s">
        <v>1585</v>
      </c>
      <c r="B1958" s="48" t="s">
        <v>1417</v>
      </c>
      <c r="C1958" s="48" t="s">
        <v>1828</v>
      </c>
      <c r="D1958" s="48" t="s">
        <v>1508</v>
      </c>
    </row>
    <row r="1959" spans="1:4" x14ac:dyDescent="0.2">
      <c r="A1959" s="48"/>
      <c r="B1959" s="48"/>
      <c r="C1959" s="48"/>
      <c r="D1959" s="48" t="s">
        <v>568</v>
      </c>
    </row>
    <row r="1960" spans="1:4" x14ac:dyDescent="0.2">
      <c r="A1960" s="48" t="s">
        <v>1623</v>
      </c>
      <c r="B1960" s="48" t="s">
        <v>1455</v>
      </c>
      <c r="C1960" s="48" t="s">
        <v>1828</v>
      </c>
      <c r="D1960" s="48" t="s">
        <v>568</v>
      </c>
    </row>
    <row r="1961" spans="1:4" x14ac:dyDescent="0.2">
      <c r="A1961" s="48" t="s">
        <v>1616</v>
      </c>
      <c r="B1961" s="48" t="s">
        <v>1448</v>
      </c>
      <c r="C1961" s="48" t="s">
        <v>1828</v>
      </c>
      <c r="D1961" s="48" t="s">
        <v>1508</v>
      </c>
    </row>
    <row r="1962" spans="1:4" x14ac:dyDescent="0.2">
      <c r="A1962" s="48"/>
      <c r="B1962" s="48"/>
      <c r="C1962" s="48"/>
      <c r="D1962" s="48" t="s">
        <v>568</v>
      </c>
    </row>
    <row r="1963" spans="1:4" x14ac:dyDescent="0.2">
      <c r="A1963" s="48" t="s">
        <v>2548</v>
      </c>
      <c r="B1963" s="48" t="s">
        <v>1413</v>
      </c>
      <c r="C1963" s="48" t="s">
        <v>1828</v>
      </c>
      <c r="D1963" s="48" t="s">
        <v>568</v>
      </c>
    </row>
    <row r="1964" spans="1:4" x14ac:dyDescent="0.2">
      <c r="A1964" s="48" t="s">
        <v>3009</v>
      </c>
      <c r="B1964" s="48" t="s">
        <v>3010</v>
      </c>
      <c r="C1964" s="48" t="s">
        <v>1828</v>
      </c>
      <c r="D1964" s="48" t="s">
        <v>568</v>
      </c>
    </row>
    <row r="1965" spans="1:4" x14ac:dyDescent="0.2">
      <c r="A1965" s="48" t="s">
        <v>1762</v>
      </c>
      <c r="B1965" s="48" t="s">
        <v>1491</v>
      </c>
      <c r="C1965" s="48" t="s">
        <v>1828</v>
      </c>
      <c r="D1965" s="48" t="s">
        <v>568</v>
      </c>
    </row>
    <row r="1966" spans="1:4" x14ac:dyDescent="0.2">
      <c r="A1966" s="48" t="s">
        <v>1595</v>
      </c>
      <c r="B1966" s="48" t="s">
        <v>1427</v>
      </c>
      <c r="C1966" s="48" t="s">
        <v>1828</v>
      </c>
      <c r="D1966" s="48" t="s">
        <v>1507</v>
      </c>
    </row>
    <row r="1967" spans="1:4" x14ac:dyDescent="0.2">
      <c r="A1967" s="48"/>
      <c r="B1967" s="48"/>
      <c r="C1967" s="48"/>
      <c r="D1967" s="48" t="s">
        <v>568</v>
      </c>
    </row>
    <row r="1968" spans="1:4" x14ac:dyDescent="0.2">
      <c r="A1968" s="48" t="s">
        <v>1624</v>
      </c>
      <c r="B1968" s="48" t="s">
        <v>1456</v>
      </c>
      <c r="C1968" s="48" t="s">
        <v>1828</v>
      </c>
      <c r="D1968" s="48" t="s">
        <v>568</v>
      </c>
    </row>
    <row r="1969" spans="1:4" x14ac:dyDescent="0.2">
      <c r="A1969" s="48" t="s">
        <v>1742</v>
      </c>
      <c r="B1969" s="48" t="s">
        <v>1471</v>
      </c>
      <c r="C1969" s="48" t="s">
        <v>1828</v>
      </c>
      <c r="D1969" s="48" t="s">
        <v>568</v>
      </c>
    </row>
    <row r="1970" spans="1:4" x14ac:dyDescent="0.2">
      <c r="A1970" s="48" t="s">
        <v>1594</v>
      </c>
      <c r="B1970" s="48" t="s">
        <v>1426</v>
      </c>
      <c r="C1970" s="48" t="s">
        <v>1828</v>
      </c>
      <c r="D1970" s="48" t="s">
        <v>1508</v>
      </c>
    </row>
    <row r="1971" spans="1:4" x14ac:dyDescent="0.2">
      <c r="A1971" s="48"/>
      <c r="B1971" s="48"/>
      <c r="C1971" s="48"/>
      <c r="D1971" s="48" t="s">
        <v>568</v>
      </c>
    </row>
    <row r="1972" spans="1:4" x14ac:dyDescent="0.2">
      <c r="A1972" s="48" t="s">
        <v>2989</v>
      </c>
      <c r="B1972" s="48" t="s">
        <v>2990</v>
      </c>
      <c r="C1972" s="48" t="s">
        <v>1828</v>
      </c>
      <c r="D1972" s="48" t="s">
        <v>568</v>
      </c>
    </row>
    <row r="1973" spans="1:4" x14ac:dyDescent="0.2">
      <c r="A1973" s="48" t="s">
        <v>2991</v>
      </c>
      <c r="B1973" s="48" t="s">
        <v>2992</v>
      </c>
      <c r="C1973" s="48" t="s">
        <v>1828</v>
      </c>
      <c r="D1973" s="48" t="s">
        <v>568</v>
      </c>
    </row>
    <row r="1974" spans="1:4" x14ac:dyDescent="0.2">
      <c r="A1974" s="48" t="s">
        <v>3007</v>
      </c>
      <c r="B1974" s="48" t="s">
        <v>3008</v>
      </c>
      <c r="C1974" s="48" t="s">
        <v>1828</v>
      </c>
      <c r="D1974" s="48" t="s">
        <v>568</v>
      </c>
    </row>
    <row r="1975" spans="1:4" x14ac:dyDescent="0.2">
      <c r="A1975" s="48" t="s">
        <v>2993</v>
      </c>
      <c r="B1975" s="48" t="s">
        <v>2994</v>
      </c>
      <c r="C1975" s="48" t="s">
        <v>1828</v>
      </c>
      <c r="D1975" s="48" t="s">
        <v>568</v>
      </c>
    </row>
    <row r="1976" spans="1:4" x14ac:dyDescent="0.2">
      <c r="A1976" s="48" t="s">
        <v>2997</v>
      </c>
      <c r="B1976" s="48" t="s">
        <v>2998</v>
      </c>
      <c r="C1976" s="48" t="s">
        <v>1828</v>
      </c>
      <c r="D1976" s="48" t="s">
        <v>568</v>
      </c>
    </row>
    <row r="1977" spans="1:4" x14ac:dyDescent="0.2">
      <c r="A1977" s="48" t="s">
        <v>2999</v>
      </c>
      <c r="B1977" s="48" t="s">
        <v>3000</v>
      </c>
      <c r="C1977" s="48" t="s">
        <v>1828</v>
      </c>
      <c r="D1977" s="48" t="s">
        <v>568</v>
      </c>
    </row>
    <row r="1978" spans="1:4" x14ac:dyDescent="0.2">
      <c r="A1978" s="48" t="s">
        <v>3001</v>
      </c>
      <c r="B1978" s="48" t="s">
        <v>3002</v>
      </c>
      <c r="C1978" s="48" t="s">
        <v>1828</v>
      </c>
      <c r="D1978" s="48" t="s">
        <v>568</v>
      </c>
    </row>
    <row r="1979" spans="1:4" x14ac:dyDescent="0.2">
      <c r="A1979" s="48" t="s">
        <v>3003</v>
      </c>
      <c r="B1979" s="48" t="s">
        <v>3004</v>
      </c>
      <c r="C1979" s="48" t="s">
        <v>1828</v>
      </c>
      <c r="D1979" s="48" t="s">
        <v>568</v>
      </c>
    </row>
    <row r="1980" spans="1:4" x14ac:dyDescent="0.2">
      <c r="A1980" s="48" t="s">
        <v>3005</v>
      </c>
      <c r="B1980" s="48" t="s">
        <v>3006</v>
      </c>
      <c r="C1980" s="48" t="s">
        <v>1828</v>
      </c>
      <c r="D1980" s="48" t="s">
        <v>568</v>
      </c>
    </row>
    <row r="1981" spans="1:4" x14ac:dyDescent="0.2">
      <c r="A1981" s="48" t="s">
        <v>2995</v>
      </c>
      <c r="B1981" s="48" t="s">
        <v>2996</v>
      </c>
      <c r="C1981" s="48" t="s">
        <v>1828</v>
      </c>
      <c r="D1981" s="48" t="s">
        <v>568</v>
      </c>
    </row>
    <row r="1982" spans="1:4" x14ac:dyDescent="0.2">
      <c r="A1982" s="48" t="s">
        <v>1622</v>
      </c>
      <c r="B1982" s="48" t="s">
        <v>1454</v>
      </c>
      <c r="C1982" s="48" t="s">
        <v>1828</v>
      </c>
      <c r="D1982" s="48" t="s">
        <v>568</v>
      </c>
    </row>
    <row r="1983" spans="1:4" x14ac:dyDescent="0.2">
      <c r="A1983" s="48" t="s">
        <v>1740</v>
      </c>
      <c r="B1983" s="48" t="s">
        <v>1469</v>
      </c>
      <c r="C1983" s="48" t="s">
        <v>1828</v>
      </c>
      <c r="D1983" s="48" t="s">
        <v>568</v>
      </c>
    </row>
    <row r="1984" spans="1:4" x14ac:dyDescent="0.2">
      <c r="A1984" s="48" t="s">
        <v>1757</v>
      </c>
      <c r="B1984" s="48" t="s">
        <v>1486</v>
      </c>
      <c r="C1984" s="48" t="s">
        <v>1828</v>
      </c>
      <c r="D1984" s="48" t="s">
        <v>568</v>
      </c>
    </row>
    <row r="1985" spans="1:4" x14ac:dyDescent="0.2">
      <c r="A1985" s="48" t="s">
        <v>3011</v>
      </c>
      <c r="B1985" s="48" t="s">
        <v>3012</v>
      </c>
      <c r="C1985" s="48" t="s">
        <v>1828</v>
      </c>
      <c r="D1985" s="48" t="s">
        <v>568</v>
      </c>
    </row>
    <row r="1986" spans="1:4" x14ac:dyDescent="0.2">
      <c r="A1986" s="48" t="s">
        <v>1814</v>
      </c>
      <c r="B1986" s="48" t="s">
        <v>1549</v>
      </c>
      <c r="C1986" s="48" t="s">
        <v>1828</v>
      </c>
      <c r="D1986" s="48" t="s">
        <v>568</v>
      </c>
    </row>
    <row r="1987" spans="1:4" x14ac:dyDescent="0.2">
      <c r="A1987" s="48" t="s">
        <v>1780</v>
      </c>
      <c r="B1987" s="48" t="s">
        <v>1519</v>
      </c>
      <c r="C1987" s="48" t="s">
        <v>1828</v>
      </c>
      <c r="D1987" s="48" t="s">
        <v>568</v>
      </c>
    </row>
    <row r="1988" spans="1:4" x14ac:dyDescent="0.2">
      <c r="A1988" s="48" t="s">
        <v>1796</v>
      </c>
      <c r="B1988" s="48" t="s">
        <v>1535</v>
      </c>
      <c r="C1988" s="48" t="s">
        <v>1828</v>
      </c>
      <c r="D1988" s="48" t="s">
        <v>568</v>
      </c>
    </row>
    <row r="1989" spans="1:4" x14ac:dyDescent="0.2">
      <c r="A1989" s="48" t="s">
        <v>1753</v>
      </c>
      <c r="B1989" s="48" t="s">
        <v>1482</v>
      </c>
      <c r="C1989" s="48" t="s">
        <v>1828</v>
      </c>
      <c r="D1989" s="48" t="s">
        <v>568</v>
      </c>
    </row>
    <row r="1990" spans="1:4" x14ac:dyDescent="0.2">
      <c r="A1990" s="48" t="s">
        <v>1766</v>
      </c>
      <c r="B1990" s="48" t="s">
        <v>1495</v>
      </c>
      <c r="C1990" s="48" t="s">
        <v>1828</v>
      </c>
      <c r="D1990" s="48" t="s">
        <v>568</v>
      </c>
    </row>
    <row r="1991" spans="1:4" x14ac:dyDescent="0.2">
      <c r="A1991" s="48" t="s">
        <v>1813</v>
      </c>
      <c r="B1991" s="48" t="s">
        <v>1548</v>
      </c>
      <c r="C1991" s="48" t="s">
        <v>1828</v>
      </c>
      <c r="D1991" s="48" t="s">
        <v>568</v>
      </c>
    </row>
    <row r="1992" spans="1:4" x14ac:dyDescent="0.2">
      <c r="A1992" s="48" t="s">
        <v>1811</v>
      </c>
      <c r="B1992" s="48" t="s">
        <v>1546</v>
      </c>
      <c r="C1992" s="48" t="s">
        <v>1828</v>
      </c>
      <c r="D1992" s="48" t="s">
        <v>568</v>
      </c>
    </row>
    <row r="1993" spans="1:4" x14ac:dyDescent="0.2">
      <c r="A1993" s="48" t="s">
        <v>1812</v>
      </c>
      <c r="B1993" s="48" t="s">
        <v>1547</v>
      </c>
      <c r="C1993" s="48" t="s">
        <v>1828</v>
      </c>
      <c r="D1993" s="48" t="s">
        <v>568</v>
      </c>
    </row>
    <row r="1994" spans="1:4" x14ac:dyDescent="0.2">
      <c r="A1994" s="48" t="s">
        <v>1785</v>
      </c>
      <c r="B1994" s="48" t="s">
        <v>1524</v>
      </c>
      <c r="C1994" s="48" t="s">
        <v>1828</v>
      </c>
      <c r="D1994" s="48" t="s">
        <v>568</v>
      </c>
    </row>
    <row r="1995" spans="1:4" x14ac:dyDescent="0.2">
      <c r="A1995" s="48" t="s">
        <v>1608</v>
      </c>
      <c r="B1995" s="48" t="s">
        <v>1440</v>
      </c>
      <c r="C1995" s="48" t="s">
        <v>1828</v>
      </c>
      <c r="D1995" s="48" t="s">
        <v>568</v>
      </c>
    </row>
    <row r="1996" spans="1:4" x14ac:dyDescent="0.2">
      <c r="A1996" s="48" t="s">
        <v>1613</v>
      </c>
      <c r="B1996" s="48" t="s">
        <v>1445</v>
      </c>
      <c r="C1996" s="48" t="s">
        <v>1828</v>
      </c>
      <c r="D1996" s="48" t="s">
        <v>568</v>
      </c>
    </row>
    <row r="1997" spans="1:4" x14ac:dyDescent="0.2">
      <c r="A1997" s="48" t="s">
        <v>1763</v>
      </c>
      <c r="B1997" s="48" t="s">
        <v>1492</v>
      </c>
      <c r="C1997" s="48" t="s">
        <v>1828</v>
      </c>
      <c r="D1997" s="48" t="s">
        <v>568</v>
      </c>
    </row>
    <row r="1998" spans="1:4" x14ac:dyDescent="0.2">
      <c r="A1998" s="48" t="s">
        <v>1605</v>
      </c>
      <c r="B1998" s="48" t="s">
        <v>1437</v>
      </c>
      <c r="C1998" s="48" t="s">
        <v>1828</v>
      </c>
      <c r="D1998" s="48" t="s">
        <v>1508</v>
      </c>
    </row>
    <row r="1999" spans="1:4" x14ac:dyDescent="0.2">
      <c r="A1999" s="48"/>
      <c r="B1999" s="48"/>
      <c r="C1999" s="48"/>
      <c r="D1999" s="48" t="s">
        <v>568</v>
      </c>
    </row>
    <row r="2000" spans="1:4" x14ac:dyDescent="0.2">
      <c r="A2000" s="48" t="s">
        <v>1750</v>
      </c>
      <c r="B2000" s="48" t="s">
        <v>1479</v>
      </c>
      <c r="C2000" s="48" t="s">
        <v>1828</v>
      </c>
      <c r="D2000" s="48" t="s">
        <v>568</v>
      </c>
    </row>
    <row r="2001" spans="1:4" x14ac:dyDescent="0.2">
      <c r="A2001" s="48" t="s">
        <v>1628</v>
      </c>
      <c r="B2001" s="48" t="s">
        <v>1460</v>
      </c>
      <c r="C2001" s="48" t="s">
        <v>1828</v>
      </c>
      <c r="D2001" s="48" t="s">
        <v>568</v>
      </c>
    </row>
    <row r="2002" spans="1:4" x14ac:dyDescent="0.2">
      <c r="A2002" s="48" t="s">
        <v>1751</v>
      </c>
      <c r="B2002" s="48" t="s">
        <v>1480</v>
      </c>
      <c r="C2002" s="48" t="s">
        <v>1828</v>
      </c>
      <c r="D2002" s="48" t="s">
        <v>568</v>
      </c>
    </row>
    <row r="2003" spans="1:4" x14ac:dyDescent="0.2">
      <c r="A2003" s="48" t="s">
        <v>2549</v>
      </c>
      <c r="B2003" s="48" t="s">
        <v>1476</v>
      </c>
      <c r="C2003" s="48" t="s">
        <v>1828</v>
      </c>
      <c r="D2003" s="48" t="s">
        <v>1508</v>
      </c>
    </row>
    <row r="2004" spans="1:4" x14ac:dyDescent="0.2">
      <c r="A2004" s="48"/>
      <c r="B2004" s="48"/>
      <c r="C2004" s="48"/>
      <c r="D2004" s="48" t="s">
        <v>568</v>
      </c>
    </row>
    <row r="2005" spans="1:4" x14ac:dyDescent="0.2">
      <c r="A2005" s="48" t="s">
        <v>2550</v>
      </c>
      <c r="B2005" s="48" t="s">
        <v>1532</v>
      </c>
      <c r="C2005" s="48" t="s">
        <v>1828</v>
      </c>
      <c r="D2005" s="48" t="s">
        <v>568</v>
      </c>
    </row>
    <row r="2006" spans="1:4" x14ac:dyDescent="0.2">
      <c r="A2006" s="48" t="s">
        <v>2551</v>
      </c>
      <c r="B2006" s="48" t="s">
        <v>1464</v>
      </c>
      <c r="C2006" s="48" t="s">
        <v>1828</v>
      </c>
      <c r="D2006" s="48" t="s">
        <v>568</v>
      </c>
    </row>
    <row r="2007" spans="1:4" x14ac:dyDescent="0.2">
      <c r="A2007" s="48" t="s">
        <v>2552</v>
      </c>
      <c r="B2007" s="48" t="s">
        <v>1441</v>
      </c>
      <c r="C2007" s="48" t="s">
        <v>1828</v>
      </c>
      <c r="D2007" s="48" t="s">
        <v>568</v>
      </c>
    </row>
    <row r="2008" spans="1:4" x14ac:dyDescent="0.2">
      <c r="A2008" s="48" t="s">
        <v>2961</v>
      </c>
      <c r="B2008" s="48" t="s">
        <v>1472</v>
      </c>
      <c r="C2008" s="48" t="s">
        <v>1828</v>
      </c>
      <c r="D2008" s="48" t="s">
        <v>568</v>
      </c>
    </row>
    <row r="2009" spans="1:4" x14ac:dyDescent="0.2">
      <c r="A2009" s="48" t="s">
        <v>2553</v>
      </c>
      <c r="B2009" s="48" t="s">
        <v>1530</v>
      </c>
      <c r="C2009" s="48" t="s">
        <v>1828</v>
      </c>
      <c r="D2009" s="48" t="s">
        <v>568</v>
      </c>
    </row>
    <row r="2010" spans="1:4" x14ac:dyDescent="0.2">
      <c r="A2010" s="48" t="s">
        <v>1756</v>
      </c>
      <c r="B2010" s="48" t="s">
        <v>1485</v>
      </c>
      <c r="C2010" s="48" t="s">
        <v>1828</v>
      </c>
      <c r="D2010" s="48" t="s">
        <v>568</v>
      </c>
    </row>
    <row r="2011" spans="1:4" x14ac:dyDescent="0.2">
      <c r="A2011" s="48" t="s">
        <v>0</v>
      </c>
      <c r="B2011" s="48" t="s">
        <v>1559</v>
      </c>
      <c r="C2011" s="48" t="s">
        <v>1828</v>
      </c>
      <c r="D2011" s="48" t="s">
        <v>568</v>
      </c>
    </row>
    <row r="2012" spans="1:4" x14ac:dyDescent="0.2">
      <c r="A2012" s="48" t="s">
        <v>2554</v>
      </c>
      <c r="B2012" s="48" t="s">
        <v>1518</v>
      </c>
      <c r="C2012" s="48" t="s">
        <v>1828</v>
      </c>
      <c r="D2012" s="48" t="s">
        <v>568</v>
      </c>
    </row>
    <row r="2013" spans="1:4" x14ac:dyDescent="0.2">
      <c r="A2013" s="48" t="s">
        <v>2555</v>
      </c>
      <c r="B2013" s="48" t="s">
        <v>1424</v>
      </c>
      <c r="C2013" s="48" t="s">
        <v>1828</v>
      </c>
      <c r="D2013" s="48" t="s">
        <v>568</v>
      </c>
    </row>
    <row r="2014" spans="1:4" x14ac:dyDescent="0.2">
      <c r="A2014" s="48" t="s">
        <v>1741</v>
      </c>
      <c r="B2014" s="48" t="s">
        <v>1470</v>
      </c>
      <c r="C2014" s="48" t="s">
        <v>1828</v>
      </c>
      <c r="D2014" s="48" t="s">
        <v>568</v>
      </c>
    </row>
    <row r="2015" spans="1:4" x14ac:dyDescent="0.2">
      <c r="A2015" s="48" t="s">
        <v>2556</v>
      </c>
      <c r="B2015" s="48" t="s">
        <v>1521</v>
      </c>
      <c r="C2015" s="48" t="s">
        <v>1828</v>
      </c>
      <c r="D2015" s="48" t="s">
        <v>568</v>
      </c>
    </row>
    <row r="2016" spans="1:4" x14ac:dyDescent="0.2">
      <c r="A2016" s="48" t="s">
        <v>1761</v>
      </c>
      <c r="B2016" s="48" t="s">
        <v>1490</v>
      </c>
      <c r="C2016" s="48" t="s">
        <v>1828</v>
      </c>
      <c r="D2016" s="48" t="s">
        <v>568</v>
      </c>
    </row>
    <row r="2017" spans="1:4" x14ac:dyDescent="0.2">
      <c r="A2017" s="48" t="s">
        <v>2557</v>
      </c>
      <c r="B2017" s="48" t="s">
        <v>1468</v>
      </c>
      <c r="C2017" s="48" t="s">
        <v>1828</v>
      </c>
      <c r="D2017" s="48" t="s">
        <v>568</v>
      </c>
    </row>
    <row r="2018" spans="1:4" x14ac:dyDescent="0.2">
      <c r="A2018" s="48" t="s">
        <v>2558</v>
      </c>
      <c r="B2018" s="48" t="s">
        <v>1522</v>
      </c>
      <c r="C2018" s="48" t="s">
        <v>1828</v>
      </c>
      <c r="D2018" s="48" t="s">
        <v>568</v>
      </c>
    </row>
    <row r="2019" spans="1:4" x14ac:dyDescent="0.2">
      <c r="A2019" s="48" t="s">
        <v>2559</v>
      </c>
      <c r="B2019" s="48" t="s">
        <v>1516</v>
      </c>
      <c r="C2019" s="48" t="s">
        <v>1828</v>
      </c>
      <c r="D2019" s="48" t="s">
        <v>568</v>
      </c>
    </row>
    <row r="2020" spans="1:4" x14ac:dyDescent="0.2">
      <c r="A2020" s="48" t="s">
        <v>1</v>
      </c>
      <c r="B2020" s="48" t="s">
        <v>1560</v>
      </c>
      <c r="C2020" s="48" t="s">
        <v>1828</v>
      </c>
      <c r="D2020" s="48" t="s">
        <v>568</v>
      </c>
    </row>
    <row r="2021" spans="1:4" x14ac:dyDescent="0.2">
      <c r="A2021" s="48" t="s">
        <v>2560</v>
      </c>
      <c r="B2021" s="48" t="s">
        <v>1410</v>
      </c>
      <c r="C2021" s="48" t="s">
        <v>1828</v>
      </c>
      <c r="D2021" s="48" t="s">
        <v>568</v>
      </c>
    </row>
    <row r="2022" spans="1:4" x14ac:dyDescent="0.2">
      <c r="A2022" s="48" t="s">
        <v>2561</v>
      </c>
      <c r="B2022" s="48" t="s">
        <v>1465</v>
      </c>
      <c r="C2022" s="48" t="s">
        <v>1828</v>
      </c>
      <c r="D2022" s="48" t="s">
        <v>568</v>
      </c>
    </row>
    <row r="2023" spans="1:4" x14ac:dyDescent="0.2">
      <c r="A2023" s="48" t="s">
        <v>1749</v>
      </c>
      <c r="B2023" s="48" t="s">
        <v>1478</v>
      </c>
      <c r="C2023" s="48" t="s">
        <v>1828</v>
      </c>
      <c r="D2023" s="48" t="s">
        <v>568</v>
      </c>
    </row>
    <row r="2024" spans="1:4" x14ac:dyDescent="0.2">
      <c r="A2024" s="48" t="s">
        <v>1606</v>
      </c>
      <c r="B2024" s="48" t="s">
        <v>1438</v>
      </c>
      <c r="C2024" s="48" t="s">
        <v>1828</v>
      </c>
      <c r="D2024" s="48" t="s">
        <v>568</v>
      </c>
    </row>
    <row r="2025" spans="1:4" x14ac:dyDescent="0.2">
      <c r="A2025" s="48" t="s">
        <v>1770</v>
      </c>
      <c r="B2025" s="48" t="s">
        <v>1499</v>
      </c>
      <c r="C2025" s="48" t="s">
        <v>1828</v>
      </c>
      <c r="D2025" s="48" t="s">
        <v>568</v>
      </c>
    </row>
    <row r="2026" spans="1:4" x14ac:dyDescent="0.2">
      <c r="A2026" s="48" t="s">
        <v>2562</v>
      </c>
      <c r="B2026" s="48" t="s">
        <v>1420</v>
      </c>
      <c r="C2026" s="48" t="s">
        <v>1828</v>
      </c>
      <c r="D2026" s="48" t="s">
        <v>568</v>
      </c>
    </row>
    <row r="2027" spans="1:4" x14ac:dyDescent="0.2">
      <c r="A2027" s="48" t="s">
        <v>1797</v>
      </c>
      <c r="B2027" s="48" t="s">
        <v>1536</v>
      </c>
      <c r="C2027" s="48" t="s">
        <v>1828</v>
      </c>
      <c r="D2027" s="48" t="s">
        <v>568</v>
      </c>
    </row>
    <row r="2028" spans="1:4" x14ac:dyDescent="0.2">
      <c r="A2028" s="48" t="s">
        <v>2563</v>
      </c>
      <c r="B2028" s="48" t="s">
        <v>1483</v>
      </c>
      <c r="C2028" s="48" t="s">
        <v>1828</v>
      </c>
      <c r="D2028" s="48" t="s">
        <v>568</v>
      </c>
    </row>
    <row r="2029" spans="1:4" x14ac:dyDescent="0.2">
      <c r="A2029" s="48" t="s">
        <v>2564</v>
      </c>
      <c r="B2029" s="48" t="s">
        <v>1451</v>
      </c>
      <c r="C2029" s="48" t="s">
        <v>1828</v>
      </c>
      <c r="D2029" s="48" t="s">
        <v>568</v>
      </c>
    </row>
    <row r="2030" spans="1:4" x14ac:dyDescent="0.2">
      <c r="A2030" s="48" t="s">
        <v>2565</v>
      </c>
      <c r="B2030" s="48" t="s">
        <v>1489</v>
      </c>
      <c r="C2030" s="48" t="s">
        <v>1828</v>
      </c>
      <c r="D2030" s="48" t="s">
        <v>568</v>
      </c>
    </row>
    <row r="2031" spans="1:4" x14ac:dyDescent="0.2">
      <c r="A2031" s="48" t="s">
        <v>2566</v>
      </c>
      <c r="B2031" s="48" t="s">
        <v>1498</v>
      </c>
      <c r="C2031" s="48" t="s">
        <v>1828</v>
      </c>
      <c r="D2031" s="48" t="s">
        <v>568</v>
      </c>
    </row>
    <row r="2032" spans="1:4" x14ac:dyDescent="0.2">
      <c r="A2032" s="48" t="s">
        <v>2567</v>
      </c>
      <c r="B2032" s="48" t="s">
        <v>1449</v>
      </c>
      <c r="C2032" s="48" t="s">
        <v>1828</v>
      </c>
      <c r="D2032" s="48" t="s">
        <v>568</v>
      </c>
    </row>
    <row r="2033" spans="1:4" x14ac:dyDescent="0.2">
      <c r="A2033" s="48" t="s">
        <v>2861</v>
      </c>
      <c r="B2033" s="48" t="s">
        <v>1411</v>
      </c>
      <c r="C2033" s="48" t="s">
        <v>1828</v>
      </c>
      <c r="D2033" s="48" t="s">
        <v>1509</v>
      </c>
    </row>
    <row r="2034" spans="1:4" x14ac:dyDescent="0.2">
      <c r="A2034" s="48"/>
      <c r="B2034" s="48"/>
      <c r="C2034" s="48"/>
      <c r="D2034" s="48" t="s">
        <v>568</v>
      </c>
    </row>
    <row r="2035" spans="1:4" x14ac:dyDescent="0.2">
      <c r="A2035" s="48" t="s">
        <v>2568</v>
      </c>
      <c r="B2035" s="48" t="s">
        <v>1459</v>
      </c>
      <c r="C2035" s="48" t="s">
        <v>1828</v>
      </c>
      <c r="D2035" s="48" t="s">
        <v>568</v>
      </c>
    </row>
    <row r="2036" spans="1:4" x14ac:dyDescent="0.2">
      <c r="A2036" s="48" t="s">
        <v>1744</v>
      </c>
      <c r="B2036" s="48" t="s">
        <v>1473</v>
      </c>
      <c r="C2036" s="48" t="s">
        <v>1828</v>
      </c>
      <c r="D2036" s="48" t="s">
        <v>568</v>
      </c>
    </row>
    <row r="2037" spans="1:4" x14ac:dyDescent="0.2">
      <c r="A2037" s="48" t="s">
        <v>1745</v>
      </c>
      <c r="B2037" s="48" t="s">
        <v>1474</v>
      </c>
      <c r="C2037" s="48" t="s">
        <v>1828</v>
      </c>
      <c r="D2037" s="48" t="s">
        <v>568</v>
      </c>
    </row>
    <row r="2038" spans="1:4" x14ac:dyDescent="0.2">
      <c r="A2038" s="48" t="s">
        <v>1577</v>
      </c>
      <c r="B2038" s="48" t="s">
        <v>1401</v>
      </c>
      <c r="C2038" s="48" t="s">
        <v>1828</v>
      </c>
      <c r="D2038" s="48" t="s">
        <v>1508</v>
      </c>
    </row>
    <row r="2039" spans="1:4" x14ac:dyDescent="0.2">
      <c r="A2039" s="48"/>
      <c r="B2039" s="48"/>
      <c r="C2039" s="48"/>
      <c r="D2039" s="48" t="s">
        <v>568</v>
      </c>
    </row>
    <row r="2040" spans="1:4" x14ac:dyDescent="0.2">
      <c r="A2040" s="48" t="s">
        <v>1618</v>
      </c>
      <c r="B2040" s="48" t="s">
        <v>1450</v>
      </c>
      <c r="C2040" s="48" t="s">
        <v>1828</v>
      </c>
      <c r="D2040" s="48" t="s">
        <v>568</v>
      </c>
    </row>
    <row r="2041" spans="1:4" x14ac:dyDescent="0.2">
      <c r="A2041" s="48" t="s">
        <v>1764</v>
      </c>
      <c r="B2041" s="48" t="s">
        <v>1493</v>
      </c>
      <c r="C2041" s="48" t="s">
        <v>1828</v>
      </c>
      <c r="D2041" s="48" t="s">
        <v>568</v>
      </c>
    </row>
    <row r="2042" spans="1:4" x14ac:dyDescent="0.2">
      <c r="A2042" s="48" t="s">
        <v>2145</v>
      </c>
      <c r="B2042" s="48" t="s">
        <v>2146</v>
      </c>
      <c r="C2042" s="48" t="s">
        <v>1828</v>
      </c>
      <c r="D2042" s="48" t="s">
        <v>568</v>
      </c>
    </row>
    <row r="2043" spans="1:4" x14ac:dyDescent="0.2">
      <c r="A2043" s="48" t="s">
        <v>1576</v>
      </c>
      <c r="B2043" s="48" t="s">
        <v>1400</v>
      </c>
      <c r="C2043" s="48" t="s">
        <v>1828</v>
      </c>
      <c r="D2043" s="48" t="s">
        <v>1509</v>
      </c>
    </row>
    <row r="2044" spans="1:4" x14ac:dyDescent="0.2">
      <c r="A2044" s="48"/>
      <c r="B2044" s="48"/>
      <c r="C2044" s="48"/>
      <c r="D2044" s="48" t="s">
        <v>1507</v>
      </c>
    </row>
    <row r="2045" spans="1:4" x14ac:dyDescent="0.2">
      <c r="A2045" s="48"/>
      <c r="B2045" s="48"/>
      <c r="C2045" s="48"/>
      <c r="D2045" s="48" t="s">
        <v>568</v>
      </c>
    </row>
    <row r="2046" spans="1:4" x14ac:dyDescent="0.2">
      <c r="A2046" s="48" t="s">
        <v>1602</v>
      </c>
      <c r="B2046" s="48" t="s">
        <v>1434</v>
      </c>
      <c r="C2046" s="48" t="s">
        <v>1828</v>
      </c>
      <c r="D2046" s="48" t="s">
        <v>1508</v>
      </c>
    </row>
    <row r="2047" spans="1:4" x14ac:dyDescent="0.2">
      <c r="A2047" s="48"/>
      <c r="B2047" s="48"/>
      <c r="C2047" s="48"/>
      <c r="D2047" s="48" t="s">
        <v>568</v>
      </c>
    </row>
    <row r="2048" spans="1:4" x14ac:dyDescent="0.2">
      <c r="A2048" s="48" t="s">
        <v>1580</v>
      </c>
      <c r="B2048" s="48" t="s">
        <v>1412</v>
      </c>
      <c r="C2048" s="48" t="s">
        <v>1828</v>
      </c>
      <c r="D2048" s="48" t="s">
        <v>1507</v>
      </c>
    </row>
    <row r="2049" spans="1:4" x14ac:dyDescent="0.2">
      <c r="A2049" s="48"/>
      <c r="B2049" s="48"/>
      <c r="C2049" s="48"/>
      <c r="D2049" s="48" t="s">
        <v>1508</v>
      </c>
    </row>
    <row r="2050" spans="1:4" x14ac:dyDescent="0.2">
      <c r="A2050" s="48"/>
      <c r="B2050" s="48"/>
      <c r="C2050" s="48"/>
      <c r="D2050" s="48" t="s">
        <v>568</v>
      </c>
    </row>
    <row r="2051" spans="1:4" x14ac:dyDescent="0.2">
      <c r="A2051" s="48" t="s">
        <v>1599</v>
      </c>
      <c r="B2051" s="48" t="s">
        <v>1431</v>
      </c>
      <c r="C2051" s="48" t="s">
        <v>1828</v>
      </c>
      <c r="D2051" s="48" t="s">
        <v>1507</v>
      </c>
    </row>
    <row r="2052" spans="1:4" x14ac:dyDescent="0.2">
      <c r="A2052" s="48"/>
      <c r="B2052" s="48"/>
      <c r="C2052" s="48"/>
      <c r="D2052" s="48" t="s">
        <v>568</v>
      </c>
    </row>
    <row r="2053" spans="1:4" x14ac:dyDescent="0.2">
      <c r="A2053" s="48" t="s">
        <v>1575</v>
      </c>
      <c r="B2053" s="48" t="s">
        <v>1398</v>
      </c>
      <c r="C2053" s="48" t="s">
        <v>1828</v>
      </c>
      <c r="D2053" s="48" t="s">
        <v>1509</v>
      </c>
    </row>
    <row r="2054" spans="1:4" x14ac:dyDescent="0.2">
      <c r="A2054" s="48"/>
      <c r="B2054" s="48"/>
      <c r="C2054" s="48"/>
      <c r="D2054" s="48" t="s">
        <v>1507</v>
      </c>
    </row>
    <row r="2055" spans="1:4" x14ac:dyDescent="0.2">
      <c r="A2055" s="48"/>
      <c r="B2055" s="48"/>
      <c r="C2055" s="48"/>
      <c r="D2055" s="48" t="s">
        <v>1508</v>
      </c>
    </row>
    <row r="2056" spans="1:4" x14ac:dyDescent="0.2">
      <c r="A2056" s="48"/>
      <c r="B2056" s="48"/>
      <c r="C2056" s="48"/>
      <c r="D2056" s="48" t="s">
        <v>568</v>
      </c>
    </row>
    <row r="2057" spans="1:4" x14ac:dyDescent="0.2">
      <c r="A2057" s="48" t="s">
        <v>2569</v>
      </c>
      <c r="B2057" s="48" t="s">
        <v>1442</v>
      </c>
      <c r="C2057" s="48" t="s">
        <v>1828</v>
      </c>
      <c r="D2057" s="48" t="s">
        <v>1507</v>
      </c>
    </row>
    <row r="2058" spans="1:4" x14ac:dyDescent="0.2">
      <c r="A2058" s="48"/>
      <c r="B2058" s="48"/>
      <c r="C2058" s="48"/>
      <c r="D2058" s="48" t="s">
        <v>568</v>
      </c>
    </row>
    <row r="2059" spans="1:4" x14ac:dyDescent="0.2">
      <c r="A2059" s="48" t="s">
        <v>1584</v>
      </c>
      <c r="B2059" s="48" t="s">
        <v>1416</v>
      </c>
      <c r="C2059" s="48" t="s">
        <v>1828</v>
      </c>
      <c r="D2059" s="48" t="s">
        <v>568</v>
      </c>
    </row>
    <row r="2060" spans="1:4" x14ac:dyDescent="0.2">
      <c r="A2060" s="48" t="s">
        <v>1787</v>
      </c>
      <c r="B2060" s="48" t="s">
        <v>1526</v>
      </c>
      <c r="C2060" s="48" t="s">
        <v>1828</v>
      </c>
      <c r="D2060" s="48" t="s">
        <v>568</v>
      </c>
    </row>
    <row r="2061" spans="1:4" x14ac:dyDescent="0.2">
      <c r="A2061" s="48" t="s">
        <v>1781</v>
      </c>
      <c r="B2061" s="48" t="s">
        <v>1520</v>
      </c>
      <c r="C2061" s="48" t="s">
        <v>1828</v>
      </c>
      <c r="D2061" s="48" t="s">
        <v>568</v>
      </c>
    </row>
    <row r="2062" spans="1:4" x14ac:dyDescent="0.2">
      <c r="A2062" s="48" t="s">
        <v>2570</v>
      </c>
      <c r="B2062" s="48" t="s">
        <v>1554</v>
      </c>
      <c r="C2062" s="48" t="s">
        <v>1828</v>
      </c>
      <c r="D2062" s="48" t="s">
        <v>568</v>
      </c>
    </row>
    <row r="2063" spans="1:4" x14ac:dyDescent="0.2">
      <c r="A2063" s="48" t="s">
        <v>2571</v>
      </c>
      <c r="B2063" s="48" t="s">
        <v>1496</v>
      </c>
      <c r="C2063" s="48" t="s">
        <v>1828</v>
      </c>
      <c r="D2063" s="48" t="s">
        <v>568</v>
      </c>
    </row>
    <row r="2064" spans="1:4" x14ac:dyDescent="0.2">
      <c r="A2064" s="48" t="s">
        <v>2572</v>
      </c>
      <c r="B2064" s="48" t="s">
        <v>1517</v>
      </c>
      <c r="C2064" s="48" t="s">
        <v>1828</v>
      </c>
      <c r="D2064" s="48" t="s">
        <v>568</v>
      </c>
    </row>
    <row r="2065" spans="1:4" x14ac:dyDescent="0.2">
      <c r="A2065" s="48" t="s">
        <v>1591</v>
      </c>
      <c r="B2065" s="48" t="s">
        <v>1423</v>
      </c>
      <c r="C2065" s="48" t="s">
        <v>1828</v>
      </c>
      <c r="D2065" s="48" t="s">
        <v>568</v>
      </c>
    </row>
    <row r="2066" spans="1:4" x14ac:dyDescent="0.2">
      <c r="A2066" s="48" t="s">
        <v>2573</v>
      </c>
      <c r="B2066" s="48" t="s">
        <v>1529</v>
      </c>
      <c r="C2066" s="48" t="s">
        <v>1828</v>
      </c>
      <c r="D2066" s="48" t="s">
        <v>568</v>
      </c>
    </row>
    <row r="2067" spans="1:4" x14ac:dyDescent="0.2">
      <c r="A2067" s="48" t="s">
        <v>2574</v>
      </c>
      <c r="B2067" s="48" t="s">
        <v>1504</v>
      </c>
      <c r="C2067" s="48" t="s">
        <v>1828</v>
      </c>
      <c r="D2067" s="48" t="s">
        <v>568</v>
      </c>
    </row>
    <row r="2068" spans="1:4" x14ac:dyDescent="0.2">
      <c r="A2068" s="48" t="s">
        <v>1748</v>
      </c>
      <c r="B2068" s="48" t="s">
        <v>1477</v>
      </c>
      <c r="C2068" s="48" t="s">
        <v>1828</v>
      </c>
      <c r="D2068" s="48" t="s">
        <v>568</v>
      </c>
    </row>
    <row r="2069" spans="1:4" x14ac:dyDescent="0.2">
      <c r="A2069" s="48" t="s">
        <v>1815</v>
      </c>
      <c r="B2069" s="48" t="s">
        <v>1550</v>
      </c>
      <c r="C2069" s="48" t="s">
        <v>1828</v>
      </c>
      <c r="D2069" s="48" t="s">
        <v>568</v>
      </c>
    </row>
    <row r="2070" spans="1:4" x14ac:dyDescent="0.2">
      <c r="A2070" s="48" t="s">
        <v>2575</v>
      </c>
      <c r="B2070" s="48" t="s">
        <v>1555</v>
      </c>
      <c r="C2070" s="48" t="s">
        <v>1828</v>
      </c>
      <c r="D2070" s="48" t="s">
        <v>568</v>
      </c>
    </row>
    <row r="2071" spans="1:4" x14ac:dyDescent="0.2">
      <c r="A2071" s="48" t="s">
        <v>2576</v>
      </c>
      <c r="B2071" s="48" t="s">
        <v>1429</v>
      </c>
      <c r="C2071" s="48" t="s">
        <v>1828</v>
      </c>
      <c r="D2071" s="48" t="s">
        <v>568</v>
      </c>
    </row>
    <row r="2072" spans="1:4" x14ac:dyDescent="0.2">
      <c r="A2072" s="48" t="s">
        <v>1816</v>
      </c>
      <c r="B2072" s="48" t="s">
        <v>1551</v>
      </c>
      <c r="C2072" s="48" t="s">
        <v>1828</v>
      </c>
      <c r="D2072" s="48" t="s">
        <v>568</v>
      </c>
    </row>
    <row r="2073" spans="1:4" x14ac:dyDescent="0.2">
      <c r="A2073" s="48" t="s">
        <v>2577</v>
      </c>
      <c r="B2073" s="48" t="s">
        <v>1556</v>
      </c>
      <c r="C2073" s="48" t="s">
        <v>1828</v>
      </c>
      <c r="D2073" s="48" t="s">
        <v>568</v>
      </c>
    </row>
    <row r="2074" spans="1:4" x14ac:dyDescent="0.2">
      <c r="A2074" s="48" t="s">
        <v>1692</v>
      </c>
      <c r="B2074" s="48" t="s">
        <v>1461</v>
      </c>
      <c r="C2074" s="48" t="s">
        <v>1828</v>
      </c>
      <c r="D2074" s="48" t="s">
        <v>568</v>
      </c>
    </row>
    <row r="2075" spans="1:4" x14ac:dyDescent="0.2">
      <c r="A2075" s="48" t="s">
        <v>2578</v>
      </c>
      <c r="B2075" s="48" t="s">
        <v>1501</v>
      </c>
      <c r="C2075" s="48" t="s">
        <v>1828</v>
      </c>
      <c r="D2075" s="48" t="s">
        <v>568</v>
      </c>
    </row>
    <row r="2076" spans="1:4" x14ac:dyDescent="0.2">
      <c r="A2076" s="48" t="s">
        <v>2579</v>
      </c>
      <c r="B2076" s="48" t="s">
        <v>1533</v>
      </c>
      <c r="C2076" s="48" t="s">
        <v>1828</v>
      </c>
      <c r="D2076" s="48" t="s">
        <v>568</v>
      </c>
    </row>
    <row r="2077" spans="1:4" x14ac:dyDescent="0.2">
      <c r="A2077" s="48" t="s">
        <v>2580</v>
      </c>
      <c r="B2077" s="48" t="s">
        <v>1557</v>
      </c>
      <c r="C2077" s="48" t="s">
        <v>1828</v>
      </c>
      <c r="D2077" s="48" t="s">
        <v>568</v>
      </c>
    </row>
    <row r="2078" spans="1:4" x14ac:dyDescent="0.2">
      <c r="A2078" s="48" t="s">
        <v>1817</v>
      </c>
      <c r="B2078" s="48" t="s">
        <v>1552</v>
      </c>
      <c r="C2078" s="48" t="s">
        <v>1828</v>
      </c>
      <c r="D2078" s="48" t="s">
        <v>568</v>
      </c>
    </row>
    <row r="2079" spans="1:4" x14ac:dyDescent="0.2">
      <c r="A2079" s="48" t="s">
        <v>2581</v>
      </c>
      <c r="B2079" s="48" t="s">
        <v>1444</v>
      </c>
      <c r="C2079" s="48" t="s">
        <v>1828</v>
      </c>
      <c r="D2079" s="48" t="s">
        <v>568</v>
      </c>
    </row>
    <row r="2080" spans="1:4" x14ac:dyDescent="0.2">
      <c r="A2080" s="48" t="s">
        <v>2582</v>
      </c>
      <c r="B2080" s="48" t="s">
        <v>1481</v>
      </c>
      <c r="C2080" s="48" t="s">
        <v>1828</v>
      </c>
      <c r="D2080" s="48" t="s">
        <v>568</v>
      </c>
    </row>
    <row r="2081" spans="1:4" x14ac:dyDescent="0.2">
      <c r="A2081" s="48" t="s">
        <v>1755</v>
      </c>
      <c r="B2081" s="48" t="s">
        <v>1484</v>
      </c>
      <c r="C2081" s="48" t="s">
        <v>1828</v>
      </c>
      <c r="D2081" s="48" t="s">
        <v>568</v>
      </c>
    </row>
    <row r="2082" spans="1:4" x14ac:dyDescent="0.2">
      <c r="A2082" s="48" t="s">
        <v>1771</v>
      </c>
      <c r="B2082" s="48" t="s">
        <v>1500</v>
      </c>
      <c r="C2082" s="48" t="s">
        <v>1828</v>
      </c>
      <c r="D2082" s="48" t="s">
        <v>568</v>
      </c>
    </row>
    <row r="2083" spans="1:4" x14ac:dyDescent="0.2">
      <c r="A2083" s="48" t="s">
        <v>1789</v>
      </c>
      <c r="B2083" s="48" t="s">
        <v>1528</v>
      </c>
      <c r="C2083" s="48" t="s">
        <v>1828</v>
      </c>
      <c r="D2083" s="48" t="s">
        <v>568</v>
      </c>
    </row>
    <row r="2084" spans="1:4" x14ac:dyDescent="0.2">
      <c r="A2084" s="48" t="s">
        <v>2583</v>
      </c>
      <c r="B2084" s="48" t="s">
        <v>1436</v>
      </c>
      <c r="C2084" s="48" t="s">
        <v>1828</v>
      </c>
      <c r="D2084" s="48" t="s">
        <v>568</v>
      </c>
    </row>
    <row r="2085" spans="1:4" x14ac:dyDescent="0.2">
      <c r="A2085" s="48" t="s">
        <v>1818</v>
      </c>
      <c r="B2085" s="48" t="s">
        <v>1553</v>
      </c>
      <c r="C2085" s="48" t="s">
        <v>1828</v>
      </c>
      <c r="D2085" s="48" t="s">
        <v>568</v>
      </c>
    </row>
    <row r="2086" spans="1:4" x14ac:dyDescent="0.2">
      <c r="A2086" s="48" t="s">
        <v>2584</v>
      </c>
      <c r="B2086" s="48" t="s">
        <v>1558</v>
      </c>
      <c r="C2086" s="48" t="s">
        <v>1828</v>
      </c>
      <c r="D2086" s="48" t="s">
        <v>568</v>
      </c>
    </row>
    <row r="2087" spans="1:4" x14ac:dyDescent="0.2">
      <c r="A2087" s="48" t="s">
        <v>2585</v>
      </c>
      <c r="B2087" s="48" t="s">
        <v>1534</v>
      </c>
      <c r="C2087" s="48" t="s">
        <v>1828</v>
      </c>
      <c r="D2087" s="48" t="s">
        <v>568</v>
      </c>
    </row>
    <row r="2088" spans="1:4" x14ac:dyDescent="0.2">
      <c r="A2088" s="48" t="s">
        <v>2586</v>
      </c>
      <c r="B2088" s="48" t="s">
        <v>1467</v>
      </c>
      <c r="C2088" s="48" t="s">
        <v>1828</v>
      </c>
      <c r="D2088" s="48" t="s">
        <v>568</v>
      </c>
    </row>
    <row r="2089" spans="1:4" x14ac:dyDescent="0.2">
      <c r="A2089" s="48" t="s">
        <v>2587</v>
      </c>
      <c r="B2089" s="48" t="s">
        <v>1525</v>
      </c>
      <c r="C2089" s="48" t="s">
        <v>1828</v>
      </c>
      <c r="D2089" s="48" t="s">
        <v>568</v>
      </c>
    </row>
    <row r="2090" spans="1:4" x14ac:dyDescent="0.2">
      <c r="A2090" s="48" t="s">
        <v>2588</v>
      </c>
      <c r="B2090" s="48" t="s">
        <v>1458</v>
      </c>
      <c r="C2090" s="48" t="s">
        <v>1828</v>
      </c>
      <c r="D2090" s="48" t="s">
        <v>568</v>
      </c>
    </row>
    <row r="2091" spans="1:4" x14ac:dyDescent="0.2">
      <c r="A2091" s="48" t="s">
        <v>2862</v>
      </c>
      <c r="B2091" s="48" t="s">
        <v>1432</v>
      </c>
      <c r="C2091" s="48" t="s">
        <v>1828</v>
      </c>
      <c r="D2091" s="48" t="s">
        <v>568</v>
      </c>
    </row>
    <row r="2092" spans="1:4" x14ac:dyDescent="0.2">
      <c r="A2092" s="48" t="s">
        <v>2589</v>
      </c>
      <c r="B2092" s="48" t="s">
        <v>1497</v>
      </c>
      <c r="C2092" s="48" t="s">
        <v>1828</v>
      </c>
      <c r="D2092" s="48" t="s">
        <v>568</v>
      </c>
    </row>
    <row r="2093" spans="1:4" x14ac:dyDescent="0.2">
      <c r="A2093" s="48" t="s">
        <v>1598</v>
      </c>
      <c r="B2093" s="48" t="s">
        <v>1430</v>
      </c>
      <c r="C2093" s="48" t="s">
        <v>1828</v>
      </c>
      <c r="D2093" s="48" t="s">
        <v>568</v>
      </c>
    </row>
    <row r="2094" spans="1:4" x14ac:dyDescent="0.2">
      <c r="A2094" s="48" t="s">
        <v>1620</v>
      </c>
      <c r="B2094" s="48" t="s">
        <v>1452</v>
      </c>
      <c r="C2094" s="48" t="s">
        <v>1828</v>
      </c>
      <c r="D2094" s="48" t="s">
        <v>568</v>
      </c>
    </row>
    <row r="2095" spans="1:4" x14ac:dyDescent="0.2">
      <c r="A2095" s="48" t="s">
        <v>1774</v>
      </c>
      <c r="B2095" s="48" t="s">
        <v>1503</v>
      </c>
      <c r="C2095" s="48" t="s">
        <v>1828</v>
      </c>
      <c r="D2095" s="48" t="s">
        <v>568</v>
      </c>
    </row>
    <row r="2096" spans="1:4" x14ac:dyDescent="0.2">
      <c r="A2096" s="48" t="s">
        <v>1773</v>
      </c>
      <c r="B2096" s="48" t="s">
        <v>1502</v>
      </c>
      <c r="C2096" s="48" t="s">
        <v>1828</v>
      </c>
      <c r="D2096" s="48" t="s">
        <v>568</v>
      </c>
    </row>
    <row r="2097" spans="1:4" x14ac:dyDescent="0.2">
      <c r="A2097" s="48" t="s">
        <v>1693</v>
      </c>
      <c r="B2097" s="48" t="s">
        <v>1462</v>
      </c>
      <c r="C2097" s="48" t="s">
        <v>1828</v>
      </c>
      <c r="D2097" s="48" t="s">
        <v>568</v>
      </c>
    </row>
    <row r="2098" spans="1:4" x14ac:dyDescent="0.2">
      <c r="A2098" s="48" t="s">
        <v>1603</v>
      </c>
      <c r="B2098" s="48" t="s">
        <v>1435</v>
      </c>
      <c r="C2098" s="48" t="s">
        <v>1828</v>
      </c>
      <c r="D2098" s="48" t="s">
        <v>568</v>
      </c>
    </row>
    <row r="2099" spans="1:4" x14ac:dyDescent="0.2">
      <c r="A2099" s="48" t="s">
        <v>2590</v>
      </c>
      <c r="B2099" s="48" t="s">
        <v>1418</v>
      </c>
      <c r="C2099" s="48" t="s">
        <v>1828</v>
      </c>
      <c r="D2099" s="48" t="s">
        <v>1507</v>
      </c>
    </row>
    <row r="2100" spans="1:4" x14ac:dyDescent="0.2">
      <c r="A2100" s="48"/>
      <c r="B2100" s="48"/>
      <c r="C2100" s="48"/>
      <c r="D2100" s="48" t="s">
        <v>568</v>
      </c>
    </row>
    <row r="2101" spans="1:4" x14ac:dyDescent="0.2">
      <c r="A2101" s="48" t="s">
        <v>2863</v>
      </c>
      <c r="B2101" s="48" t="s">
        <v>1414</v>
      </c>
      <c r="C2101" s="48" t="s">
        <v>1828</v>
      </c>
      <c r="D2101" s="48" t="s">
        <v>1508</v>
      </c>
    </row>
    <row r="2102" spans="1:4" x14ac:dyDescent="0.2">
      <c r="A2102" s="48"/>
      <c r="B2102" s="48"/>
      <c r="C2102" s="48"/>
      <c r="D2102" s="48" t="s">
        <v>568</v>
      </c>
    </row>
    <row r="2103" spans="1:4" x14ac:dyDescent="0.2">
      <c r="A2103" s="48" t="s">
        <v>1737</v>
      </c>
      <c r="B2103" s="48" t="s">
        <v>1466</v>
      </c>
      <c r="C2103" s="48" t="s">
        <v>1828</v>
      </c>
      <c r="D2103" s="48" t="s">
        <v>568</v>
      </c>
    </row>
    <row r="2104" spans="1:4" x14ac:dyDescent="0.2">
      <c r="A2104" s="48" t="s">
        <v>1574</v>
      </c>
      <c r="B2104" s="48" t="s">
        <v>1397</v>
      </c>
      <c r="C2104" s="48" t="s">
        <v>1828</v>
      </c>
      <c r="D2104" s="48" t="s">
        <v>1509</v>
      </c>
    </row>
    <row r="2105" spans="1:4" x14ac:dyDescent="0.2">
      <c r="A2105" s="48"/>
      <c r="B2105" s="48"/>
      <c r="C2105" s="48"/>
      <c r="D2105" s="48" t="s">
        <v>1507</v>
      </c>
    </row>
    <row r="2106" spans="1:4" x14ac:dyDescent="0.2">
      <c r="A2106" s="48"/>
      <c r="B2106" s="48"/>
      <c r="C2106" s="48"/>
      <c r="D2106" s="48" t="s">
        <v>568</v>
      </c>
    </row>
    <row r="2107" spans="1:4" x14ac:dyDescent="0.2">
      <c r="A2107" s="48" t="s">
        <v>1798</v>
      </c>
      <c r="B2107" s="48" t="s">
        <v>1537</v>
      </c>
      <c r="C2107" s="48" t="s">
        <v>2781</v>
      </c>
      <c r="D2107" s="48" t="s">
        <v>568</v>
      </c>
    </row>
    <row r="2108" spans="1:4" x14ac:dyDescent="0.2">
      <c r="A2108" s="48" t="s">
        <v>1803</v>
      </c>
      <c r="B2108" s="48" t="s">
        <v>1542</v>
      </c>
      <c r="C2108" s="48" t="s">
        <v>2781</v>
      </c>
      <c r="D2108" s="48" t="s">
        <v>568</v>
      </c>
    </row>
    <row r="2109" spans="1:4" x14ac:dyDescent="0.2">
      <c r="A2109" s="48" t="s">
        <v>1802</v>
      </c>
      <c r="B2109" s="48" t="s">
        <v>1541</v>
      </c>
      <c r="C2109" s="48" t="s">
        <v>2781</v>
      </c>
      <c r="D2109" s="48" t="s">
        <v>568</v>
      </c>
    </row>
    <row r="2110" spans="1:4" x14ac:dyDescent="0.2">
      <c r="A2110" s="48" t="s">
        <v>1804</v>
      </c>
      <c r="B2110" s="48" t="s">
        <v>1543</v>
      </c>
      <c r="C2110" s="48" t="s">
        <v>2781</v>
      </c>
      <c r="D2110" s="48" t="s">
        <v>568</v>
      </c>
    </row>
    <row r="2111" spans="1:4" x14ac:dyDescent="0.2">
      <c r="A2111" s="48" t="s">
        <v>1799</v>
      </c>
      <c r="B2111" s="48" t="s">
        <v>1538</v>
      </c>
      <c r="C2111" s="48" t="s">
        <v>2781</v>
      </c>
      <c r="D2111" s="48" t="s">
        <v>568</v>
      </c>
    </row>
    <row r="2112" spans="1:4" x14ac:dyDescent="0.2">
      <c r="A2112" s="48" t="s">
        <v>1810</v>
      </c>
      <c r="B2112" s="48" t="s">
        <v>1545</v>
      </c>
      <c r="C2112" s="48" t="s">
        <v>2781</v>
      </c>
      <c r="D2112" s="48" t="s">
        <v>568</v>
      </c>
    </row>
    <row r="2113" spans="1:4" x14ac:dyDescent="0.2">
      <c r="A2113" s="48" t="s">
        <v>1800</v>
      </c>
      <c r="B2113" s="48" t="s">
        <v>1539</v>
      </c>
      <c r="C2113" s="48" t="s">
        <v>2781</v>
      </c>
      <c r="D2113" s="48" t="s">
        <v>568</v>
      </c>
    </row>
    <row r="2114" spans="1:4" x14ac:dyDescent="0.2">
      <c r="A2114" s="48" t="s">
        <v>1809</v>
      </c>
      <c r="B2114" s="48" t="s">
        <v>1544</v>
      </c>
      <c r="C2114" s="48" t="s">
        <v>2781</v>
      </c>
      <c r="D2114" s="48" t="s">
        <v>568</v>
      </c>
    </row>
    <row r="2115" spans="1:4" x14ac:dyDescent="0.2">
      <c r="A2115" s="48" t="s">
        <v>1801</v>
      </c>
      <c r="B2115" s="48" t="s">
        <v>1540</v>
      </c>
      <c r="C2115" s="48" t="s">
        <v>2781</v>
      </c>
      <c r="D2115" s="48" t="s">
        <v>568</v>
      </c>
    </row>
    <row r="2116" spans="1:4" x14ac:dyDescent="0.2">
      <c r="A2116" s="48" t="s">
        <v>2301</v>
      </c>
      <c r="B2116" s="48" t="s">
        <v>1130</v>
      </c>
      <c r="C2116" s="48" t="s">
        <v>1024</v>
      </c>
      <c r="D2116" s="48" t="s">
        <v>2485</v>
      </c>
    </row>
    <row r="2117" spans="1:4" x14ac:dyDescent="0.2">
      <c r="A2117" s="48" t="s">
        <v>2302</v>
      </c>
      <c r="B2117" s="48" t="s">
        <v>1346</v>
      </c>
      <c r="C2117" s="48" t="s">
        <v>1024</v>
      </c>
      <c r="D2117" s="48" t="s">
        <v>2485</v>
      </c>
    </row>
    <row r="2118" spans="1:4" x14ac:dyDescent="0.2">
      <c r="A2118" s="48" t="s">
        <v>2277</v>
      </c>
      <c r="B2118" s="48" t="s">
        <v>1132</v>
      </c>
      <c r="C2118" s="48" t="s">
        <v>1024</v>
      </c>
      <c r="D2118" s="48" t="s">
        <v>2485</v>
      </c>
    </row>
    <row r="2119" spans="1:4" x14ac:dyDescent="0.2">
      <c r="A2119" s="48" t="s">
        <v>2280</v>
      </c>
      <c r="B2119" s="48" t="s">
        <v>1135</v>
      </c>
      <c r="C2119" s="48" t="s">
        <v>1024</v>
      </c>
      <c r="D2119" s="48" t="s">
        <v>2485</v>
      </c>
    </row>
    <row r="2120" spans="1:4" x14ac:dyDescent="0.2">
      <c r="A2120" s="48" t="s">
        <v>2279</v>
      </c>
      <c r="B2120" s="48" t="s">
        <v>1134</v>
      </c>
      <c r="C2120" s="48" t="s">
        <v>1024</v>
      </c>
      <c r="D2120" s="48" t="s">
        <v>2485</v>
      </c>
    </row>
    <row r="2121" spans="1:4" x14ac:dyDescent="0.2">
      <c r="A2121" s="48" t="s">
        <v>2276</v>
      </c>
      <c r="B2121" s="48" t="s">
        <v>1131</v>
      </c>
      <c r="C2121" s="48" t="s">
        <v>1024</v>
      </c>
      <c r="D2121" s="48" t="s">
        <v>2485</v>
      </c>
    </row>
    <row r="2122" spans="1:4" x14ac:dyDescent="0.2">
      <c r="A2122" s="48" t="s">
        <v>2278</v>
      </c>
      <c r="B2122" s="48" t="s">
        <v>1133</v>
      </c>
      <c r="C2122" s="48" t="s">
        <v>1024</v>
      </c>
      <c r="D2122" s="48" t="s">
        <v>2485</v>
      </c>
    </row>
    <row r="2123" spans="1:4" x14ac:dyDescent="0.2">
      <c r="A2123" s="48" t="s">
        <v>2282</v>
      </c>
      <c r="B2123" s="48" t="s">
        <v>1137</v>
      </c>
      <c r="C2123" s="48" t="s">
        <v>1024</v>
      </c>
      <c r="D2123" s="48" t="s">
        <v>2485</v>
      </c>
    </row>
    <row r="2124" spans="1:4" x14ac:dyDescent="0.2">
      <c r="A2124" s="48" t="s">
        <v>2281</v>
      </c>
      <c r="B2124" s="48" t="s">
        <v>1136</v>
      </c>
      <c r="C2124" s="48" t="s">
        <v>1024</v>
      </c>
      <c r="D2124" s="48" t="s">
        <v>2485</v>
      </c>
    </row>
    <row r="2125" spans="1:4" x14ac:dyDescent="0.2">
      <c r="A2125" s="48" t="s">
        <v>2283</v>
      </c>
      <c r="B2125" s="48" t="s">
        <v>1138</v>
      </c>
      <c r="C2125" s="48" t="s">
        <v>1024</v>
      </c>
      <c r="D2125" s="48" t="s">
        <v>2485</v>
      </c>
    </row>
    <row r="2126" spans="1:4" x14ac:dyDescent="0.2">
      <c r="A2126" s="48" t="s">
        <v>2284</v>
      </c>
      <c r="B2126" s="48" t="s">
        <v>1139</v>
      </c>
      <c r="C2126" s="48" t="s">
        <v>1024</v>
      </c>
      <c r="D2126" s="48" t="s">
        <v>2485</v>
      </c>
    </row>
    <row r="2127" spans="1:4" x14ac:dyDescent="0.2">
      <c r="A2127" s="48" t="s">
        <v>2285</v>
      </c>
      <c r="B2127" s="48" t="s">
        <v>1140</v>
      </c>
      <c r="C2127" s="48" t="s">
        <v>1024</v>
      </c>
      <c r="D2127" s="48" t="s">
        <v>2485</v>
      </c>
    </row>
    <row r="2128" spans="1:4" x14ac:dyDescent="0.2">
      <c r="A2128" s="48" t="s">
        <v>1614</v>
      </c>
      <c r="B2128" s="48" t="s">
        <v>1446</v>
      </c>
      <c r="C2128" s="48" t="s">
        <v>1825</v>
      </c>
      <c r="D2128" s="48" t="s">
        <v>1508</v>
      </c>
    </row>
    <row r="2129" spans="1:4" x14ac:dyDescent="0.2">
      <c r="A2129" s="48" t="s">
        <v>1625</v>
      </c>
      <c r="B2129" s="48" t="s">
        <v>1457</v>
      </c>
      <c r="C2129" s="48" t="s">
        <v>1825</v>
      </c>
      <c r="D2129" s="48" t="s">
        <v>1508</v>
      </c>
    </row>
    <row r="2130" spans="1:4" x14ac:dyDescent="0.2">
      <c r="A2130" s="48" t="s">
        <v>1621</v>
      </c>
      <c r="B2130" s="48" t="s">
        <v>1453</v>
      </c>
      <c r="C2130" s="48" t="s">
        <v>1825</v>
      </c>
      <c r="D2130" s="48" t="s">
        <v>1508</v>
      </c>
    </row>
    <row r="2131" spans="1:4" x14ac:dyDescent="0.2">
      <c r="A2131" s="48" t="s">
        <v>1759</v>
      </c>
      <c r="B2131" s="48" t="s">
        <v>1488</v>
      </c>
      <c r="C2131" s="48" t="s">
        <v>1825</v>
      </c>
      <c r="D2131" s="48" t="s">
        <v>1508</v>
      </c>
    </row>
    <row r="2132" spans="1:4" x14ac:dyDescent="0.2">
      <c r="A2132" s="48" t="s">
        <v>1583</v>
      </c>
      <c r="B2132" s="48" t="s">
        <v>1415</v>
      </c>
      <c r="C2132" s="48" t="s">
        <v>1825</v>
      </c>
      <c r="D2132" s="48" t="s">
        <v>1508</v>
      </c>
    </row>
    <row r="2133" spans="1:4" x14ac:dyDescent="0.2">
      <c r="A2133" s="48" t="s">
        <v>1765</v>
      </c>
      <c r="B2133" s="48" t="s">
        <v>1494</v>
      </c>
      <c r="C2133" s="48" t="s">
        <v>1825</v>
      </c>
      <c r="D2133" s="48" t="s">
        <v>1508</v>
      </c>
    </row>
    <row r="2134" spans="1:4" x14ac:dyDescent="0.2">
      <c r="A2134" s="48" t="s">
        <v>1596</v>
      </c>
      <c r="B2134" s="48" t="s">
        <v>1428</v>
      </c>
      <c r="C2134" s="48" t="s">
        <v>1825</v>
      </c>
      <c r="D2134" s="48" t="s">
        <v>1509</v>
      </c>
    </row>
    <row r="2135" spans="1:4" x14ac:dyDescent="0.2">
      <c r="A2135" s="48"/>
      <c r="B2135" s="48"/>
      <c r="C2135" s="48"/>
      <c r="D2135" s="48" t="s">
        <v>1508</v>
      </c>
    </row>
    <row r="2136" spans="1:4" x14ac:dyDescent="0.2">
      <c r="A2136" s="48" t="s">
        <v>1784</v>
      </c>
      <c r="B2136" s="48" t="s">
        <v>1523</v>
      </c>
      <c r="C2136" s="48" t="s">
        <v>1825</v>
      </c>
      <c r="D2136" s="48" t="s">
        <v>1508</v>
      </c>
    </row>
    <row r="2137" spans="1:4" x14ac:dyDescent="0.2">
      <c r="A2137" s="48" t="s">
        <v>1593</v>
      </c>
      <c r="B2137" s="48" t="s">
        <v>1425</v>
      </c>
      <c r="C2137" s="48" t="s">
        <v>1825</v>
      </c>
      <c r="D2137" s="48" t="s">
        <v>1508</v>
      </c>
    </row>
    <row r="2138" spans="1:4" x14ac:dyDescent="0.2">
      <c r="A2138" s="48" t="s">
        <v>1589</v>
      </c>
      <c r="B2138" s="48" t="s">
        <v>1421</v>
      </c>
      <c r="C2138" s="48" t="s">
        <v>1825</v>
      </c>
      <c r="D2138" s="48" t="s">
        <v>1509</v>
      </c>
    </row>
    <row r="2139" spans="1:4" x14ac:dyDescent="0.2">
      <c r="A2139" s="48"/>
      <c r="B2139" s="48"/>
      <c r="C2139" s="48"/>
      <c r="D2139" s="48" t="s">
        <v>1508</v>
      </c>
    </row>
    <row r="2140" spans="1:4" x14ac:dyDescent="0.2">
      <c r="A2140" s="48" t="s">
        <v>1601</v>
      </c>
      <c r="B2140" s="48" t="s">
        <v>1433</v>
      </c>
      <c r="C2140" s="48" t="s">
        <v>1825</v>
      </c>
      <c r="D2140" s="48" t="s">
        <v>1508</v>
      </c>
    </row>
    <row r="2141" spans="1:4" x14ac:dyDescent="0.2">
      <c r="A2141" s="48" t="s">
        <v>1615</v>
      </c>
      <c r="B2141" s="48" t="s">
        <v>1447</v>
      </c>
      <c r="C2141" s="48" t="s">
        <v>1825</v>
      </c>
      <c r="D2141" s="48" t="s">
        <v>1508</v>
      </c>
    </row>
    <row r="2142" spans="1:4" x14ac:dyDescent="0.2">
      <c r="A2142" s="48" t="s">
        <v>1746</v>
      </c>
      <c r="B2142" s="48" t="s">
        <v>1475</v>
      </c>
      <c r="C2142" s="48" t="s">
        <v>1825</v>
      </c>
      <c r="D2142" s="48" t="s">
        <v>1508</v>
      </c>
    </row>
    <row r="2143" spans="1:4" x14ac:dyDescent="0.2">
      <c r="A2143" s="48" t="s">
        <v>1611</v>
      </c>
      <c r="B2143" s="48" t="s">
        <v>1443</v>
      </c>
      <c r="C2143" s="48" t="s">
        <v>1825</v>
      </c>
      <c r="D2143" s="48" t="s">
        <v>1508</v>
      </c>
    </row>
    <row r="2144" spans="1:4" x14ac:dyDescent="0.2">
      <c r="A2144" s="48" t="s">
        <v>2</v>
      </c>
      <c r="B2144" s="48" t="s">
        <v>1561</v>
      </c>
      <c r="C2144" s="48" t="s">
        <v>1825</v>
      </c>
      <c r="D2144" s="48" t="s">
        <v>1508</v>
      </c>
    </row>
    <row r="2145" spans="1:5" x14ac:dyDescent="0.2">
      <c r="A2145" s="48" t="s">
        <v>4</v>
      </c>
      <c r="B2145" s="48" t="s">
        <v>1570</v>
      </c>
      <c r="C2145" s="48" t="s">
        <v>1825</v>
      </c>
      <c r="D2145" s="48" t="s">
        <v>1508</v>
      </c>
    </row>
    <row r="2146" spans="1:5" x14ac:dyDescent="0.2">
      <c r="A2146" s="48" t="s">
        <v>5</v>
      </c>
      <c r="B2146" s="48" t="s">
        <v>1571</v>
      </c>
      <c r="C2146" s="48" t="s">
        <v>1825</v>
      </c>
      <c r="D2146" s="48" t="s">
        <v>1508</v>
      </c>
    </row>
    <row r="2147" spans="1:5" x14ac:dyDescent="0.2">
      <c r="A2147" s="48" t="s">
        <v>1590</v>
      </c>
      <c r="B2147" s="48" t="s">
        <v>1422</v>
      </c>
      <c r="C2147" s="48" t="s">
        <v>1825</v>
      </c>
      <c r="D2147" s="48" t="s">
        <v>1508</v>
      </c>
    </row>
    <row r="2148" spans="1:5" x14ac:dyDescent="0.2">
      <c r="A2148" s="48" t="s">
        <v>1607</v>
      </c>
      <c r="B2148" s="48" t="s">
        <v>1439</v>
      </c>
      <c r="C2148" s="48" t="s">
        <v>1825</v>
      </c>
      <c r="D2148" s="48" t="s">
        <v>1508</v>
      </c>
    </row>
    <row r="2149" spans="1:5" x14ac:dyDescent="0.2">
      <c r="A2149" s="48" t="s">
        <v>1776</v>
      </c>
      <c r="B2149" s="48" t="s">
        <v>1515</v>
      </c>
      <c r="C2149" s="48" t="s">
        <v>1825</v>
      </c>
      <c r="D2149" s="48" t="s">
        <v>1508</v>
      </c>
    </row>
    <row r="2150" spans="1:5" x14ac:dyDescent="0.2">
      <c r="A2150" s="48" t="s">
        <v>1587</v>
      </c>
      <c r="B2150" s="48" t="s">
        <v>1419</v>
      </c>
      <c r="C2150" s="48" t="s">
        <v>1825</v>
      </c>
      <c r="D2150" s="48" t="s">
        <v>1508</v>
      </c>
    </row>
    <row r="2151" spans="1:5" x14ac:dyDescent="0.2">
      <c r="A2151" s="48" t="s">
        <v>1758</v>
      </c>
      <c r="B2151" s="48" t="s">
        <v>1487</v>
      </c>
      <c r="C2151" s="48" t="s">
        <v>1825</v>
      </c>
      <c r="D2151" s="48" t="s">
        <v>1508</v>
      </c>
    </row>
    <row r="2152" spans="1:5" x14ac:dyDescent="0.2">
      <c r="A2152" s="48" t="s">
        <v>1788</v>
      </c>
      <c r="B2152" s="48" t="s">
        <v>1527</v>
      </c>
      <c r="C2152" s="48" t="s">
        <v>1825</v>
      </c>
      <c r="D2152" s="48" t="s">
        <v>1508</v>
      </c>
    </row>
    <row r="2153" spans="1:5" x14ac:dyDescent="0.2">
      <c r="A2153" s="48" t="s">
        <v>3</v>
      </c>
      <c r="B2153" s="48" t="s">
        <v>1569</v>
      </c>
      <c r="C2153" s="48" t="s">
        <v>1825</v>
      </c>
      <c r="D2153" s="48" t="s">
        <v>1508</v>
      </c>
    </row>
    <row r="2154" spans="1:5" x14ac:dyDescent="0.2">
      <c r="A2154" s="48" t="s">
        <v>3013</v>
      </c>
      <c r="B2154" s="48" t="s">
        <v>3014</v>
      </c>
      <c r="C2154" s="48" t="s">
        <v>1825</v>
      </c>
      <c r="D2154" s="48" t="s">
        <v>1508</v>
      </c>
    </row>
    <row r="2155" spans="1:5" x14ac:dyDescent="0.2">
      <c r="A2155" s="48" t="s">
        <v>1573</v>
      </c>
      <c r="B2155" s="48" t="s">
        <v>1387</v>
      </c>
      <c r="C2155" s="48" t="s">
        <v>2253</v>
      </c>
      <c r="D2155" s="48" t="s">
        <v>561</v>
      </c>
    </row>
    <row r="2156" spans="1:5" x14ac:dyDescent="0.2">
      <c r="A2156" s="48"/>
      <c r="B2156" s="48"/>
      <c r="C2156" s="48"/>
      <c r="D2156" s="48" t="s">
        <v>1509</v>
      </c>
    </row>
    <row r="2157" spans="1:5" x14ac:dyDescent="0.2">
      <c r="A2157" s="49"/>
      <c r="B2157" s="49"/>
      <c r="C2157" s="49"/>
      <c r="D2157" s="49" t="s">
        <v>1508</v>
      </c>
    </row>
    <row r="2158" spans="1:5" x14ac:dyDescent="0.2">
      <c r="A2158" s="61"/>
      <c r="B2158" s="61"/>
      <c r="C2158" s="61"/>
      <c r="D2158" s="133"/>
    </row>
    <row r="2159" spans="1:5" x14ac:dyDescent="0.2">
      <c r="A2159" s="61"/>
      <c r="B2159" s="61"/>
      <c r="C2159" s="61"/>
      <c r="D2159" s="133"/>
    </row>
    <row r="2160" spans="1:5" x14ac:dyDescent="0.2">
      <c r="A2160" s="43" t="s">
        <v>1513</v>
      </c>
      <c r="B2160" s="44" t="s">
        <v>201</v>
      </c>
      <c r="C2160" s="45" t="s">
        <v>1852</v>
      </c>
      <c r="D2160" s="45" t="s">
        <v>1505</v>
      </c>
      <c r="E2160" s="149"/>
    </row>
    <row r="2161" spans="1:5" x14ac:dyDescent="0.2">
      <c r="A2161" s="46"/>
      <c r="B2161" s="46"/>
      <c r="C2161" s="47"/>
      <c r="D2161" s="47"/>
      <c r="E2161" s="149"/>
    </row>
    <row r="2162" spans="1:5" x14ac:dyDescent="0.2">
      <c r="A2162" s="48" t="s">
        <v>2937</v>
      </c>
      <c r="B2162" s="48" t="s">
        <v>2938</v>
      </c>
      <c r="C2162" s="48" t="s">
        <v>2378</v>
      </c>
      <c r="D2162" s="48" t="s">
        <v>1506</v>
      </c>
    </row>
    <row r="2163" spans="1:5" x14ac:dyDescent="0.2">
      <c r="A2163" s="48" t="s">
        <v>2941</v>
      </c>
      <c r="B2163" s="48" t="s">
        <v>2942</v>
      </c>
      <c r="C2163" s="48" t="s">
        <v>2378</v>
      </c>
      <c r="D2163" s="48" t="s">
        <v>1506</v>
      </c>
    </row>
    <row r="2164" spans="1:5" x14ac:dyDescent="0.2">
      <c r="A2164" s="48" t="s">
        <v>2953</v>
      </c>
      <c r="B2164" s="48" t="s">
        <v>2954</v>
      </c>
      <c r="C2164" s="48" t="s">
        <v>2378</v>
      </c>
      <c r="D2164" s="48" t="s">
        <v>1506</v>
      </c>
    </row>
    <row r="2165" spans="1:5" x14ac:dyDescent="0.2">
      <c r="A2165" s="48" t="s">
        <v>2957</v>
      </c>
      <c r="B2165" s="48" t="s">
        <v>2958</v>
      </c>
      <c r="C2165" s="48" t="s">
        <v>2378</v>
      </c>
      <c r="D2165" s="48" t="s">
        <v>1506</v>
      </c>
    </row>
    <row r="2166" spans="1:5" x14ac:dyDescent="0.2">
      <c r="A2166" s="48" t="s">
        <v>2945</v>
      </c>
      <c r="B2166" s="48" t="s">
        <v>2946</v>
      </c>
      <c r="C2166" s="48" t="s">
        <v>2378</v>
      </c>
      <c r="D2166" s="48" t="s">
        <v>1506</v>
      </c>
    </row>
    <row r="2167" spans="1:5" x14ac:dyDescent="0.2">
      <c r="A2167" s="48" t="s">
        <v>2949</v>
      </c>
      <c r="B2167" s="48" t="s">
        <v>2950</v>
      </c>
      <c r="C2167" s="48" t="s">
        <v>2378</v>
      </c>
      <c r="D2167" s="48" t="s">
        <v>1506</v>
      </c>
    </row>
    <row r="2168" spans="1:5" x14ac:dyDescent="0.2">
      <c r="A2168" s="48" t="s">
        <v>2939</v>
      </c>
      <c r="B2168" s="48" t="s">
        <v>2940</v>
      </c>
      <c r="C2168" s="48" t="s">
        <v>2378</v>
      </c>
      <c r="D2168" s="48" t="s">
        <v>1506</v>
      </c>
    </row>
    <row r="2169" spans="1:5" x14ac:dyDescent="0.2">
      <c r="A2169" s="48" t="s">
        <v>2943</v>
      </c>
      <c r="B2169" s="48" t="s">
        <v>2944</v>
      </c>
      <c r="C2169" s="48" t="s">
        <v>2378</v>
      </c>
      <c r="D2169" s="48" t="s">
        <v>1506</v>
      </c>
    </row>
    <row r="2170" spans="1:5" x14ac:dyDescent="0.2">
      <c r="A2170" s="48" t="s">
        <v>2955</v>
      </c>
      <c r="B2170" s="48" t="s">
        <v>2956</v>
      </c>
      <c r="C2170" s="48" t="s">
        <v>2378</v>
      </c>
      <c r="D2170" s="48" t="s">
        <v>1506</v>
      </c>
    </row>
    <row r="2171" spans="1:5" x14ac:dyDescent="0.2">
      <c r="A2171" s="48" t="s">
        <v>2959</v>
      </c>
      <c r="B2171" s="48" t="s">
        <v>2960</v>
      </c>
      <c r="C2171" s="48" t="s">
        <v>2378</v>
      </c>
      <c r="D2171" s="48" t="s">
        <v>1506</v>
      </c>
    </row>
    <row r="2172" spans="1:5" x14ac:dyDescent="0.2">
      <c r="A2172" s="48" t="s">
        <v>2947</v>
      </c>
      <c r="B2172" s="48" t="s">
        <v>2948</v>
      </c>
      <c r="C2172" s="48" t="s">
        <v>2378</v>
      </c>
      <c r="D2172" s="48" t="s">
        <v>1506</v>
      </c>
    </row>
    <row r="2173" spans="1:5" x14ac:dyDescent="0.2">
      <c r="A2173" s="48" t="s">
        <v>2951</v>
      </c>
      <c r="B2173" s="48" t="s">
        <v>2952</v>
      </c>
      <c r="C2173" s="48" t="s">
        <v>2378</v>
      </c>
      <c r="D2173" s="48" t="s">
        <v>1506</v>
      </c>
    </row>
    <row r="2174" spans="1:5" x14ac:dyDescent="0.2">
      <c r="A2174" s="48" t="s">
        <v>2757</v>
      </c>
      <c r="B2174" s="48" t="s">
        <v>2758</v>
      </c>
      <c r="C2174" s="48" t="s">
        <v>2378</v>
      </c>
      <c r="D2174" s="48" t="s">
        <v>1506</v>
      </c>
    </row>
    <row r="2175" spans="1:5" x14ac:dyDescent="0.2">
      <c r="A2175" s="48" t="s">
        <v>2763</v>
      </c>
      <c r="B2175" s="48" t="s">
        <v>2764</v>
      </c>
      <c r="C2175" s="48" t="s">
        <v>2378</v>
      </c>
      <c r="D2175" s="48" t="s">
        <v>1506</v>
      </c>
    </row>
    <row r="2176" spans="1:5" x14ac:dyDescent="0.2">
      <c r="A2176" s="48" t="s">
        <v>2769</v>
      </c>
      <c r="B2176" s="48" t="s">
        <v>2770</v>
      </c>
      <c r="C2176" s="48" t="s">
        <v>2378</v>
      </c>
      <c r="D2176" s="48" t="s">
        <v>1506</v>
      </c>
    </row>
    <row r="2177" spans="1:4" x14ac:dyDescent="0.2">
      <c r="A2177" s="48" t="s">
        <v>2775</v>
      </c>
      <c r="B2177" s="48" t="s">
        <v>2776</v>
      </c>
      <c r="C2177" s="48" t="s">
        <v>2378</v>
      </c>
      <c r="D2177" s="48" t="s">
        <v>1506</v>
      </c>
    </row>
    <row r="2178" spans="1:4" x14ac:dyDescent="0.2">
      <c r="A2178" s="48" t="s">
        <v>2759</v>
      </c>
      <c r="B2178" s="48" t="s">
        <v>2760</v>
      </c>
      <c r="C2178" s="48" t="s">
        <v>2378</v>
      </c>
      <c r="D2178" s="48" t="s">
        <v>1506</v>
      </c>
    </row>
    <row r="2179" spans="1:4" x14ac:dyDescent="0.2">
      <c r="A2179" s="48" t="s">
        <v>2765</v>
      </c>
      <c r="B2179" s="48" t="s">
        <v>2766</v>
      </c>
      <c r="C2179" s="48" t="s">
        <v>2378</v>
      </c>
      <c r="D2179" s="48" t="s">
        <v>1506</v>
      </c>
    </row>
    <row r="2180" spans="1:4" x14ac:dyDescent="0.2">
      <c r="A2180" s="48" t="s">
        <v>2771</v>
      </c>
      <c r="B2180" s="48" t="s">
        <v>2772</v>
      </c>
      <c r="C2180" s="48" t="s">
        <v>2378</v>
      </c>
      <c r="D2180" s="48" t="s">
        <v>1506</v>
      </c>
    </row>
    <row r="2181" spans="1:4" x14ac:dyDescent="0.2">
      <c r="A2181" s="48" t="s">
        <v>2777</v>
      </c>
      <c r="B2181" s="48" t="s">
        <v>2778</v>
      </c>
      <c r="C2181" s="48" t="s">
        <v>2378</v>
      </c>
      <c r="D2181" s="48" t="s">
        <v>1506</v>
      </c>
    </row>
    <row r="2182" spans="1:4" x14ac:dyDescent="0.2">
      <c r="A2182" s="48" t="s">
        <v>2393</v>
      </c>
      <c r="B2182" s="48" t="s">
        <v>2394</v>
      </c>
      <c r="C2182" s="48" t="s">
        <v>2378</v>
      </c>
      <c r="D2182" s="48" t="s">
        <v>1506</v>
      </c>
    </row>
    <row r="2183" spans="1:4" x14ac:dyDescent="0.2">
      <c r="A2183" s="48" t="s">
        <v>2397</v>
      </c>
      <c r="B2183" s="48" t="s">
        <v>2398</v>
      </c>
      <c r="C2183" s="48" t="s">
        <v>2378</v>
      </c>
      <c r="D2183" s="48" t="s">
        <v>1506</v>
      </c>
    </row>
    <row r="2184" spans="1:4" x14ac:dyDescent="0.2">
      <c r="A2184" s="48" t="s">
        <v>2592</v>
      </c>
      <c r="B2184" s="48" t="s">
        <v>2591</v>
      </c>
      <c r="C2184" s="48" t="s">
        <v>2378</v>
      </c>
      <c r="D2184" s="48" t="s">
        <v>1506</v>
      </c>
    </row>
    <row r="2185" spans="1:4" x14ac:dyDescent="0.2">
      <c r="A2185" s="48" t="s">
        <v>2594</v>
      </c>
      <c r="B2185" s="48" t="s">
        <v>2593</v>
      </c>
      <c r="C2185" s="48" t="s">
        <v>2378</v>
      </c>
      <c r="D2185" s="48" t="s">
        <v>1506</v>
      </c>
    </row>
    <row r="2186" spans="1:4" x14ac:dyDescent="0.2">
      <c r="A2186" s="48" t="s">
        <v>2692</v>
      </c>
      <c r="B2186" s="48" t="s">
        <v>2693</v>
      </c>
      <c r="C2186" s="48" t="s">
        <v>2378</v>
      </c>
      <c r="D2186" s="48" t="s">
        <v>1506</v>
      </c>
    </row>
    <row r="2187" spans="1:4" x14ac:dyDescent="0.2">
      <c r="A2187" s="48" t="s">
        <v>2696</v>
      </c>
      <c r="B2187" s="48" t="s">
        <v>2697</v>
      </c>
      <c r="C2187" s="48" t="s">
        <v>2378</v>
      </c>
      <c r="D2187" s="48" t="s">
        <v>1506</v>
      </c>
    </row>
    <row r="2188" spans="1:4" x14ac:dyDescent="0.2">
      <c r="A2188" s="48" t="s">
        <v>2684</v>
      </c>
      <c r="B2188" s="48" t="s">
        <v>2685</v>
      </c>
      <c r="C2188" s="48" t="s">
        <v>2378</v>
      </c>
      <c r="D2188" s="48" t="s">
        <v>1506</v>
      </c>
    </row>
    <row r="2189" spans="1:4" x14ac:dyDescent="0.2">
      <c r="A2189" s="48" t="s">
        <v>2688</v>
      </c>
      <c r="B2189" s="48" t="s">
        <v>2689</v>
      </c>
      <c r="C2189" s="48" t="s">
        <v>2378</v>
      </c>
      <c r="D2189" s="48" t="s">
        <v>1506</v>
      </c>
    </row>
    <row r="2190" spans="1:4" x14ac:dyDescent="0.2">
      <c r="A2190" s="48" t="s">
        <v>2401</v>
      </c>
      <c r="B2190" s="48" t="s">
        <v>2402</v>
      </c>
      <c r="C2190" s="48" t="s">
        <v>2378</v>
      </c>
      <c r="D2190" s="48" t="s">
        <v>1506</v>
      </c>
    </row>
    <row r="2191" spans="1:4" x14ac:dyDescent="0.2">
      <c r="A2191" s="48" t="s">
        <v>2405</v>
      </c>
      <c r="B2191" s="48" t="s">
        <v>2406</v>
      </c>
      <c r="C2191" s="48" t="s">
        <v>2378</v>
      </c>
      <c r="D2191" s="48" t="s">
        <v>1506</v>
      </c>
    </row>
    <row r="2192" spans="1:4" x14ac:dyDescent="0.2">
      <c r="A2192" s="48" t="s">
        <v>2596</v>
      </c>
      <c r="B2192" s="48" t="s">
        <v>2595</v>
      </c>
      <c r="C2192" s="48" t="s">
        <v>2378</v>
      </c>
      <c r="D2192" s="48" t="s">
        <v>1506</v>
      </c>
    </row>
    <row r="2193" spans="1:4" x14ac:dyDescent="0.2">
      <c r="A2193" s="48" t="s">
        <v>2598</v>
      </c>
      <c r="B2193" s="48" t="s">
        <v>2597</v>
      </c>
      <c r="C2193" s="48" t="s">
        <v>2378</v>
      </c>
      <c r="D2193" s="48" t="s">
        <v>1506</v>
      </c>
    </row>
    <row r="2194" spans="1:4" x14ac:dyDescent="0.2">
      <c r="A2194" s="48" t="s">
        <v>2600</v>
      </c>
      <c r="B2194" s="48" t="s">
        <v>2599</v>
      </c>
      <c r="C2194" s="48" t="s">
        <v>2378</v>
      </c>
      <c r="D2194" s="48" t="s">
        <v>1506</v>
      </c>
    </row>
    <row r="2195" spans="1:4" x14ac:dyDescent="0.2">
      <c r="A2195" s="48" t="s">
        <v>2602</v>
      </c>
      <c r="B2195" s="48" t="s">
        <v>2601</v>
      </c>
      <c r="C2195" s="48" t="s">
        <v>2378</v>
      </c>
      <c r="D2195" s="48" t="s">
        <v>1506</v>
      </c>
    </row>
    <row r="2196" spans="1:4" x14ac:dyDescent="0.2">
      <c r="A2196" s="48" t="s">
        <v>2604</v>
      </c>
      <c r="B2196" s="48" t="s">
        <v>2603</v>
      </c>
      <c r="C2196" s="48" t="s">
        <v>2378</v>
      </c>
      <c r="D2196" s="48" t="s">
        <v>1506</v>
      </c>
    </row>
    <row r="2197" spans="1:4" x14ac:dyDescent="0.2">
      <c r="A2197" s="48" t="s">
        <v>2606</v>
      </c>
      <c r="B2197" s="48" t="s">
        <v>2605</v>
      </c>
      <c r="C2197" s="48" t="s">
        <v>2378</v>
      </c>
      <c r="D2197" s="48" t="s">
        <v>1506</v>
      </c>
    </row>
    <row r="2198" spans="1:4" x14ac:dyDescent="0.2">
      <c r="A2198" s="48" t="s">
        <v>2608</v>
      </c>
      <c r="B2198" s="48" t="s">
        <v>2607</v>
      </c>
      <c r="C2198" s="48" t="s">
        <v>2378</v>
      </c>
      <c r="D2198" s="48" t="s">
        <v>1506</v>
      </c>
    </row>
    <row r="2199" spans="1:4" x14ac:dyDescent="0.2">
      <c r="A2199" s="48" t="s">
        <v>2610</v>
      </c>
      <c r="B2199" s="48" t="s">
        <v>2609</v>
      </c>
      <c r="C2199" s="48" t="s">
        <v>2378</v>
      </c>
      <c r="D2199" s="48" t="s">
        <v>1506</v>
      </c>
    </row>
    <row r="2200" spans="1:4" x14ac:dyDescent="0.2">
      <c r="A2200" s="48" t="s">
        <v>2409</v>
      </c>
      <c r="B2200" s="48" t="s">
        <v>2410</v>
      </c>
      <c r="C2200" s="48" t="s">
        <v>2378</v>
      </c>
      <c r="D2200" s="48" t="s">
        <v>1506</v>
      </c>
    </row>
    <row r="2201" spans="1:4" x14ac:dyDescent="0.2">
      <c r="A2201" s="48" t="s">
        <v>2413</v>
      </c>
      <c r="B2201" s="48" t="s">
        <v>2414</v>
      </c>
      <c r="C2201" s="48" t="s">
        <v>2378</v>
      </c>
      <c r="D2201" s="48" t="s">
        <v>1506</v>
      </c>
    </row>
    <row r="2202" spans="1:4" x14ac:dyDescent="0.2">
      <c r="A2202" s="48" t="s">
        <v>2612</v>
      </c>
      <c r="B2202" s="48" t="s">
        <v>2611</v>
      </c>
      <c r="C2202" s="48" t="s">
        <v>2378</v>
      </c>
      <c r="D2202" s="48" t="s">
        <v>1506</v>
      </c>
    </row>
    <row r="2203" spans="1:4" x14ac:dyDescent="0.2">
      <c r="A2203" s="48" t="s">
        <v>2614</v>
      </c>
      <c r="B2203" s="48" t="s">
        <v>2613</v>
      </c>
      <c r="C2203" s="48" t="s">
        <v>2378</v>
      </c>
      <c r="D2203" s="48" t="s">
        <v>1506</v>
      </c>
    </row>
    <row r="2204" spans="1:4" x14ac:dyDescent="0.2">
      <c r="A2204" s="48" t="s">
        <v>2616</v>
      </c>
      <c r="B2204" s="48" t="s">
        <v>2615</v>
      </c>
      <c r="C2204" s="48" t="s">
        <v>2378</v>
      </c>
      <c r="D2204" s="48" t="s">
        <v>1506</v>
      </c>
    </row>
    <row r="2205" spans="1:4" x14ac:dyDescent="0.2">
      <c r="A2205" s="48" t="s">
        <v>2618</v>
      </c>
      <c r="B2205" s="48" t="s">
        <v>2617</v>
      </c>
      <c r="C2205" s="48" t="s">
        <v>2378</v>
      </c>
      <c r="D2205" s="48" t="s">
        <v>1506</v>
      </c>
    </row>
    <row r="2206" spans="1:4" x14ac:dyDescent="0.2">
      <c r="A2206" s="48" t="s">
        <v>2395</v>
      </c>
      <c r="B2206" s="48" t="s">
        <v>2396</v>
      </c>
      <c r="C2206" s="48" t="s">
        <v>2378</v>
      </c>
      <c r="D2206" s="48" t="s">
        <v>1506</v>
      </c>
    </row>
    <row r="2207" spans="1:4" x14ac:dyDescent="0.2">
      <c r="A2207" s="48" t="s">
        <v>2399</v>
      </c>
      <c r="B2207" s="48" t="s">
        <v>2400</v>
      </c>
      <c r="C2207" s="48" t="s">
        <v>2378</v>
      </c>
      <c r="D2207" s="48" t="s">
        <v>1506</v>
      </c>
    </row>
    <row r="2208" spans="1:4" x14ac:dyDescent="0.2">
      <c r="A2208" s="48" t="s">
        <v>2620</v>
      </c>
      <c r="B2208" s="48" t="s">
        <v>2619</v>
      </c>
      <c r="C2208" s="48" t="s">
        <v>2378</v>
      </c>
      <c r="D2208" s="48" t="s">
        <v>1506</v>
      </c>
    </row>
    <row r="2209" spans="1:4" x14ac:dyDescent="0.2">
      <c r="A2209" s="48" t="s">
        <v>2622</v>
      </c>
      <c r="B2209" s="48" t="s">
        <v>2621</v>
      </c>
      <c r="C2209" s="48" t="s">
        <v>2378</v>
      </c>
      <c r="D2209" s="48" t="s">
        <v>1506</v>
      </c>
    </row>
    <row r="2210" spans="1:4" x14ac:dyDescent="0.2">
      <c r="A2210" s="48" t="s">
        <v>2694</v>
      </c>
      <c r="B2210" s="48" t="s">
        <v>2695</v>
      </c>
      <c r="C2210" s="48" t="s">
        <v>2378</v>
      </c>
      <c r="D2210" s="48" t="s">
        <v>1506</v>
      </c>
    </row>
    <row r="2211" spans="1:4" x14ac:dyDescent="0.2">
      <c r="A2211" s="48" t="s">
        <v>2698</v>
      </c>
      <c r="B2211" s="48" t="s">
        <v>2699</v>
      </c>
      <c r="C2211" s="48" t="s">
        <v>2378</v>
      </c>
      <c r="D2211" s="48" t="s">
        <v>1506</v>
      </c>
    </row>
    <row r="2212" spans="1:4" x14ac:dyDescent="0.2">
      <c r="A2212" s="48" t="s">
        <v>2686</v>
      </c>
      <c r="B2212" s="48" t="s">
        <v>2687</v>
      </c>
      <c r="C2212" s="48" t="s">
        <v>2378</v>
      </c>
      <c r="D2212" s="48" t="s">
        <v>1506</v>
      </c>
    </row>
    <row r="2213" spans="1:4" x14ac:dyDescent="0.2">
      <c r="A2213" s="48" t="s">
        <v>2690</v>
      </c>
      <c r="B2213" s="48" t="s">
        <v>2691</v>
      </c>
      <c r="C2213" s="48" t="s">
        <v>2378</v>
      </c>
      <c r="D2213" s="48" t="s">
        <v>1506</v>
      </c>
    </row>
    <row r="2214" spans="1:4" x14ac:dyDescent="0.2">
      <c r="A2214" s="48" t="s">
        <v>2403</v>
      </c>
      <c r="B2214" s="48" t="s">
        <v>2404</v>
      </c>
      <c r="C2214" s="48" t="s">
        <v>2378</v>
      </c>
      <c r="D2214" s="48" t="s">
        <v>1506</v>
      </c>
    </row>
    <row r="2215" spans="1:4" x14ac:dyDescent="0.2">
      <c r="A2215" s="48" t="s">
        <v>2407</v>
      </c>
      <c r="B2215" s="48" t="s">
        <v>2408</v>
      </c>
      <c r="C2215" s="48" t="s">
        <v>2378</v>
      </c>
      <c r="D2215" s="48" t="s">
        <v>1506</v>
      </c>
    </row>
    <row r="2216" spans="1:4" x14ac:dyDescent="0.2">
      <c r="A2216" s="48" t="s">
        <v>2624</v>
      </c>
      <c r="B2216" s="48" t="s">
        <v>2623</v>
      </c>
      <c r="C2216" s="48" t="s">
        <v>2378</v>
      </c>
      <c r="D2216" s="48" t="s">
        <v>1506</v>
      </c>
    </row>
    <row r="2217" spans="1:4" x14ac:dyDescent="0.2">
      <c r="A2217" s="48" t="s">
        <v>2626</v>
      </c>
      <c r="B2217" s="48" t="s">
        <v>2625</v>
      </c>
      <c r="C2217" s="48" t="s">
        <v>2378</v>
      </c>
      <c r="D2217" s="48" t="s">
        <v>1506</v>
      </c>
    </row>
    <row r="2218" spans="1:4" x14ac:dyDescent="0.2">
      <c r="A2218" s="48" t="s">
        <v>2628</v>
      </c>
      <c r="B2218" s="48" t="s">
        <v>2627</v>
      </c>
      <c r="C2218" s="48" t="s">
        <v>2378</v>
      </c>
      <c r="D2218" s="48" t="s">
        <v>1506</v>
      </c>
    </row>
    <row r="2219" spans="1:4" x14ac:dyDescent="0.2">
      <c r="A2219" s="48" t="s">
        <v>2630</v>
      </c>
      <c r="B2219" s="48" t="s">
        <v>2629</v>
      </c>
      <c r="C2219" s="48" t="s">
        <v>2378</v>
      </c>
      <c r="D2219" s="48" t="s">
        <v>1506</v>
      </c>
    </row>
    <row r="2220" spans="1:4" x14ac:dyDescent="0.2">
      <c r="A2220" s="48" t="s">
        <v>2632</v>
      </c>
      <c r="B2220" s="48" t="s">
        <v>2631</v>
      </c>
      <c r="C2220" s="48" t="s">
        <v>2378</v>
      </c>
      <c r="D2220" s="48" t="s">
        <v>1506</v>
      </c>
    </row>
    <row r="2221" spans="1:4" x14ac:dyDescent="0.2">
      <c r="A2221" s="48" t="s">
        <v>2634</v>
      </c>
      <c r="B2221" s="48" t="s">
        <v>2633</v>
      </c>
      <c r="C2221" s="48" t="s">
        <v>2378</v>
      </c>
      <c r="D2221" s="48" t="s">
        <v>1506</v>
      </c>
    </row>
    <row r="2222" spans="1:4" x14ac:dyDescent="0.2">
      <c r="A2222" s="48" t="s">
        <v>2636</v>
      </c>
      <c r="B2222" s="48" t="s">
        <v>2635</v>
      </c>
      <c r="C2222" s="48" t="s">
        <v>2378</v>
      </c>
      <c r="D2222" s="48" t="s">
        <v>1506</v>
      </c>
    </row>
    <row r="2223" spans="1:4" x14ac:dyDescent="0.2">
      <c r="A2223" s="48" t="s">
        <v>2638</v>
      </c>
      <c r="B2223" s="48" t="s">
        <v>2637</v>
      </c>
      <c r="C2223" s="48" t="s">
        <v>2378</v>
      </c>
      <c r="D2223" s="48" t="s">
        <v>1506</v>
      </c>
    </row>
    <row r="2224" spans="1:4" x14ac:dyDescent="0.2">
      <c r="A2224" s="48" t="s">
        <v>2411</v>
      </c>
      <c r="B2224" s="48" t="s">
        <v>2412</v>
      </c>
      <c r="C2224" s="48" t="s">
        <v>2378</v>
      </c>
      <c r="D2224" s="48" t="s">
        <v>1506</v>
      </c>
    </row>
    <row r="2225" spans="1:4" x14ac:dyDescent="0.2">
      <c r="A2225" s="48" t="s">
        <v>2415</v>
      </c>
      <c r="B2225" s="48" t="s">
        <v>2416</v>
      </c>
      <c r="C2225" s="48" t="s">
        <v>2378</v>
      </c>
      <c r="D2225" s="48" t="s">
        <v>1506</v>
      </c>
    </row>
    <row r="2226" spans="1:4" x14ac:dyDescent="0.2">
      <c r="A2226" s="48" t="s">
        <v>2640</v>
      </c>
      <c r="B2226" s="48" t="s">
        <v>2639</v>
      </c>
      <c r="C2226" s="48" t="s">
        <v>2378</v>
      </c>
      <c r="D2226" s="48" t="s">
        <v>1506</v>
      </c>
    </row>
    <row r="2227" spans="1:4" x14ac:dyDescent="0.2">
      <c r="A2227" s="48" t="s">
        <v>2642</v>
      </c>
      <c r="B2227" s="48" t="s">
        <v>2641</v>
      </c>
      <c r="C2227" s="48" t="s">
        <v>2378</v>
      </c>
      <c r="D2227" s="48" t="s">
        <v>1506</v>
      </c>
    </row>
    <row r="2228" spans="1:4" x14ac:dyDescent="0.2">
      <c r="A2228" s="48" t="s">
        <v>2644</v>
      </c>
      <c r="B2228" s="48" t="s">
        <v>2643</v>
      </c>
      <c r="C2228" s="48" t="s">
        <v>2378</v>
      </c>
      <c r="D2228" s="48" t="s">
        <v>1506</v>
      </c>
    </row>
    <row r="2229" spans="1:4" x14ac:dyDescent="0.2">
      <c r="A2229" s="48" t="s">
        <v>2646</v>
      </c>
      <c r="B2229" s="48" t="s">
        <v>2645</v>
      </c>
      <c r="C2229" s="48" t="s">
        <v>2378</v>
      </c>
      <c r="D2229" s="48" t="s">
        <v>1506</v>
      </c>
    </row>
    <row r="2230" spans="1:4" x14ac:dyDescent="0.2">
      <c r="A2230" s="48" t="s">
        <v>2720</v>
      </c>
      <c r="B2230" s="48" t="s">
        <v>2721</v>
      </c>
      <c r="C2230" s="48" t="s">
        <v>2378</v>
      </c>
      <c r="D2230" s="48" t="s">
        <v>1506</v>
      </c>
    </row>
    <row r="2231" spans="1:4" x14ac:dyDescent="0.2">
      <c r="A2231" s="48" t="s">
        <v>2724</v>
      </c>
      <c r="B2231" s="48" t="s">
        <v>2725</v>
      </c>
      <c r="C2231" s="48" t="s">
        <v>2378</v>
      </c>
      <c r="D2231" s="48" t="s">
        <v>1506</v>
      </c>
    </row>
    <row r="2232" spans="1:4" x14ac:dyDescent="0.2">
      <c r="A2232" s="48" t="s">
        <v>3031</v>
      </c>
      <c r="B2232" s="48" t="s">
        <v>3032</v>
      </c>
      <c r="C2232" s="48" t="s">
        <v>2378</v>
      </c>
      <c r="D2232" s="48" t="s">
        <v>1506</v>
      </c>
    </row>
    <row r="2233" spans="1:4" x14ac:dyDescent="0.2">
      <c r="A2233" s="48" t="s">
        <v>3035</v>
      </c>
      <c r="B2233" s="48" t="s">
        <v>3036</v>
      </c>
      <c r="C2233" s="48" t="s">
        <v>2378</v>
      </c>
      <c r="D2233" s="48" t="s">
        <v>1506</v>
      </c>
    </row>
    <row r="2234" spans="1:4" x14ac:dyDescent="0.2">
      <c r="A2234" s="48" t="s">
        <v>3023</v>
      </c>
      <c r="B2234" s="48" t="s">
        <v>3024</v>
      </c>
      <c r="C2234" s="48" t="s">
        <v>2378</v>
      </c>
      <c r="D2234" s="48" t="s">
        <v>1506</v>
      </c>
    </row>
    <row r="2235" spans="1:4" x14ac:dyDescent="0.2">
      <c r="A2235" s="48" t="s">
        <v>3027</v>
      </c>
      <c r="B2235" s="48" t="s">
        <v>3028</v>
      </c>
      <c r="C2235" s="48" t="s">
        <v>2378</v>
      </c>
      <c r="D2235" s="48" t="s">
        <v>1506</v>
      </c>
    </row>
    <row r="2236" spans="1:4" x14ac:dyDescent="0.2">
      <c r="A2236" s="48" t="s">
        <v>2739</v>
      </c>
      <c r="B2236" s="48" t="s">
        <v>2740</v>
      </c>
      <c r="C2236" s="48" t="s">
        <v>2378</v>
      </c>
      <c r="D2236" s="48" t="s">
        <v>1506</v>
      </c>
    </row>
    <row r="2237" spans="1:4" x14ac:dyDescent="0.2">
      <c r="A2237" s="48" t="s">
        <v>2743</v>
      </c>
      <c r="B2237" s="48" t="s">
        <v>2744</v>
      </c>
      <c r="C2237" s="48" t="s">
        <v>2378</v>
      </c>
      <c r="D2237" s="48" t="s">
        <v>1506</v>
      </c>
    </row>
    <row r="2238" spans="1:4" x14ac:dyDescent="0.2">
      <c r="A2238" s="48" t="s">
        <v>3015</v>
      </c>
      <c r="B2238" s="48" t="s">
        <v>3016</v>
      </c>
      <c r="C2238" s="48" t="s">
        <v>2378</v>
      </c>
      <c r="D2238" s="48" t="s">
        <v>1506</v>
      </c>
    </row>
    <row r="2239" spans="1:4" x14ac:dyDescent="0.2">
      <c r="A2239" s="48" t="s">
        <v>3019</v>
      </c>
      <c r="B2239" s="48" t="s">
        <v>3020</v>
      </c>
      <c r="C2239" s="48" t="s">
        <v>2378</v>
      </c>
      <c r="D2239" s="48" t="s">
        <v>1506</v>
      </c>
    </row>
    <row r="2240" spans="1:4" x14ac:dyDescent="0.2">
      <c r="A2240" s="48" t="s">
        <v>2728</v>
      </c>
      <c r="B2240" s="48" t="s">
        <v>2729</v>
      </c>
      <c r="C2240" s="48" t="s">
        <v>2378</v>
      </c>
      <c r="D2240" s="48" t="s">
        <v>1506</v>
      </c>
    </row>
    <row r="2241" spans="1:4" x14ac:dyDescent="0.2">
      <c r="A2241" s="48" t="s">
        <v>2732</v>
      </c>
      <c r="B2241" s="48" t="s">
        <v>2733</v>
      </c>
      <c r="C2241" s="48" t="s">
        <v>2378</v>
      </c>
      <c r="D2241" s="48" t="s">
        <v>1506</v>
      </c>
    </row>
    <row r="2242" spans="1:4" x14ac:dyDescent="0.2">
      <c r="A2242" s="48" t="s">
        <v>2747</v>
      </c>
      <c r="B2242" s="48" t="s">
        <v>2748</v>
      </c>
      <c r="C2242" s="48" t="s">
        <v>2378</v>
      </c>
      <c r="D2242" s="48" t="s">
        <v>1506</v>
      </c>
    </row>
    <row r="2243" spans="1:4" x14ac:dyDescent="0.2">
      <c r="A2243" s="48" t="s">
        <v>2751</v>
      </c>
      <c r="B2243" s="48" t="s">
        <v>2752</v>
      </c>
      <c r="C2243" s="48" t="s">
        <v>2378</v>
      </c>
      <c r="D2243" s="48" t="s">
        <v>1506</v>
      </c>
    </row>
    <row r="2244" spans="1:4" x14ac:dyDescent="0.2">
      <c r="A2244" s="48" t="s">
        <v>2722</v>
      </c>
      <c r="B2244" s="48" t="s">
        <v>2723</v>
      </c>
      <c r="C2244" s="48" t="s">
        <v>2378</v>
      </c>
      <c r="D2244" s="48" t="s">
        <v>1506</v>
      </c>
    </row>
    <row r="2245" spans="1:4" x14ac:dyDescent="0.2">
      <c r="A2245" s="48" t="s">
        <v>2726</v>
      </c>
      <c r="B2245" s="48" t="s">
        <v>2727</v>
      </c>
      <c r="C2245" s="48" t="s">
        <v>2378</v>
      </c>
      <c r="D2245" s="48" t="s">
        <v>1506</v>
      </c>
    </row>
    <row r="2246" spans="1:4" x14ac:dyDescent="0.2">
      <c r="A2246" s="48" t="s">
        <v>3033</v>
      </c>
      <c r="B2246" s="48" t="s">
        <v>3034</v>
      </c>
      <c r="C2246" s="48" t="s">
        <v>2378</v>
      </c>
      <c r="D2246" s="48" t="s">
        <v>1506</v>
      </c>
    </row>
    <row r="2247" spans="1:4" x14ac:dyDescent="0.2">
      <c r="A2247" s="48" t="s">
        <v>3037</v>
      </c>
      <c r="B2247" s="48" t="s">
        <v>3038</v>
      </c>
      <c r="C2247" s="48" t="s">
        <v>2378</v>
      </c>
      <c r="D2247" s="48" t="s">
        <v>1506</v>
      </c>
    </row>
    <row r="2248" spans="1:4" x14ac:dyDescent="0.2">
      <c r="A2248" s="48" t="s">
        <v>3025</v>
      </c>
      <c r="B2248" s="48" t="s">
        <v>3026</v>
      </c>
      <c r="C2248" s="48" t="s">
        <v>2378</v>
      </c>
      <c r="D2248" s="48" t="s">
        <v>1506</v>
      </c>
    </row>
    <row r="2249" spans="1:4" x14ac:dyDescent="0.2">
      <c r="A2249" s="48" t="s">
        <v>3029</v>
      </c>
      <c r="B2249" s="48" t="s">
        <v>3030</v>
      </c>
      <c r="C2249" s="48" t="s">
        <v>2378</v>
      </c>
      <c r="D2249" s="48" t="s">
        <v>1506</v>
      </c>
    </row>
    <row r="2250" spans="1:4" x14ac:dyDescent="0.2">
      <c r="A2250" s="48" t="s">
        <v>2741</v>
      </c>
      <c r="B2250" s="48" t="s">
        <v>2742</v>
      </c>
      <c r="C2250" s="48" t="s">
        <v>2378</v>
      </c>
      <c r="D2250" s="48" t="s">
        <v>1506</v>
      </c>
    </row>
    <row r="2251" spans="1:4" x14ac:dyDescent="0.2">
      <c r="A2251" s="48" t="s">
        <v>2745</v>
      </c>
      <c r="B2251" s="48" t="s">
        <v>2746</v>
      </c>
      <c r="C2251" s="48" t="s">
        <v>2378</v>
      </c>
      <c r="D2251" s="48" t="s">
        <v>1506</v>
      </c>
    </row>
    <row r="2252" spans="1:4" x14ac:dyDescent="0.2">
      <c r="A2252" s="48" t="s">
        <v>3017</v>
      </c>
      <c r="B2252" s="48" t="s">
        <v>3018</v>
      </c>
      <c r="C2252" s="48" t="s">
        <v>2378</v>
      </c>
      <c r="D2252" s="48" t="s">
        <v>1506</v>
      </c>
    </row>
    <row r="2253" spans="1:4" x14ac:dyDescent="0.2">
      <c r="A2253" s="48" t="s">
        <v>3021</v>
      </c>
      <c r="B2253" s="48" t="s">
        <v>3022</v>
      </c>
      <c r="C2253" s="48" t="s">
        <v>2378</v>
      </c>
      <c r="D2253" s="48" t="s">
        <v>1506</v>
      </c>
    </row>
    <row r="2254" spans="1:4" x14ac:dyDescent="0.2">
      <c r="A2254" s="48" t="s">
        <v>2730</v>
      </c>
      <c r="B2254" s="48" t="s">
        <v>2731</v>
      </c>
      <c r="C2254" s="48" t="s">
        <v>2378</v>
      </c>
      <c r="D2254" s="48" t="s">
        <v>1506</v>
      </c>
    </row>
    <row r="2255" spans="1:4" x14ac:dyDescent="0.2">
      <c r="A2255" s="48" t="s">
        <v>2734</v>
      </c>
      <c r="B2255" s="48" t="s">
        <v>2735</v>
      </c>
      <c r="C2255" s="48" t="s">
        <v>2378</v>
      </c>
      <c r="D2255" s="48" t="s">
        <v>1506</v>
      </c>
    </row>
    <row r="2256" spans="1:4" x14ac:dyDescent="0.2">
      <c r="A2256" s="48" t="s">
        <v>2749</v>
      </c>
      <c r="B2256" s="48" t="s">
        <v>2750</v>
      </c>
      <c r="C2256" s="48" t="s">
        <v>2378</v>
      </c>
      <c r="D2256" s="48" t="s">
        <v>1506</v>
      </c>
    </row>
    <row r="2257" spans="1:4" x14ac:dyDescent="0.2">
      <c r="A2257" s="48" t="s">
        <v>2753</v>
      </c>
      <c r="B2257" s="48" t="s">
        <v>2754</v>
      </c>
      <c r="C2257" s="48" t="s">
        <v>2378</v>
      </c>
      <c r="D2257" s="48" t="s">
        <v>1506</v>
      </c>
    </row>
    <row r="2258" spans="1:4" x14ac:dyDescent="0.2">
      <c r="A2258" s="48" t="s">
        <v>2755</v>
      </c>
      <c r="B2258" s="48" t="s">
        <v>2756</v>
      </c>
      <c r="C2258" s="48" t="s">
        <v>2378</v>
      </c>
      <c r="D2258" s="48" t="s">
        <v>1506</v>
      </c>
    </row>
    <row r="2259" spans="1:4" x14ac:dyDescent="0.2">
      <c r="A2259" s="48" t="s">
        <v>2761</v>
      </c>
      <c r="B2259" s="48" t="s">
        <v>2762</v>
      </c>
      <c r="C2259" s="48" t="s">
        <v>2378</v>
      </c>
      <c r="D2259" s="48" t="s">
        <v>1506</v>
      </c>
    </row>
    <row r="2260" spans="1:4" x14ac:dyDescent="0.2">
      <c r="A2260" s="48" t="s">
        <v>2767</v>
      </c>
      <c r="B2260" s="48" t="s">
        <v>2768</v>
      </c>
      <c r="C2260" s="48" t="s">
        <v>2378</v>
      </c>
      <c r="D2260" s="48" t="s">
        <v>1506</v>
      </c>
    </row>
    <row r="2261" spans="1:4" x14ac:dyDescent="0.2">
      <c r="A2261" s="48" t="s">
        <v>2773</v>
      </c>
      <c r="B2261" s="48" t="s">
        <v>2774</v>
      </c>
      <c r="C2261" s="48" t="s">
        <v>2378</v>
      </c>
      <c r="D2261" s="48" t="s">
        <v>1506</v>
      </c>
    </row>
    <row r="2262" spans="1:4" x14ac:dyDescent="0.2">
      <c r="A2262" s="48" t="s">
        <v>1361</v>
      </c>
      <c r="B2262" s="48" t="s">
        <v>1349</v>
      </c>
      <c r="C2262" s="48" t="s">
        <v>1828</v>
      </c>
      <c r="D2262" s="48" t="s">
        <v>1507</v>
      </c>
    </row>
    <row r="2263" spans="1:4" x14ac:dyDescent="0.2">
      <c r="A2263" s="48"/>
      <c r="B2263" s="48"/>
      <c r="C2263" s="48"/>
      <c r="D2263" s="48" t="s">
        <v>568</v>
      </c>
    </row>
    <row r="2264" spans="1:4" x14ac:dyDescent="0.2">
      <c r="A2264" s="48" t="s">
        <v>1362</v>
      </c>
      <c r="B2264" s="48" t="s">
        <v>1350</v>
      </c>
      <c r="C2264" s="48" t="s">
        <v>1828</v>
      </c>
      <c r="D2264" s="48" t="s">
        <v>1507</v>
      </c>
    </row>
    <row r="2265" spans="1:4" x14ac:dyDescent="0.2">
      <c r="A2265" s="48"/>
      <c r="B2265" s="48"/>
      <c r="C2265" s="48"/>
      <c r="D2265" s="48" t="s">
        <v>568</v>
      </c>
    </row>
    <row r="2266" spans="1:4" x14ac:dyDescent="0.2">
      <c r="A2266" s="48" t="s">
        <v>934</v>
      </c>
      <c r="B2266" s="48" t="s">
        <v>915</v>
      </c>
      <c r="C2266" s="48" t="s">
        <v>1828</v>
      </c>
      <c r="D2266" s="48" t="s">
        <v>1507</v>
      </c>
    </row>
    <row r="2267" spans="1:4" x14ac:dyDescent="0.2">
      <c r="A2267" s="48"/>
      <c r="B2267" s="48"/>
      <c r="C2267" s="48"/>
      <c r="D2267" s="48" t="s">
        <v>568</v>
      </c>
    </row>
    <row r="2268" spans="1:4" x14ac:dyDescent="0.2">
      <c r="A2268" s="48" t="s">
        <v>1363</v>
      </c>
      <c r="B2268" s="48" t="s">
        <v>1351</v>
      </c>
      <c r="C2268" s="48" t="s">
        <v>1828</v>
      </c>
      <c r="D2268" s="48" t="s">
        <v>568</v>
      </c>
    </row>
    <row r="2269" spans="1:4" x14ac:dyDescent="0.2">
      <c r="A2269" s="48" t="s">
        <v>938</v>
      </c>
      <c r="B2269" s="48" t="s">
        <v>919</v>
      </c>
      <c r="C2269" s="48" t="s">
        <v>1828</v>
      </c>
      <c r="D2269" s="48" t="s">
        <v>1507</v>
      </c>
    </row>
    <row r="2270" spans="1:4" x14ac:dyDescent="0.2">
      <c r="A2270" s="48"/>
      <c r="B2270" s="48"/>
      <c r="C2270" s="48"/>
      <c r="D2270" s="48" t="s">
        <v>568</v>
      </c>
    </row>
    <row r="2271" spans="1:4" x14ac:dyDescent="0.2">
      <c r="A2271" s="48" t="s">
        <v>1364</v>
      </c>
      <c r="B2271" s="48" t="s">
        <v>1352</v>
      </c>
      <c r="C2271" s="48" t="s">
        <v>1828</v>
      </c>
      <c r="D2271" s="48" t="s">
        <v>568</v>
      </c>
    </row>
    <row r="2272" spans="1:4" x14ac:dyDescent="0.2">
      <c r="A2272" s="48" t="s">
        <v>939</v>
      </c>
      <c r="B2272" s="48" t="s">
        <v>920</v>
      </c>
      <c r="C2272" s="48" t="s">
        <v>1828</v>
      </c>
      <c r="D2272" s="48" t="s">
        <v>1507</v>
      </c>
    </row>
    <row r="2273" spans="1:4" x14ac:dyDescent="0.2">
      <c r="A2273" s="48"/>
      <c r="B2273" s="48"/>
      <c r="C2273" s="48"/>
      <c r="D2273" s="48" t="s">
        <v>568</v>
      </c>
    </row>
    <row r="2274" spans="1:4" x14ac:dyDescent="0.2">
      <c r="A2274" s="48" t="s">
        <v>935</v>
      </c>
      <c r="B2274" s="48" t="s">
        <v>916</v>
      </c>
      <c r="C2274" s="48" t="s">
        <v>1828</v>
      </c>
      <c r="D2274" s="48" t="s">
        <v>1507</v>
      </c>
    </row>
    <row r="2275" spans="1:4" x14ac:dyDescent="0.2">
      <c r="A2275" s="48"/>
      <c r="B2275" s="48"/>
      <c r="C2275" s="48"/>
      <c r="D2275" s="48" t="s">
        <v>568</v>
      </c>
    </row>
    <row r="2276" spans="1:4" x14ac:dyDescent="0.2">
      <c r="A2276" s="48" t="s">
        <v>1365</v>
      </c>
      <c r="B2276" s="48" t="s">
        <v>1353</v>
      </c>
      <c r="C2276" s="48" t="s">
        <v>1828</v>
      </c>
      <c r="D2276" s="48" t="s">
        <v>1507</v>
      </c>
    </row>
    <row r="2277" spans="1:4" x14ac:dyDescent="0.2">
      <c r="A2277" s="48"/>
      <c r="B2277" s="48"/>
      <c r="C2277" s="48"/>
      <c r="D2277" s="48" t="s">
        <v>568</v>
      </c>
    </row>
    <row r="2278" spans="1:4" x14ac:dyDescent="0.2">
      <c r="A2278" s="48" t="s">
        <v>940</v>
      </c>
      <c r="B2278" s="48" t="s">
        <v>921</v>
      </c>
      <c r="C2278" s="48" t="s">
        <v>1828</v>
      </c>
      <c r="D2278" s="48" t="s">
        <v>1507</v>
      </c>
    </row>
    <row r="2279" spans="1:4" x14ac:dyDescent="0.2">
      <c r="A2279" s="48"/>
      <c r="B2279" s="48"/>
      <c r="C2279" s="48"/>
      <c r="D2279" s="48" t="s">
        <v>568</v>
      </c>
    </row>
    <row r="2280" spans="1:4" x14ac:dyDescent="0.2">
      <c r="A2280" s="48" t="s">
        <v>1366</v>
      </c>
      <c r="B2280" s="48" t="s">
        <v>1354</v>
      </c>
      <c r="C2280" s="48" t="s">
        <v>1828</v>
      </c>
      <c r="D2280" s="48" t="s">
        <v>1507</v>
      </c>
    </row>
    <row r="2281" spans="1:4" x14ac:dyDescent="0.2">
      <c r="A2281" s="48"/>
      <c r="B2281" s="48"/>
      <c r="C2281" s="48"/>
      <c r="D2281" s="48" t="s">
        <v>568</v>
      </c>
    </row>
    <row r="2282" spans="1:4" x14ac:dyDescent="0.2">
      <c r="A2282" s="48" t="s">
        <v>1514</v>
      </c>
      <c r="B2282" s="48" t="s">
        <v>1355</v>
      </c>
      <c r="C2282" s="48" t="s">
        <v>1828</v>
      </c>
      <c r="D2282" s="48" t="s">
        <v>1507</v>
      </c>
    </row>
    <row r="2283" spans="1:4" x14ac:dyDescent="0.2">
      <c r="A2283" s="48"/>
      <c r="B2283" s="48"/>
      <c r="C2283" s="48"/>
      <c r="D2283" s="48" t="s">
        <v>568</v>
      </c>
    </row>
    <row r="2284" spans="1:4" x14ac:dyDescent="0.2">
      <c r="A2284" s="48" t="s">
        <v>1367</v>
      </c>
      <c r="B2284" s="48" t="s">
        <v>1356</v>
      </c>
      <c r="C2284" s="48" t="s">
        <v>1828</v>
      </c>
      <c r="D2284" s="48" t="s">
        <v>1507</v>
      </c>
    </row>
    <row r="2285" spans="1:4" x14ac:dyDescent="0.2">
      <c r="A2285" s="48"/>
      <c r="B2285" s="48"/>
      <c r="C2285" s="48"/>
      <c r="D2285" s="48" t="s">
        <v>568</v>
      </c>
    </row>
    <row r="2286" spans="1:4" x14ac:dyDescent="0.2">
      <c r="A2286" s="48" t="s">
        <v>936</v>
      </c>
      <c r="B2286" s="48" t="s">
        <v>917</v>
      </c>
      <c r="C2286" s="48" t="s">
        <v>1828</v>
      </c>
      <c r="D2286" s="48" t="s">
        <v>1507</v>
      </c>
    </row>
    <row r="2287" spans="1:4" x14ac:dyDescent="0.2">
      <c r="A2287" s="48"/>
      <c r="B2287" s="48"/>
      <c r="C2287" s="48"/>
      <c r="D2287" s="48" t="s">
        <v>568</v>
      </c>
    </row>
    <row r="2288" spans="1:4" x14ac:dyDescent="0.2">
      <c r="A2288" s="48" t="s">
        <v>1368</v>
      </c>
      <c r="B2288" s="48" t="s">
        <v>1357</v>
      </c>
      <c r="C2288" s="48" t="s">
        <v>1828</v>
      </c>
      <c r="D2288" s="48" t="s">
        <v>568</v>
      </c>
    </row>
    <row r="2289" spans="1:4" x14ac:dyDescent="0.2">
      <c r="A2289" s="48" t="s">
        <v>933</v>
      </c>
      <c r="B2289" s="48" t="s">
        <v>914</v>
      </c>
      <c r="C2289" s="48" t="s">
        <v>1828</v>
      </c>
      <c r="D2289" s="48" t="s">
        <v>1507</v>
      </c>
    </row>
    <row r="2290" spans="1:4" x14ac:dyDescent="0.2">
      <c r="A2290" s="48"/>
      <c r="B2290" s="48"/>
      <c r="C2290" s="48"/>
      <c r="D2290" s="48" t="s">
        <v>568</v>
      </c>
    </row>
    <row r="2291" spans="1:4" x14ac:dyDescent="0.2">
      <c r="A2291" s="48" t="s">
        <v>1369</v>
      </c>
      <c r="B2291" s="48" t="s">
        <v>1358</v>
      </c>
      <c r="C2291" s="48" t="s">
        <v>1828</v>
      </c>
      <c r="D2291" s="48" t="s">
        <v>568</v>
      </c>
    </row>
    <row r="2292" spans="1:4" x14ac:dyDescent="0.2">
      <c r="A2292" s="48" t="s">
        <v>937</v>
      </c>
      <c r="B2292" s="48" t="s">
        <v>918</v>
      </c>
      <c r="C2292" s="48" t="s">
        <v>1828</v>
      </c>
      <c r="D2292" s="48" t="s">
        <v>1507</v>
      </c>
    </row>
    <row r="2293" spans="1:4" x14ac:dyDescent="0.2">
      <c r="A2293" s="48"/>
      <c r="B2293" s="48"/>
      <c r="C2293" s="48"/>
      <c r="D2293" s="48" t="s">
        <v>568</v>
      </c>
    </row>
    <row r="2294" spans="1:4" x14ac:dyDescent="0.2">
      <c r="A2294" s="48" t="s">
        <v>942</v>
      </c>
      <c r="B2294" s="48" t="s">
        <v>925</v>
      </c>
      <c r="C2294" s="48" t="s">
        <v>1828</v>
      </c>
      <c r="D2294" s="48" t="s">
        <v>1507</v>
      </c>
    </row>
    <row r="2295" spans="1:4" x14ac:dyDescent="0.2">
      <c r="A2295" s="48"/>
      <c r="B2295" s="48"/>
      <c r="C2295" s="48"/>
      <c r="D2295" s="48" t="s">
        <v>568</v>
      </c>
    </row>
    <row r="2296" spans="1:4" x14ac:dyDescent="0.2">
      <c r="A2296" s="48" t="s">
        <v>1370</v>
      </c>
      <c r="B2296" s="48" t="s">
        <v>1359</v>
      </c>
      <c r="C2296" s="48" t="s">
        <v>1828</v>
      </c>
      <c r="D2296" s="48" t="s">
        <v>1507</v>
      </c>
    </row>
    <row r="2297" spans="1:4" x14ac:dyDescent="0.2">
      <c r="A2297" s="48"/>
      <c r="B2297" s="48"/>
      <c r="C2297" s="48"/>
      <c r="D2297" s="48" t="s">
        <v>568</v>
      </c>
    </row>
    <row r="2298" spans="1:4" x14ac:dyDescent="0.2">
      <c r="A2298" s="48" t="s">
        <v>943</v>
      </c>
      <c r="B2298" s="48" t="s">
        <v>926</v>
      </c>
      <c r="C2298" s="48" t="s">
        <v>1828</v>
      </c>
      <c r="D2298" s="48" t="s">
        <v>1507</v>
      </c>
    </row>
    <row r="2299" spans="1:4" x14ac:dyDescent="0.2">
      <c r="A2299" s="48"/>
      <c r="B2299" s="48"/>
      <c r="C2299" s="48"/>
      <c r="D2299" s="48" t="s">
        <v>568</v>
      </c>
    </row>
    <row r="2300" spans="1:4" x14ac:dyDescent="0.2">
      <c r="A2300" s="48" t="s">
        <v>1371</v>
      </c>
      <c r="B2300" s="48" t="s">
        <v>1360</v>
      </c>
      <c r="C2300" s="48" t="s">
        <v>1828</v>
      </c>
      <c r="D2300" s="48" t="s">
        <v>1507</v>
      </c>
    </row>
    <row r="2301" spans="1:4" x14ac:dyDescent="0.2">
      <c r="A2301" s="48"/>
      <c r="B2301" s="48"/>
      <c r="C2301" s="48"/>
      <c r="D2301" s="48" t="s">
        <v>568</v>
      </c>
    </row>
    <row r="2302" spans="1:4" x14ac:dyDescent="0.2">
      <c r="A2302" s="48" t="s">
        <v>932</v>
      </c>
      <c r="B2302" s="48" t="s">
        <v>913</v>
      </c>
      <c r="C2302" s="48" t="s">
        <v>2782</v>
      </c>
      <c r="D2302" s="48" t="s">
        <v>571</v>
      </c>
    </row>
    <row r="2303" spans="1:4" x14ac:dyDescent="0.2">
      <c r="A2303" s="48" t="s">
        <v>944</v>
      </c>
      <c r="B2303" s="48" t="s">
        <v>927</v>
      </c>
      <c r="C2303" s="48" t="s">
        <v>2783</v>
      </c>
      <c r="D2303" s="48" t="s">
        <v>1507</v>
      </c>
    </row>
    <row r="2304" spans="1:4" x14ac:dyDescent="0.2">
      <c r="A2304" s="48"/>
      <c r="B2304" s="48"/>
      <c r="C2304" s="48"/>
      <c r="D2304" s="48" t="s">
        <v>568</v>
      </c>
    </row>
    <row r="2305" spans="1:4" x14ac:dyDescent="0.2">
      <c r="A2305" s="48" t="s">
        <v>941</v>
      </c>
      <c r="B2305" s="48" t="s">
        <v>924</v>
      </c>
      <c r="C2305" s="48" t="s">
        <v>2783</v>
      </c>
      <c r="D2305" s="48" t="s">
        <v>1507</v>
      </c>
    </row>
    <row r="2306" spans="1:4" x14ac:dyDescent="0.2">
      <c r="A2306" s="48"/>
      <c r="B2306" s="48"/>
      <c r="C2306" s="48"/>
      <c r="D2306" s="48" t="s">
        <v>568</v>
      </c>
    </row>
    <row r="2307" spans="1:4" x14ac:dyDescent="0.2">
      <c r="A2307" s="48" t="s">
        <v>643</v>
      </c>
      <c r="B2307" s="48" t="s">
        <v>644</v>
      </c>
      <c r="C2307" s="48" t="s">
        <v>2783</v>
      </c>
      <c r="D2307" s="48" t="s">
        <v>1507</v>
      </c>
    </row>
    <row r="2308" spans="1:4" x14ac:dyDescent="0.2">
      <c r="A2308" s="48"/>
      <c r="B2308" s="48"/>
      <c r="C2308" s="48"/>
      <c r="D2308" s="48" t="s">
        <v>568</v>
      </c>
    </row>
    <row r="2309" spans="1:4" x14ac:dyDescent="0.2">
      <c r="A2309" s="48" t="s">
        <v>931</v>
      </c>
      <c r="B2309" s="48" t="s">
        <v>912</v>
      </c>
      <c r="C2309" s="48" t="s">
        <v>2783</v>
      </c>
      <c r="D2309" s="48" t="s">
        <v>1507</v>
      </c>
    </row>
    <row r="2310" spans="1:4" x14ac:dyDescent="0.2">
      <c r="A2310" s="48"/>
      <c r="B2310" s="48"/>
      <c r="C2310" s="48"/>
      <c r="D2310" s="48" t="s">
        <v>568</v>
      </c>
    </row>
    <row r="2311" spans="1:4" x14ac:dyDescent="0.2">
      <c r="A2311" s="48" t="s">
        <v>385</v>
      </c>
      <c r="B2311" s="48" t="s">
        <v>388</v>
      </c>
      <c r="C2311" s="48" t="s">
        <v>2784</v>
      </c>
      <c r="D2311" s="48" t="s">
        <v>2485</v>
      </c>
    </row>
    <row r="2312" spans="1:4" x14ac:dyDescent="0.2">
      <c r="A2312" s="48" t="s">
        <v>386</v>
      </c>
      <c r="B2312" s="48" t="s">
        <v>389</v>
      </c>
      <c r="C2312" s="48" t="s">
        <v>2784</v>
      </c>
      <c r="D2312" s="48" t="s">
        <v>2485</v>
      </c>
    </row>
    <row r="2313" spans="1:4" x14ac:dyDescent="0.2">
      <c r="A2313" s="48" t="s">
        <v>572</v>
      </c>
      <c r="B2313" s="48" t="s">
        <v>930</v>
      </c>
      <c r="C2313" s="48" t="s">
        <v>2784</v>
      </c>
      <c r="D2313" s="48" t="s">
        <v>2485</v>
      </c>
    </row>
    <row r="2314" spans="1:4" x14ac:dyDescent="0.2">
      <c r="A2314" s="48" t="s">
        <v>384</v>
      </c>
      <c r="B2314" s="48" t="s">
        <v>387</v>
      </c>
      <c r="C2314" s="48" t="s">
        <v>2784</v>
      </c>
      <c r="D2314" s="48" t="s">
        <v>2485</v>
      </c>
    </row>
    <row r="2315" spans="1:4" x14ac:dyDescent="0.2">
      <c r="A2315" s="48" t="s">
        <v>573</v>
      </c>
      <c r="B2315" s="48" t="s">
        <v>922</v>
      </c>
      <c r="C2315" s="48" t="s">
        <v>2784</v>
      </c>
      <c r="D2315" s="48" t="s">
        <v>2485</v>
      </c>
    </row>
    <row r="2316" spans="1:4" x14ac:dyDescent="0.2">
      <c r="A2316" s="48" t="s">
        <v>574</v>
      </c>
      <c r="B2316" s="48" t="s">
        <v>928</v>
      </c>
      <c r="C2316" s="48" t="s">
        <v>2784</v>
      </c>
      <c r="D2316" s="48" t="s">
        <v>2485</v>
      </c>
    </row>
    <row r="2317" spans="1:4" x14ac:dyDescent="0.2">
      <c r="A2317" s="48" t="s">
        <v>575</v>
      </c>
      <c r="B2317" s="48" t="s">
        <v>929</v>
      </c>
      <c r="C2317" s="48" t="s">
        <v>2784</v>
      </c>
      <c r="D2317" s="48" t="s">
        <v>2485</v>
      </c>
    </row>
    <row r="2318" spans="1:4" x14ac:dyDescent="0.2">
      <c r="A2318" s="49" t="s">
        <v>576</v>
      </c>
      <c r="B2318" s="49" t="s">
        <v>923</v>
      </c>
      <c r="C2318" s="49" t="s">
        <v>2784</v>
      </c>
      <c r="D2318" s="49" t="s">
        <v>2485</v>
      </c>
    </row>
    <row r="2320" spans="1:4" x14ac:dyDescent="0.2">
      <c r="A2320" s="191" t="s">
        <v>133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Vasylchenko Ivan</cp:lastModifiedBy>
  <cp:lastPrinted>2011-03-11T08:43:20Z</cp:lastPrinted>
  <dcterms:created xsi:type="dcterms:W3CDTF">2008-04-23T07:36:26Z</dcterms:created>
  <dcterms:modified xsi:type="dcterms:W3CDTF">2012-05-18T11:39:54Z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