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12585" yWindow="-15" windowWidth="1263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Commodities'!$A$6:$M$279</definedName>
    <definedName name="_xlnm._FilterDatabase" localSheetId="4" hidden="1">'Exchange Traded Notes'!$A$6:$H$141</definedName>
    <definedName name="_xlnm._FilterDatabase" localSheetId="2" hidden="1">'XTF - Cascade OTC'!$A$6:$L$987</definedName>
    <definedName name="_xlnm._FilterDatabase" localSheetId="1" hidden="1">'XTF Exchange Traded Funds'!$A$6:$K$987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M209" i="21" l="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H993" i="20"/>
  <c r="H993" i="15"/>
  <c r="K993" i="20" l="1"/>
  <c r="L72" i="20" l="1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657" i="20"/>
  <c r="L658" i="20"/>
  <c r="L659" i="20"/>
  <c r="L660" i="20"/>
  <c r="L661" i="20"/>
  <c r="L662" i="20"/>
  <c r="L663" i="20"/>
  <c r="L664" i="20"/>
  <c r="L665" i="20"/>
  <c r="L666" i="20"/>
  <c r="L667" i="20"/>
  <c r="L668" i="20"/>
  <c r="L669" i="20"/>
  <c r="L670" i="20"/>
  <c r="L671" i="20"/>
  <c r="L672" i="20"/>
  <c r="L673" i="20"/>
  <c r="L674" i="20"/>
  <c r="L675" i="20"/>
  <c r="L676" i="20"/>
  <c r="L677" i="20"/>
  <c r="L678" i="20"/>
  <c r="L679" i="20"/>
  <c r="L680" i="20"/>
  <c r="L681" i="20"/>
  <c r="L682" i="20"/>
  <c r="L683" i="20"/>
  <c r="L684" i="20"/>
  <c r="L685" i="20"/>
  <c r="L686" i="20"/>
  <c r="L687" i="20"/>
  <c r="L688" i="20"/>
  <c r="L689" i="20"/>
  <c r="L690" i="20"/>
  <c r="L691" i="20"/>
  <c r="L692" i="20"/>
  <c r="L693" i="20"/>
  <c r="L694" i="20"/>
  <c r="L695" i="20"/>
  <c r="L696" i="20"/>
  <c r="L697" i="20"/>
  <c r="L698" i="20"/>
  <c r="L699" i="20"/>
  <c r="L700" i="20"/>
  <c r="L701" i="20"/>
  <c r="L702" i="20"/>
  <c r="L703" i="20"/>
  <c r="L704" i="20"/>
  <c r="L705" i="20"/>
  <c r="L706" i="20"/>
  <c r="L707" i="20"/>
  <c r="L708" i="20"/>
  <c r="L709" i="20"/>
  <c r="L710" i="20"/>
  <c r="L711" i="20"/>
  <c r="L712" i="20"/>
  <c r="L713" i="20"/>
  <c r="L714" i="20"/>
  <c r="L715" i="20"/>
  <c r="L716" i="20"/>
  <c r="L717" i="20"/>
  <c r="L718" i="20"/>
  <c r="L719" i="20"/>
  <c r="L720" i="20"/>
  <c r="L721" i="20"/>
  <c r="L722" i="20"/>
  <c r="L723" i="20"/>
  <c r="L724" i="20"/>
  <c r="L725" i="20"/>
  <c r="L726" i="20"/>
  <c r="L777" i="20"/>
  <c r="L774" i="20"/>
  <c r="L741" i="20"/>
  <c r="L764" i="20"/>
  <c r="L788" i="20"/>
  <c r="L765" i="20"/>
  <c r="L760" i="20"/>
  <c r="L779" i="20"/>
  <c r="L806" i="20"/>
  <c r="L855" i="20"/>
  <c r="L898" i="20"/>
  <c r="L894" i="20"/>
  <c r="L867" i="20"/>
  <c r="L861" i="20"/>
  <c r="L865" i="20"/>
  <c r="L854" i="20"/>
  <c r="L866" i="20"/>
  <c r="L857" i="20"/>
  <c r="L864" i="20"/>
  <c r="L899" i="20"/>
  <c r="L821" i="20"/>
  <c r="L841" i="20"/>
  <c r="L785" i="20"/>
  <c r="L795" i="20"/>
  <c r="L839" i="20"/>
  <c r="L896" i="20"/>
  <c r="L769" i="20"/>
  <c r="L728" i="20"/>
  <c r="L802" i="20"/>
  <c r="L737" i="20"/>
  <c r="L732" i="20"/>
  <c r="L733" i="20"/>
  <c r="L900" i="20"/>
  <c r="L817" i="20"/>
  <c r="L807" i="20"/>
  <c r="L800" i="20"/>
  <c r="L727" i="20"/>
  <c r="L729" i="20"/>
  <c r="L739" i="20"/>
  <c r="L753" i="20"/>
  <c r="L763" i="20"/>
  <c r="L798" i="20"/>
  <c r="L771" i="20"/>
  <c r="L832" i="20"/>
  <c r="L789" i="20"/>
  <c r="L882" i="20"/>
  <c r="L901" i="20"/>
  <c r="L902" i="20"/>
  <c r="L903" i="20"/>
  <c r="L904" i="20"/>
  <c r="L804" i="20"/>
  <c r="L780" i="20"/>
  <c r="L836" i="20"/>
  <c r="L778" i="20"/>
  <c r="L846" i="20"/>
  <c r="L783" i="20"/>
  <c r="L747" i="20"/>
  <c r="L752" i="20"/>
  <c r="L816" i="20"/>
  <c r="L871" i="20"/>
  <c r="L905" i="20"/>
  <c r="L906" i="20"/>
  <c r="L907" i="20"/>
  <c r="L908" i="20"/>
  <c r="L833" i="20"/>
  <c r="L890" i="20"/>
  <c r="L838" i="20"/>
  <c r="L868" i="20"/>
  <c r="L888" i="20"/>
  <c r="L781" i="20"/>
  <c r="L892" i="20"/>
  <c r="L776" i="20"/>
  <c r="L909" i="20"/>
  <c r="L734" i="20"/>
  <c r="L826" i="20"/>
  <c r="L834" i="20"/>
  <c r="L805" i="20"/>
  <c r="L853" i="20"/>
  <c r="L819" i="20"/>
  <c r="L835" i="20"/>
  <c r="L910" i="20"/>
  <c r="L911" i="20"/>
  <c r="L912" i="20"/>
  <c r="L913" i="20"/>
  <c r="L914" i="20"/>
  <c r="L915" i="20"/>
  <c r="L820" i="20"/>
  <c r="L916" i="20"/>
  <c r="L917" i="20"/>
  <c r="L886" i="20"/>
  <c r="L815" i="20"/>
  <c r="L918" i="20"/>
  <c r="L919" i="20"/>
  <c r="L881" i="20"/>
  <c r="L920" i="20"/>
  <c r="L921" i="20"/>
  <c r="L922" i="20"/>
  <c r="L923" i="20"/>
  <c r="L793" i="20"/>
  <c r="L924" i="20"/>
  <c r="L925" i="20"/>
  <c r="L849" i="20"/>
  <c r="L828" i="20"/>
  <c r="L847" i="20"/>
  <c r="L837" i="20"/>
  <c r="L872" i="20"/>
  <c r="L748" i="20"/>
  <c r="L842" i="20"/>
  <c r="L893" i="20"/>
  <c r="L744" i="20"/>
  <c r="L768" i="20"/>
  <c r="L766" i="20"/>
  <c r="L772" i="20"/>
  <c r="L813" i="20"/>
  <c r="L825" i="20"/>
  <c r="L730" i="20"/>
  <c r="L750" i="20"/>
  <c r="L810" i="20"/>
  <c r="L742" i="20"/>
  <c r="L735" i="20"/>
  <c r="L784" i="20"/>
  <c r="L823" i="20"/>
  <c r="L840" i="20"/>
  <c r="L885" i="20"/>
  <c r="L762" i="20"/>
  <c r="L822" i="20"/>
  <c r="L746" i="20"/>
  <c r="L897" i="20"/>
  <c r="L926" i="20"/>
  <c r="L755" i="20"/>
  <c r="L745" i="20"/>
  <c r="L751" i="20"/>
  <c r="L792" i="20"/>
  <c r="L799" i="20"/>
  <c r="L736" i="20"/>
  <c r="L927" i="20"/>
  <c r="L794" i="20"/>
  <c r="L787" i="20"/>
  <c r="L928" i="20"/>
  <c r="L843" i="20"/>
  <c r="L797" i="20"/>
  <c r="L808" i="20"/>
  <c r="L883" i="20"/>
  <c r="L929" i="20"/>
  <c r="L848" i="20"/>
  <c r="L930" i="20"/>
  <c r="L931" i="20"/>
  <c r="L743" i="20"/>
  <c r="L887" i="20"/>
  <c r="L731" i="20"/>
  <c r="L738" i="20"/>
  <c r="L932" i="20"/>
  <c r="L761" i="20"/>
  <c r="L933" i="20"/>
  <c r="L790" i="20"/>
  <c r="L860" i="20"/>
  <c r="L934" i="20"/>
  <c r="L829" i="20"/>
  <c r="L754" i="20"/>
  <c r="L773" i="20"/>
  <c r="L759" i="20"/>
  <c r="L935" i="20"/>
  <c r="L876" i="20"/>
  <c r="L786" i="20"/>
  <c r="L856" i="20"/>
  <c r="L801" i="20"/>
  <c r="L936" i="20"/>
  <c r="L937" i="20"/>
  <c r="L851" i="20"/>
  <c r="L877" i="20"/>
  <c r="L895" i="20"/>
  <c r="L782" i="20"/>
  <c r="L938" i="20"/>
  <c r="L749" i="20"/>
  <c r="L756" i="20"/>
  <c r="L858" i="20"/>
  <c r="L869" i="20"/>
  <c r="L880" i="20"/>
  <c r="L803" i="20"/>
  <c r="L939" i="20"/>
  <c r="L940" i="20"/>
  <c r="L941" i="20"/>
  <c r="L814" i="20"/>
  <c r="L942" i="20"/>
  <c r="L812" i="20"/>
  <c r="L809" i="20"/>
  <c r="L889" i="20"/>
  <c r="L863" i="20"/>
  <c r="L859" i="20"/>
  <c r="L943" i="20"/>
  <c r="L944" i="20"/>
  <c r="L945" i="20"/>
  <c r="L946" i="20"/>
  <c r="L852" i="20"/>
  <c r="L767" i="20"/>
  <c r="L770" i="20"/>
  <c r="L947" i="20"/>
  <c r="L891" i="20"/>
  <c r="L796" i="20"/>
  <c r="L870" i="20"/>
  <c r="L948" i="20"/>
  <c r="L949" i="20"/>
  <c r="L950" i="20"/>
  <c r="L951" i="20"/>
  <c r="L952" i="20"/>
  <c r="L953" i="20"/>
  <c r="L954" i="20"/>
  <c r="L879" i="20"/>
  <c r="L955" i="20"/>
  <c r="L956" i="20"/>
  <c r="L878" i="20"/>
  <c r="L874" i="20"/>
  <c r="L884" i="20"/>
  <c r="L957" i="20"/>
  <c r="L873" i="20"/>
  <c r="L850" i="20"/>
  <c r="L830" i="20"/>
  <c r="L958" i="20"/>
  <c r="L775" i="20"/>
  <c r="L959" i="20"/>
  <c r="L960" i="20"/>
  <c r="L961" i="20"/>
  <c r="L844" i="20"/>
  <c r="L962" i="20"/>
  <c r="L963" i="20"/>
  <c r="L964" i="20"/>
  <c r="L811" i="20"/>
  <c r="L740" i="20"/>
  <c r="L965" i="20"/>
  <c r="L875" i="20"/>
  <c r="L966" i="20"/>
  <c r="L845" i="20"/>
  <c r="L967" i="20"/>
  <c r="L968" i="20"/>
  <c r="L969" i="20"/>
  <c r="L970" i="20"/>
  <c r="L971" i="20"/>
  <c r="L972" i="20"/>
  <c r="L827" i="20"/>
  <c r="L824" i="20"/>
  <c r="L862" i="20"/>
  <c r="L973" i="20"/>
  <c r="L758" i="20"/>
  <c r="L818" i="20"/>
  <c r="L974" i="20"/>
  <c r="L831" i="20"/>
  <c r="L975" i="20"/>
  <c r="L976" i="20"/>
  <c r="L757" i="20"/>
  <c r="L977" i="20"/>
  <c r="L978" i="20"/>
  <c r="L979" i="20"/>
  <c r="L791" i="20"/>
  <c r="L980" i="20"/>
  <c r="L981" i="20"/>
  <c r="L982" i="20"/>
  <c r="L983" i="20"/>
  <c r="L984" i="20"/>
  <c r="L985" i="20"/>
  <c r="L986" i="20"/>
  <c r="L987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8" i="20"/>
  <c r="L9" i="20"/>
  <c r="L10" i="20"/>
  <c r="L11" i="20"/>
  <c r="L12" i="20"/>
  <c r="L13" i="20"/>
  <c r="L7" i="20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14" i="21"/>
  <c r="M15" i="21"/>
  <c r="M16" i="21"/>
  <c r="M17" i="21"/>
  <c r="M18" i="21"/>
  <c r="M19" i="21"/>
  <c r="M20" i="21"/>
  <c r="M21" i="21"/>
  <c r="M22" i="21"/>
  <c r="M8" i="21"/>
  <c r="M9" i="21"/>
  <c r="M10" i="21"/>
  <c r="M11" i="21"/>
  <c r="M12" i="21"/>
  <c r="M13" i="21"/>
  <c r="M7" i="21"/>
  <c r="H352" i="20" l="1"/>
  <c r="H979" i="20"/>
  <c r="H542" i="20"/>
  <c r="H791" i="20"/>
  <c r="H980" i="20"/>
  <c r="H981" i="20"/>
  <c r="H982" i="20"/>
  <c r="H983" i="20"/>
  <c r="H984" i="20"/>
  <c r="H985" i="20"/>
  <c r="H986" i="20"/>
  <c r="H987" i="20"/>
  <c r="G988" i="20"/>
  <c r="B988" i="20"/>
  <c r="I988" i="20"/>
  <c r="J988" i="20"/>
  <c r="L993" i="20"/>
  <c r="G988" i="15"/>
  <c r="F988" i="15"/>
  <c r="I911" i="15" s="1"/>
  <c r="J988" i="15"/>
  <c r="B988" i="15"/>
  <c r="I585" i="15" l="1"/>
  <c r="I908" i="15"/>
  <c r="I606" i="15"/>
  <c r="I473" i="15"/>
  <c r="I928" i="15"/>
  <c r="I979" i="15"/>
  <c r="I924" i="15"/>
  <c r="I957" i="15"/>
  <c r="I939" i="15"/>
  <c r="I918" i="15"/>
  <c r="I432" i="15"/>
  <c r="I913" i="15"/>
  <c r="I932" i="15"/>
  <c r="I942" i="15"/>
  <c r="I740" i="15"/>
  <c r="I763" i="15"/>
  <c r="F988" i="20"/>
  <c r="E19" i="22" l="1"/>
  <c r="E9" i="22"/>
  <c r="E13" i="22"/>
  <c r="E22" i="22"/>
  <c r="E49" i="22"/>
  <c r="E50" i="22"/>
  <c r="E25" i="22"/>
  <c r="E28" i="22"/>
  <c r="E51" i="22"/>
  <c r="E52" i="22"/>
  <c r="E53" i="22"/>
  <c r="E8" i="22"/>
  <c r="E54" i="22"/>
  <c r="E31" i="22"/>
  <c r="E55" i="22"/>
  <c r="E56" i="22"/>
  <c r="E57" i="22"/>
  <c r="E58" i="22"/>
  <c r="E59" i="22"/>
  <c r="E60" i="22"/>
  <c r="E61" i="22"/>
  <c r="E62" i="22"/>
  <c r="E37" i="22"/>
  <c r="E38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33" i="22"/>
  <c r="E84" i="22"/>
  <c r="E35" i="22"/>
  <c r="E85" i="22"/>
  <c r="E20" i="22"/>
  <c r="E86" i="22"/>
  <c r="E87" i="22"/>
  <c r="E88" i="22"/>
  <c r="E89" i="22"/>
  <c r="E90" i="22"/>
  <c r="E91" i="22"/>
  <c r="E92" i="22"/>
  <c r="E93" i="22"/>
  <c r="E94" i="22"/>
  <c r="E95" i="22"/>
  <c r="E96" i="22"/>
  <c r="E12" i="22"/>
  <c r="E97" i="22"/>
  <c r="E18" i="22"/>
  <c r="E98" i="22"/>
  <c r="E99" i="22"/>
  <c r="E100" i="22"/>
  <c r="E39" i="22"/>
  <c r="E101" i="22"/>
  <c r="E102" i="22"/>
  <c r="E103" i="22"/>
  <c r="E32" i="22"/>
  <c r="E104" i="22"/>
  <c r="E105" i="22"/>
  <c r="E106" i="22"/>
  <c r="E107" i="22"/>
  <c r="E108" i="22"/>
  <c r="E109" i="22"/>
  <c r="E110" i="22"/>
  <c r="E111" i="22"/>
  <c r="E40" i="22"/>
  <c r="E30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45" i="22"/>
  <c r="E46" i="22"/>
  <c r="E47" i="22"/>
  <c r="E26" i="22"/>
  <c r="E36" i="22"/>
  <c r="E34" i="22"/>
  <c r="E48" i="22"/>
  <c r="E17" i="22"/>
  <c r="E24" i="22"/>
  <c r="E15" i="22"/>
  <c r="E21" i="22"/>
  <c r="E10" i="22"/>
  <c r="E41" i="22"/>
  <c r="E29" i="22"/>
  <c r="E23" i="22"/>
  <c r="E42" i="22"/>
  <c r="E7" i="22"/>
  <c r="E43" i="22"/>
  <c r="E44" i="22"/>
  <c r="E14" i="22"/>
  <c r="E27" i="22"/>
  <c r="E16" i="22"/>
  <c r="E11" i="22"/>
  <c r="L26" i="21"/>
  <c r="L104" i="21"/>
  <c r="L86" i="21"/>
  <c r="L100" i="21"/>
  <c r="L65" i="21"/>
  <c r="L89" i="21"/>
  <c r="L152" i="21"/>
  <c r="L40" i="21"/>
  <c r="L27" i="21"/>
  <c r="L47" i="21"/>
  <c r="L176" i="21"/>
  <c r="L23" i="21"/>
  <c r="L210" i="21"/>
  <c r="L72" i="21"/>
  <c r="L32" i="21"/>
  <c r="L45" i="21"/>
  <c r="L20" i="21"/>
  <c r="L55" i="21"/>
  <c r="L169" i="21"/>
  <c r="L44" i="21"/>
  <c r="L54" i="21"/>
  <c r="L173" i="21"/>
  <c r="L142" i="21"/>
  <c r="L46" i="21"/>
  <c r="L180" i="21"/>
  <c r="L123" i="21"/>
  <c r="L53" i="21"/>
  <c r="L197" i="21"/>
  <c r="L145" i="21"/>
  <c r="L99" i="21"/>
  <c r="L12" i="21"/>
  <c r="L11" i="21"/>
  <c r="L36" i="21"/>
  <c r="L33" i="21"/>
  <c r="L10" i="21"/>
  <c r="L21" i="21"/>
  <c r="L144" i="21"/>
  <c r="L191" i="21"/>
  <c r="L96" i="21"/>
  <c r="L74" i="21"/>
  <c r="L211" i="21"/>
  <c r="L132" i="21"/>
  <c r="L138" i="21"/>
  <c r="L102" i="21"/>
  <c r="L212" i="21"/>
  <c r="L213" i="21"/>
  <c r="L8" i="21"/>
  <c r="L63" i="21"/>
  <c r="L90" i="21"/>
  <c r="L75" i="21"/>
  <c r="L70" i="21"/>
  <c r="L119" i="21"/>
  <c r="L76" i="21"/>
  <c r="L64" i="21"/>
  <c r="L34" i="21"/>
  <c r="L196" i="21"/>
  <c r="L94" i="21"/>
  <c r="L214" i="21"/>
  <c r="L161" i="21"/>
  <c r="L215" i="21"/>
  <c r="L28" i="21"/>
  <c r="L150" i="21"/>
  <c r="L49" i="21"/>
  <c r="L190" i="21"/>
  <c r="L41" i="21"/>
  <c r="L164" i="21"/>
  <c r="L175" i="21"/>
  <c r="L80" i="21"/>
  <c r="L216" i="21"/>
  <c r="L217" i="21"/>
  <c r="L103" i="21"/>
  <c r="L38" i="21"/>
  <c r="L218" i="21"/>
  <c r="L158" i="21"/>
  <c r="L71" i="21"/>
  <c r="L188" i="21"/>
  <c r="L136" i="21"/>
  <c r="L219" i="21"/>
  <c r="L111" i="21"/>
  <c r="L220" i="21"/>
  <c r="L81" i="21"/>
  <c r="L69" i="21"/>
  <c r="L88" i="21"/>
  <c r="L62" i="21"/>
  <c r="L121" i="21"/>
  <c r="L92" i="21"/>
  <c r="L91" i="21"/>
  <c r="L39" i="21"/>
  <c r="L182" i="21"/>
  <c r="L109" i="21"/>
  <c r="L221" i="21"/>
  <c r="L167" i="21"/>
  <c r="L222" i="21"/>
  <c r="L18" i="21"/>
  <c r="L42" i="21"/>
  <c r="L29" i="21"/>
  <c r="L25" i="21"/>
  <c r="L24" i="21"/>
  <c r="L159" i="21"/>
  <c r="L193" i="21"/>
  <c r="L31" i="21"/>
  <c r="L120" i="21"/>
  <c r="L203" i="21"/>
  <c r="L112" i="21"/>
  <c r="L131" i="21"/>
  <c r="L198" i="21"/>
  <c r="L98" i="21"/>
  <c r="L185" i="21"/>
  <c r="L223" i="21"/>
  <c r="L171" i="21"/>
  <c r="L189" i="21"/>
  <c r="L117" i="21"/>
  <c r="L93" i="21"/>
  <c r="L58" i="21"/>
  <c r="L148" i="21"/>
  <c r="L56" i="21"/>
  <c r="L166" i="21"/>
  <c r="L50" i="21"/>
  <c r="L181" i="21"/>
  <c r="L165" i="21"/>
  <c r="L168" i="21"/>
  <c r="L209" i="21"/>
  <c r="L140" i="21"/>
  <c r="L59" i="21"/>
  <c r="L30" i="21"/>
  <c r="L177" i="21"/>
  <c r="L206" i="21"/>
  <c r="L155" i="21"/>
  <c r="L174" i="21"/>
  <c r="L115" i="21"/>
  <c r="L224" i="21"/>
  <c r="L51" i="21"/>
  <c r="L37" i="21"/>
  <c r="L225" i="21"/>
  <c r="L125" i="21"/>
  <c r="L226" i="21"/>
  <c r="L227" i="21"/>
  <c r="L17" i="21"/>
  <c r="L228" i="21"/>
  <c r="L229" i="21"/>
  <c r="L106" i="21"/>
  <c r="L146" i="21"/>
  <c r="L230" i="21"/>
  <c r="L178" i="21"/>
  <c r="L231" i="21"/>
  <c r="L232" i="21"/>
  <c r="L233" i="21"/>
  <c r="L156" i="21"/>
  <c r="L13" i="21"/>
  <c r="L52" i="21"/>
  <c r="L153" i="21"/>
  <c r="L79" i="21"/>
  <c r="L184" i="21"/>
  <c r="L101" i="21"/>
  <c r="L160" i="21"/>
  <c r="L107" i="21"/>
  <c r="L48" i="21"/>
  <c r="L118" i="21"/>
  <c r="L234" i="21"/>
  <c r="L205" i="21"/>
  <c r="L194" i="21"/>
  <c r="L77" i="21"/>
  <c r="L143" i="21"/>
  <c r="L235" i="21"/>
  <c r="L172" i="21"/>
  <c r="L236" i="21"/>
  <c r="L237" i="21"/>
  <c r="L186" i="21"/>
  <c r="L7" i="21"/>
  <c r="L14" i="21"/>
  <c r="L43" i="21"/>
  <c r="L61" i="21"/>
  <c r="L9" i="21"/>
  <c r="L16" i="21"/>
  <c r="L134" i="21"/>
  <c r="L15" i="21"/>
  <c r="L133" i="21"/>
  <c r="L151" i="21"/>
  <c r="L238" i="21"/>
  <c r="L137" i="21"/>
  <c r="L127" i="21"/>
  <c r="L239" i="21"/>
  <c r="L192" i="21"/>
  <c r="L183" i="21"/>
  <c r="L83" i="21"/>
  <c r="L84" i="21"/>
  <c r="L170" i="21"/>
  <c r="L114" i="21"/>
  <c r="L66" i="21"/>
  <c r="L147" i="21"/>
  <c r="L124" i="21"/>
  <c r="L157" i="21"/>
  <c r="L113" i="21"/>
  <c r="L105" i="21"/>
  <c r="L22" i="21"/>
  <c r="L57" i="21"/>
  <c r="L116" i="21"/>
  <c r="L240" i="21"/>
  <c r="L200" i="21"/>
  <c r="L130" i="21"/>
  <c r="L241" i="21"/>
  <c r="L242" i="21"/>
  <c r="L126" i="21"/>
  <c r="L195" i="21"/>
  <c r="L110" i="21"/>
  <c r="L243" i="21"/>
  <c r="L244" i="21"/>
  <c r="L128" i="21"/>
  <c r="L204" i="21"/>
  <c r="L202" i="21"/>
  <c r="L245" i="21"/>
  <c r="L135" i="21"/>
  <c r="L78" i="21"/>
  <c r="L95" i="21"/>
  <c r="L246" i="21"/>
  <c r="L149" i="21"/>
  <c r="L247" i="21"/>
  <c r="L154" i="21"/>
  <c r="L139" i="21"/>
  <c r="L85" i="21"/>
  <c r="L248" i="21"/>
  <c r="L97" i="21"/>
  <c r="L208" i="21"/>
  <c r="L249" i="21"/>
  <c r="L250" i="21"/>
  <c r="L179" i="21"/>
  <c r="L251" i="21"/>
  <c r="L252" i="21"/>
  <c r="L253" i="21"/>
  <c r="L254" i="21"/>
  <c r="L108" i="21"/>
  <c r="L129" i="21"/>
  <c r="L199" i="21"/>
  <c r="L162" i="21"/>
  <c r="L255" i="21"/>
  <c r="L256" i="21"/>
  <c r="L257" i="21"/>
  <c r="L258" i="21"/>
  <c r="L163" i="21"/>
  <c r="L259" i="21"/>
  <c r="L260" i="21"/>
  <c r="L261" i="21"/>
  <c r="L201" i="21"/>
  <c r="L262" i="21"/>
  <c r="L263" i="21"/>
  <c r="L87" i="21"/>
  <c r="L67" i="21"/>
  <c r="L264" i="21"/>
  <c r="L265" i="21"/>
  <c r="L266" i="21"/>
  <c r="L187" i="21"/>
  <c r="L122" i="21"/>
  <c r="L267" i="21"/>
  <c r="L207" i="21"/>
  <c r="L268" i="21"/>
  <c r="L269" i="21"/>
  <c r="L270" i="21"/>
  <c r="L141" i="21"/>
  <c r="L271" i="21"/>
  <c r="L35" i="21"/>
  <c r="L272" i="21"/>
  <c r="L273" i="21"/>
  <c r="L274" i="21"/>
  <c r="L275" i="21"/>
  <c r="L276" i="21"/>
  <c r="L277" i="21"/>
  <c r="L278" i="21"/>
  <c r="L279" i="21"/>
  <c r="L73" i="21"/>
  <c r="L68" i="21"/>
  <c r="L82" i="21"/>
  <c r="L60" i="21"/>
  <c r="L19" i="21"/>
  <c r="E211" i="21"/>
  <c r="E132" i="21"/>
  <c r="E138" i="21"/>
  <c r="E102" i="21"/>
  <c r="E212" i="21"/>
  <c r="E213" i="21"/>
  <c r="E8" i="21"/>
  <c r="E63" i="21"/>
  <c r="E90" i="21"/>
  <c r="E75" i="21"/>
  <c r="E70" i="21"/>
  <c r="E119" i="21"/>
  <c r="E76" i="21"/>
  <c r="E64" i="21"/>
  <c r="E34" i="21"/>
  <c r="E196" i="21"/>
  <c r="E94" i="21"/>
  <c r="E214" i="21"/>
  <c r="E161" i="21"/>
  <c r="E215" i="21"/>
  <c r="E28" i="21"/>
  <c r="E150" i="21"/>
  <c r="E49" i="21"/>
  <c r="E190" i="21"/>
  <c r="E41" i="21"/>
  <c r="E164" i="21"/>
  <c r="E175" i="21"/>
  <c r="E80" i="21"/>
  <c r="E216" i="21"/>
  <c r="E217" i="21"/>
  <c r="E103" i="21"/>
  <c r="E38" i="21"/>
  <c r="E218" i="21"/>
  <c r="E158" i="21"/>
  <c r="E71" i="21"/>
  <c r="E188" i="21"/>
  <c r="E136" i="21"/>
  <c r="E219" i="21"/>
  <c r="E111" i="21"/>
  <c r="E220" i="21"/>
  <c r="E81" i="21"/>
  <c r="E69" i="21"/>
  <c r="E88" i="21"/>
  <c r="E62" i="21"/>
  <c r="E121" i="21"/>
  <c r="E92" i="21"/>
  <c r="E91" i="21"/>
  <c r="E39" i="21"/>
  <c r="E182" i="21"/>
  <c r="E109" i="21"/>
  <c r="E221" i="21"/>
  <c r="E167" i="21"/>
  <c r="E222" i="21"/>
  <c r="E18" i="21"/>
  <c r="E42" i="21"/>
  <c r="E29" i="21"/>
  <c r="E25" i="21"/>
  <c r="E24" i="21"/>
  <c r="E159" i="21"/>
  <c r="E193" i="21"/>
  <c r="E31" i="21"/>
  <c r="E120" i="21"/>
  <c r="E203" i="21"/>
  <c r="E112" i="21"/>
  <c r="E131" i="21"/>
  <c r="E198" i="21"/>
  <c r="E98" i="21"/>
  <c r="E185" i="21"/>
  <c r="E223" i="21"/>
  <c r="E171" i="21"/>
  <c r="E189" i="21"/>
  <c r="E117" i="21"/>
  <c r="E93" i="21"/>
  <c r="E58" i="21"/>
  <c r="E148" i="21"/>
  <c r="E56" i="21"/>
  <c r="E166" i="21"/>
  <c r="E50" i="21"/>
  <c r="E181" i="21"/>
  <c r="E165" i="21"/>
  <c r="E168" i="21"/>
  <c r="E209" i="21"/>
  <c r="E140" i="21"/>
  <c r="E59" i="21"/>
  <c r="E30" i="21"/>
  <c r="E177" i="21"/>
  <c r="E206" i="21"/>
  <c r="E155" i="21"/>
  <c r="E174" i="21"/>
  <c r="E115" i="21"/>
  <c r="E224" i="21"/>
  <c r="E51" i="21"/>
  <c r="E37" i="21"/>
  <c r="E225" i="21"/>
  <c r="E125" i="21"/>
  <c r="E226" i="21"/>
  <c r="E227" i="21"/>
  <c r="E17" i="21"/>
  <c r="E228" i="21"/>
  <c r="E229" i="21"/>
  <c r="E106" i="21"/>
  <c r="E146" i="21"/>
  <c r="E230" i="21"/>
  <c r="E178" i="21"/>
  <c r="E231" i="21"/>
  <c r="E232" i="21"/>
  <c r="E233" i="21"/>
  <c r="E156" i="21"/>
  <c r="E13" i="21"/>
  <c r="E52" i="21"/>
  <c r="E153" i="21"/>
  <c r="E79" i="21"/>
  <c r="E184" i="21"/>
  <c r="E101" i="21"/>
  <c r="E160" i="21"/>
  <c r="E107" i="21"/>
  <c r="E48" i="21"/>
  <c r="E118" i="21"/>
  <c r="E234" i="21"/>
  <c r="E205" i="21"/>
  <c r="E194" i="21"/>
  <c r="E77" i="21"/>
  <c r="E143" i="21"/>
  <c r="E235" i="21"/>
  <c r="E172" i="21"/>
  <c r="E236" i="21"/>
  <c r="E237" i="21"/>
  <c r="E186" i="21"/>
  <c r="E7" i="21"/>
  <c r="E14" i="21"/>
  <c r="E43" i="21"/>
  <c r="E61" i="21"/>
  <c r="E9" i="21"/>
  <c r="E16" i="21"/>
  <c r="E134" i="21"/>
  <c r="E15" i="21"/>
  <c r="E133" i="21"/>
  <c r="E151" i="21"/>
  <c r="E238" i="21"/>
  <c r="E137" i="21"/>
  <c r="E127" i="21"/>
  <c r="E239" i="21"/>
  <c r="E192" i="21"/>
  <c r="E183" i="21"/>
  <c r="E83" i="21"/>
  <c r="E84" i="21"/>
  <c r="E170" i="21"/>
  <c r="E114" i="21"/>
  <c r="E66" i="21"/>
  <c r="E147" i="21"/>
  <c r="E124" i="21"/>
  <c r="E157" i="21"/>
  <c r="E113" i="21"/>
  <c r="E105" i="21"/>
  <c r="E22" i="21"/>
  <c r="E57" i="21"/>
  <c r="E116" i="21"/>
  <c r="E240" i="21"/>
  <c r="E200" i="21"/>
  <c r="E130" i="21"/>
  <c r="E241" i="21"/>
  <c r="E242" i="21"/>
  <c r="E126" i="21"/>
  <c r="E195" i="21"/>
  <c r="E110" i="21"/>
  <c r="E243" i="21"/>
  <c r="E244" i="21"/>
  <c r="E128" i="21"/>
  <c r="E204" i="21"/>
  <c r="E202" i="21"/>
  <c r="E245" i="21"/>
  <c r="E135" i="21"/>
  <c r="E78" i="21"/>
  <c r="E95" i="21"/>
  <c r="E246" i="21"/>
  <c r="E149" i="21"/>
  <c r="E247" i="21"/>
  <c r="E154" i="21"/>
  <c r="E139" i="21"/>
  <c r="E85" i="21"/>
  <c r="E248" i="21"/>
  <c r="E97" i="21"/>
  <c r="E208" i="21"/>
  <c r="E249" i="21"/>
  <c r="E250" i="21"/>
  <c r="E179" i="21"/>
  <c r="E251" i="21"/>
  <c r="E252" i="21"/>
  <c r="E253" i="21"/>
  <c r="E254" i="21"/>
  <c r="E108" i="21"/>
  <c r="E129" i="21"/>
  <c r="E199" i="21"/>
  <c r="E162" i="21"/>
  <c r="E255" i="21"/>
  <c r="E256" i="21"/>
  <c r="E257" i="21"/>
  <c r="E258" i="21"/>
  <c r="E163" i="21"/>
  <c r="E259" i="21"/>
  <c r="E260" i="21"/>
  <c r="E261" i="21"/>
  <c r="E201" i="21"/>
  <c r="E262" i="21"/>
  <c r="E263" i="21"/>
  <c r="E87" i="21"/>
  <c r="E67" i="21"/>
  <c r="E264" i="21"/>
  <c r="E265" i="21"/>
  <c r="E266" i="21"/>
  <c r="E187" i="21"/>
  <c r="E122" i="21"/>
  <c r="E267" i="21"/>
  <c r="E207" i="21"/>
  <c r="E268" i="21"/>
  <c r="E269" i="21"/>
  <c r="E270" i="21"/>
  <c r="E141" i="21"/>
  <c r="E271" i="21"/>
  <c r="E35" i="21"/>
  <c r="E272" i="21"/>
  <c r="E273" i="21"/>
  <c r="E274" i="21"/>
  <c r="E275" i="21"/>
  <c r="E276" i="21"/>
  <c r="E277" i="21"/>
  <c r="E278" i="21"/>
  <c r="E279" i="21"/>
  <c r="E73" i="21"/>
  <c r="E68" i="21"/>
  <c r="E82" i="21"/>
  <c r="E60" i="21"/>
  <c r="E26" i="21"/>
  <c r="E104" i="21"/>
  <c r="E86" i="21"/>
  <c r="E100" i="21"/>
  <c r="E65" i="21"/>
  <c r="E89" i="21"/>
  <c r="E152" i="21"/>
  <c r="E40" i="21"/>
  <c r="E27" i="21"/>
  <c r="E47" i="21"/>
  <c r="E176" i="21"/>
  <c r="E23" i="21"/>
  <c r="E210" i="21"/>
  <c r="E72" i="21"/>
  <c r="E32" i="21"/>
  <c r="E45" i="21"/>
  <c r="E20" i="21"/>
  <c r="E55" i="21"/>
  <c r="E169" i="21"/>
  <c r="E44" i="21"/>
  <c r="E54" i="21"/>
  <c r="E173" i="21"/>
  <c r="E142" i="21"/>
  <c r="E46" i="21"/>
  <c r="E180" i="21"/>
  <c r="E123" i="21"/>
  <c r="E53" i="21"/>
  <c r="E197" i="21"/>
  <c r="E145" i="21"/>
  <c r="E99" i="21"/>
  <c r="E12" i="21"/>
  <c r="E11" i="21"/>
  <c r="E36" i="21"/>
  <c r="E33" i="21"/>
  <c r="E10" i="21"/>
  <c r="E21" i="21"/>
  <c r="E144" i="21"/>
  <c r="E191" i="21"/>
  <c r="E96" i="21"/>
  <c r="E74" i="21"/>
  <c r="E19" i="21"/>
  <c r="K318" i="20"/>
  <c r="K7" i="20"/>
  <c r="K9" i="20"/>
  <c r="K86" i="20"/>
  <c r="K218" i="20"/>
  <c r="K39" i="20"/>
  <c r="K34" i="20"/>
  <c r="K189" i="20"/>
  <c r="K498" i="20"/>
  <c r="K559" i="20"/>
  <c r="K151" i="20"/>
  <c r="K385" i="20"/>
  <c r="K464" i="20"/>
  <c r="K270" i="20"/>
  <c r="K234" i="20"/>
  <c r="K693" i="20"/>
  <c r="K532" i="20"/>
  <c r="K80" i="20"/>
  <c r="K23" i="20"/>
  <c r="K563" i="20"/>
  <c r="K505" i="20"/>
  <c r="K21" i="20"/>
  <c r="K397" i="20"/>
  <c r="K51" i="20"/>
  <c r="K22" i="20"/>
  <c r="K65" i="20"/>
  <c r="K57" i="20"/>
  <c r="K386" i="20"/>
  <c r="K165" i="20"/>
  <c r="K125" i="20"/>
  <c r="K73" i="20"/>
  <c r="K410" i="20"/>
  <c r="K392" i="20"/>
  <c r="K254" i="20"/>
  <c r="K705" i="20"/>
  <c r="K777" i="20"/>
  <c r="K75" i="20"/>
  <c r="K100" i="20"/>
  <c r="K32" i="20"/>
  <c r="K678" i="20"/>
  <c r="K463" i="20"/>
  <c r="K113" i="20"/>
  <c r="K38" i="20"/>
  <c r="K210" i="20"/>
  <c r="K629" i="20"/>
  <c r="K98" i="20"/>
  <c r="K126" i="20"/>
  <c r="K694" i="20"/>
  <c r="K428" i="20"/>
  <c r="K652" i="20"/>
  <c r="K220" i="20"/>
  <c r="K281" i="20"/>
  <c r="K238" i="20"/>
  <c r="K240" i="20"/>
  <c r="K427" i="20"/>
  <c r="K105" i="20"/>
  <c r="K104" i="20"/>
  <c r="K278" i="20"/>
  <c r="K377" i="20"/>
  <c r="K246" i="20"/>
  <c r="K442" i="20"/>
  <c r="K63" i="20"/>
  <c r="K153" i="20"/>
  <c r="K359" i="20"/>
  <c r="K228" i="20"/>
  <c r="K248" i="20"/>
  <c r="K61" i="20"/>
  <c r="K290" i="20"/>
  <c r="K286" i="20"/>
  <c r="K109" i="20"/>
  <c r="K443" i="20"/>
  <c r="K389" i="20"/>
  <c r="K263" i="20"/>
  <c r="K70" i="20"/>
  <c r="K243" i="20"/>
  <c r="K774" i="20"/>
  <c r="K676" i="20"/>
  <c r="K503" i="20"/>
  <c r="K703" i="20"/>
  <c r="K662" i="20"/>
  <c r="K274" i="20"/>
  <c r="K275" i="20"/>
  <c r="K303" i="20"/>
  <c r="K716" i="20"/>
  <c r="K55" i="20"/>
  <c r="K135" i="20"/>
  <c r="K562" i="20"/>
  <c r="K92" i="20"/>
  <c r="K576" i="20"/>
  <c r="K298" i="20"/>
  <c r="K605" i="20"/>
  <c r="K394" i="20"/>
  <c r="K123" i="20"/>
  <c r="K271" i="20"/>
  <c r="K317" i="20"/>
  <c r="K195" i="20"/>
  <c r="K520" i="20"/>
  <c r="K149" i="20"/>
  <c r="K64" i="20"/>
  <c r="K138" i="20"/>
  <c r="K166" i="20"/>
  <c r="K179" i="20"/>
  <c r="K222" i="20"/>
  <c r="K476" i="20"/>
  <c r="K111" i="20"/>
  <c r="K59" i="20"/>
  <c r="K535" i="20"/>
  <c r="K480" i="20"/>
  <c r="K475" i="20"/>
  <c r="K419" i="20"/>
  <c r="K182" i="20"/>
  <c r="K400" i="20"/>
  <c r="K469" i="20"/>
  <c r="K741" i="20"/>
  <c r="K679" i="20"/>
  <c r="K584" i="20"/>
  <c r="K764" i="20"/>
  <c r="K479" i="20"/>
  <c r="K788" i="20"/>
  <c r="K299" i="20"/>
  <c r="K477" i="20"/>
  <c r="K765" i="20"/>
  <c r="K632" i="20"/>
  <c r="K288" i="20"/>
  <c r="K329" i="20"/>
  <c r="K760" i="20"/>
  <c r="K162" i="20"/>
  <c r="K40" i="20"/>
  <c r="K14" i="20"/>
  <c r="K15" i="20"/>
  <c r="K10" i="20"/>
  <c r="K90" i="20"/>
  <c r="K74" i="20"/>
  <c r="K326" i="20"/>
  <c r="K119" i="20"/>
  <c r="K186" i="20"/>
  <c r="K341" i="20"/>
  <c r="K557" i="20"/>
  <c r="K252" i="20"/>
  <c r="K259" i="20"/>
  <c r="K236" i="20"/>
  <c r="K190" i="20"/>
  <c r="K296" i="20"/>
  <c r="K327" i="20"/>
  <c r="K76" i="20"/>
  <c r="K492" i="20"/>
  <c r="K58" i="20"/>
  <c r="K307" i="20"/>
  <c r="K112" i="20"/>
  <c r="K242" i="20"/>
  <c r="K539" i="20"/>
  <c r="K217" i="20"/>
  <c r="K264" i="20"/>
  <c r="K99" i="20"/>
  <c r="K426" i="20"/>
  <c r="K726" i="20"/>
  <c r="K779" i="20"/>
  <c r="K582" i="20"/>
  <c r="K719" i="20"/>
  <c r="K519" i="20"/>
  <c r="K724" i="20"/>
  <c r="K33" i="20"/>
  <c r="K378" i="20"/>
  <c r="K148" i="20"/>
  <c r="K143" i="20"/>
  <c r="K27" i="20"/>
  <c r="K18" i="20"/>
  <c r="K266" i="20"/>
  <c r="K466" i="20"/>
  <c r="K53" i="20"/>
  <c r="K538" i="20"/>
  <c r="K470" i="20"/>
  <c r="K196" i="20"/>
  <c r="K159" i="20"/>
  <c r="K310" i="20"/>
  <c r="K93" i="20"/>
  <c r="K144" i="20"/>
  <c r="K355" i="20"/>
  <c r="K436" i="20"/>
  <c r="K247" i="20"/>
  <c r="K167" i="20"/>
  <c r="K43" i="20"/>
  <c r="K141" i="20"/>
  <c r="K85" i="20"/>
  <c r="K30" i="20"/>
  <c r="K349" i="20"/>
  <c r="K594" i="20"/>
  <c r="K500" i="20"/>
  <c r="K482" i="20"/>
  <c r="K488" i="20"/>
  <c r="K548" i="20"/>
  <c r="K718" i="20"/>
  <c r="K134" i="20"/>
  <c r="K124" i="20"/>
  <c r="K230" i="20"/>
  <c r="K139" i="20"/>
  <c r="K404" i="20"/>
  <c r="K231" i="20"/>
  <c r="K116" i="20"/>
  <c r="K319" i="20"/>
  <c r="K342" i="20"/>
  <c r="K260" i="20"/>
  <c r="K69" i="20"/>
  <c r="K150" i="20"/>
  <c r="K102" i="20"/>
  <c r="K241" i="20"/>
  <c r="K227" i="20"/>
  <c r="K142" i="20"/>
  <c r="K97" i="20"/>
  <c r="K146" i="20"/>
  <c r="K292" i="20"/>
  <c r="K429" i="20"/>
  <c r="K306" i="20"/>
  <c r="K66" i="20"/>
  <c r="K603" i="20"/>
  <c r="K618" i="20"/>
  <c r="K725" i="20"/>
  <c r="K169" i="20"/>
  <c r="K806" i="20"/>
  <c r="K855" i="20"/>
  <c r="K898" i="20"/>
  <c r="K894" i="20"/>
  <c r="K867" i="20"/>
  <c r="K861" i="20"/>
  <c r="K865" i="20"/>
  <c r="K854" i="20"/>
  <c r="K565" i="20"/>
  <c r="K107" i="20"/>
  <c r="K866" i="20"/>
  <c r="K857" i="20"/>
  <c r="K667" i="20"/>
  <c r="K721" i="20"/>
  <c r="K650" i="20"/>
  <c r="K671" i="20"/>
  <c r="K864" i="20"/>
  <c r="K68" i="20"/>
  <c r="K81" i="20"/>
  <c r="K194" i="20"/>
  <c r="K899" i="20"/>
  <c r="K699" i="20"/>
  <c r="K425" i="20"/>
  <c r="K96" i="20"/>
  <c r="K154" i="20"/>
  <c r="K434" i="20"/>
  <c r="K821" i="20"/>
  <c r="K524" i="20"/>
  <c r="K418" i="20"/>
  <c r="K528" i="20"/>
  <c r="K175" i="20"/>
  <c r="K79" i="20"/>
  <c r="K180" i="20"/>
  <c r="K171" i="20"/>
  <c r="K312" i="20"/>
  <c r="K841" i="20"/>
  <c r="K438" i="20"/>
  <c r="K176" i="20"/>
  <c r="K423" i="20"/>
  <c r="K454" i="20"/>
  <c r="K440" i="20"/>
  <c r="K453" i="20"/>
  <c r="K132" i="20"/>
  <c r="K785" i="20"/>
  <c r="K599" i="20"/>
  <c r="K795" i="20"/>
  <c r="K128" i="20"/>
  <c r="K346" i="20"/>
  <c r="K106" i="20"/>
  <c r="K839" i="20"/>
  <c r="K575" i="20"/>
  <c r="K896" i="20"/>
  <c r="K45" i="20"/>
  <c r="K88" i="20"/>
  <c r="K417" i="20"/>
  <c r="K336" i="20"/>
  <c r="K127" i="20"/>
  <c r="K267" i="20"/>
  <c r="K769" i="20"/>
  <c r="K689" i="20"/>
  <c r="K147" i="20"/>
  <c r="K89" i="20"/>
  <c r="K590" i="20"/>
  <c r="K526" i="20"/>
  <c r="K382" i="20"/>
  <c r="K577" i="20"/>
  <c r="K657" i="20"/>
  <c r="K508" i="20"/>
  <c r="K728" i="20"/>
  <c r="K802" i="20"/>
  <c r="K315" i="20"/>
  <c r="K28" i="20"/>
  <c r="K311" i="20"/>
  <c r="K552" i="20"/>
  <c r="K628" i="20"/>
  <c r="K444" i="20"/>
  <c r="K737" i="20"/>
  <c r="K732" i="20"/>
  <c r="K460" i="20"/>
  <c r="K289" i="20"/>
  <c r="K408" i="20"/>
  <c r="K411" i="20"/>
  <c r="K332" i="20"/>
  <c r="K533" i="20"/>
  <c r="K384" i="20"/>
  <c r="K409" i="20"/>
  <c r="K529" i="20"/>
  <c r="K407" i="20"/>
  <c r="K304" i="20"/>
  <c r="K403" i="20"/>
  <c r="K363" i="20"/>
  <c r="K572" i="20"/>
  <c r="K554" i="20"/>
  <c r="K391" i="20"/>
  <c r="K313" i="20"/>
  <c r="K223" i="20"/>
  <c r="K262" i="20"/>
  <c r="K177" i="20"/>
  <c r="K567" i="20"/>
  <c r="K672" i="20"/>
  <c r="K592" i="20"/>
  <c r="K301" i="20"/>
  <c r="K257" i="20"/>
  <c r="K733" i="20"/>
  <c r="K695" i="20"/>
  <c r="K305" i="20"/>
  <c r="K701" i="20"/>
  <c r="K537" i="20"/>
  <c r="K900" i="20"/>
  <c r="K511" i="20"/>
  <c r="K690" i="20"/>
  <c r="K433" i="20"/>
  <c r="K817" i="20"/>
  <c r="K545" i="20"/>
  <c r="K649" i="20"/>
  <c r="K683" i="20"/>
  <c r="K807" i="20"/>
  <c r="K800" i="20"/>
  <c r="K497" i="20"/>
  <c r="K727" i="20"/>
  <c r="K729" i="20"/>
  <c r="K161" i="20"/>
  <c r="K597" i="20"/>
  <c r="K515" i="20"/>
  <c r="K293" i="20"/>
  <c r="K640" i="20"/>
  <c r="K697" i="20"/>
  <c r="K555" i="20"/>
  <c r="K581" i="20"/>
  <c r="K739" i="20"/>
  <c r="K753" i="20"/>
  <c r="K376" i="20"/>
  <c r="K239" i="20"/>
  <c r="K191" i="20"/>
  <c r="K675" i="20"/>
  <c r="K763" i="20"/>
  <c r="K673" i="20"/>
  <c r="K637" i="20"/>
  <c r="K468" i="20"/>
  <c r="K541" i="20"/>
  <c r="K287" i="20"/>
  <c r="K203" i="20"/>
  <c r="K71" i="20"/>
  <c r="K118" i="20"/>
  <c r="K62" i="20"/>
  <c r="K193" i="20"/>
  <c r="K798" i="20"/>
  <c r="K771" i="20"/>
  <c r="K832" i="20"/>
  <c r="K549" i="20"/>
  <c r="K789" i="20"/>
  <c r="K882" i="20"/>
  <c r="K129" i="20"/>
  <c r="K117" i="20"/>
  <c r="K77" i="20"/>
  <c r="K136" i="20"/>
  <c r="K630" i="20"/>
  <c r="K586" i="20"/>
  <c r="K531" i="20"/>
  <c r="K362" i="20"/>
  <c r="K309" i="20"/>
  <c r="K95" i="20"/>
  <c r="K233" i="20"/>
  <c r="K188" i="20"/>
  <c r="K174" i="20"/>
  <c r="K83" i="20"/>
  <c r="K225" i="20"/>
  <c r="K625" i="20"/>
  <c r="K901" i="20"/>
  <c r="K335" i="20"/>
  <c r="K902" i="20"/>
  <c r="K24" i="20"/>
  <c r="K47" i="20"/>
  <c r="K8" i="20"/>
  <c r="K600" i="20"/>
  <c r="K421" i="20"/>
  <c r="K686" i="20"/>
  <c r="K121" i="20"/>
  <c r="K206" i="20"/>
  <c r="K26" i="20"/>
  <c r="K205" i="20"/>
  <c r="K486" i="20"/>
  <c r="K903" i="20"/>
  <c r="K702" i="20"/>
  <c r="K381" i="20"/>
  <c r="K904" i="20"/>
  <c r="K280" i="20"/>
  <c r="K87" i="20"/>
  <c r="K804" i="20"/>
  <c r="K347" i="20"/>
  <c r="K553" i="20"/>
  <c r="K473" i="20"/>
  <c r="K780" i="20"/>
  <c r="K836" i="20"/>
  <c r="K778" i="20"/>
  <c r="K846" i="20"/>
  <c r="K595" i="20"/>
  <c r="K783" i="20"/>
  <c r="K338" i="20"/>
  <c r="K456" i="20"/>
  <c r="K72" i="20"/>
  <c r="K13" i="20"/>
  <c r="K12" i="20"/>
  <c r="K110" i="20"/>
  <c r="K54" i="20"/>
  <c r="K25" i="20"/>
  <c r="K20" i="20"/>
  <c r="K168" i="20"/>
  <c r="K19" i="20"/>
  <c r="K122" i="20"/>
  <c r="K49" i="20"/>
  <c r="K42" i="20"/>
  <c r="K16" i="20"/>
  <c r="K50" i="20"/>
  <c r="K37" i="20"/>
  <c r="K181" i="20"/>
  <c r="K11" i="20"/>
  <c r="K31" i="20"/>
  <c r="K36" i="20"/>
  <c r="K216" i="20"/>
  <c r="K101" i="20"/>
  <c r="K276" i="20"/>
  <c r="K133" i="20"/>
  <c r="K300" i="20"/>
  <c r="K415" i="20"/>
  <c r="K360" i="20"/>
  <c r="K451" i="20"/>
  <c r="K514" i="20"/>
  <c r="K388" i="20"/>
  <c r="K747" i="20"/>
  <c r="K752" i="20"/>
  <c r="K816" i="20"/>
  <c r="K598" i="20"/>
  <c r="K627" i="20"/>
  <c r="K328" i="20"/>
  <c r="K199" i="20"/>
  <c r="K187" i="20"/>
  <c r="K158" i="20"/>
  <c r="K484" i="20"/>
  <c r="K322" i="20"/>
  <c r="K564" i="20"/>
  <c r="K261" i="20"/>
  <c r="K380" i="20"/>
  <c r="K78" i="20"/>
  <c r="K424" i="20"/>
  <c r="K658" i="20"/>
  <c r="K670" i="20"/>
  <c r="K558" i="20"/>
  <c r="K871" i="20"/>
  <c r="K668" i="20"/>
  <c r="K905" i="20"/>
  <c r="K906" i="20"/>
  <c r="K907" i="20"/>
  <c r="K908" i="20"/>
  <c r="K833" i="20"/>
  <c r="K245" i="20"/>
  <c r="K94" i="20"/>
  <c r="K422" i="20"/>
  <c r="K501" i="20"/>
  <c r="K890" i="20"/>
  <c r="K838" i="20"/>
  <c r="K432" i="20"/>
  <c r="K868" i="20"/>
  <c r="K888" i="20"/>
  <c r="K781" i="20"/>
  <c r="K892" i="20"/>
  <c r="K321" i="20"/>
  <c r="K184" i="20"/>
  <c r="K644" i="20"/>
  <c r="K776" i="20"/>
  <c r="K204" i="20"/>
  <c r="K715" i="20"/>
  <c r="K224" i="20"/>
  <c r="K909" i="20"/>
  <c r="K579" i="20"/>
  <c r="K297" i="20"/>
  <c r="K367" i="20"/>
  <c r="K714" i="20"/>
  <c r="K447" i="20"/>
  <c r="K414" i="20"/>
  <c r="K268" i="20"/>
  <c r="K172" i="20"/>
  <c r="K734" i="20"/>
  <c r="K35" i="20"/>
  <c r="K82" i="20"/>
  <c r="K474" i="20"/>
  <c r="K826" i="20"/>
  <c r="K441" i="20"/>
  <c r="K412" i="20"/>
  <c r="K183" i="20"/>
  <c r="K834" i="20"/>
  <c r="K60" i="20"/>
  <c r="K103" i="20"/>
  <c r="K660" i="20"/>
  <c r="K200" i="20"/>
  <c r="K140" i="20"/>
  <c r="K273" i="20"/>
  <c r="K357" i="20"/>
  <c r="K483" i="20"/>
  <c r="K439" i="20"/>
  <c r="K573" i="20"/>
  <c r="K334" i="20"/>
  <c r="K345" i="20"/>
  <c r="K232" i="20"/>
  <c r="K489" i="20"/>
  <c r="K374" i="20"/>
  <c r="K626" i="20"/>
  <c r="K379" i="20"/>
  <c r="K499" i="20"/>
  <c r="K521" i="20"/>
  <c r="K570" i="20"/>
  <c r="K399" i="20"/>
  <c r="K130" i="20"/>
  <c r="K805" i="20"/>
  <c r="K610" i="20"/>
  <c r="K853" i="20"/>
  <c r="K383" i="20"/>
  <c r="K284" i="20"/>
  <c r="K393" i="20"/>
  <c r="K607" i="20"/>
  <c r="K819" i="20"/>
  <c r="K588" i="20"/>
  <c r="K547" i="20"/>
  <c r="K510" i="20"/>
  <c r="K365" i="20"/>
  <c r="K509" i="20"/>
  <c r="K566" i="20"/>
  <c r="K835" i="20"/>
  <c r="K910" i="20"/>
  <c r="K911" i="20"/>
  <c r="K269" i="20"/>
  <c r="K912" i="20"/>
  <c r="K913" i="20"/>
  <c r="K914" i="20"/>
  <c r="K915" i="20"/>
  <c r="K820" i="20"/>
  <c r="K534" i="20"/>
  <c r="K916" i="20"/>
  <c r="K917" i="20"/>
  <c r="K358" i="20"/>
  <c r="K437" i="20"/>
  <c r="K685" i="20"/>
  <c r="K546" i="20"/>
  <c r="K340" i="20"/>
  <c r="K611" i="20"/>
  <c r="K491" i="20"/>
  <c r="K344" i="20"/>
  <c r="K504" i="20"/>
  <c r="K698" i="20"/>
  <c r="K709" i="20"/>
  <c r="K720" i="20"/>
  <c r="K606" i="20"/>
  <c r="K525" i="20"/>
  <c r="K723" i="20"/>
  <c r="K713" i="20"/>
  <c r="K585" i="20"/>
  <c r="K886" i="20"/>
  <c r="K815" i="20"/>
  <c r="K481" i="20"/>
  <c r="K516" i="20"/>
  <c r="K918" i="20"/>
  <c r="K561" i="20"/>
  <c r="K919" i="20"/>
  <c r="K881" i="20"/>
  <c r="K920" i="20"/>
  <c r="K921" i="20"/>
  <c r="K485" i="20"/>
  <c r="K490" i="20"/>
  <c r="K294" i="20"/>
  <c r="K922" i="20"/>
  <c r="K156" i="20"/>
  <c r="K612" i="20"/>
  <c r="K530" i="20"/>
  <c r="K416" i="20"/>
  <c r="K472" i="20"/>
  <c r="K674" i="20"/>
  <c r="K923" i="20"/>
  <c r="K793" i="20"/>
  <c r="K924" i="20"/>
  <c r="K925" i="20"/>
  <c r="K849" i="20"/>
  <c r="K828" i="20"/>
  <c r="K471" i="20"/>
  <c r="K170" i="20"/>
  <c r="K330" i="20"/>
  <c r="K459" i="20"/>
  <c r="K324" i="20"/>
  <c r="K201" i="20"/>
  <c r="K46" i="20"/>
  <c r="K847" i="20"/>
  <c r="K837" i="20"/>
  <c r="K643" i="20"/>
  <c r="K872" i="20"/>
  <c r="K212" i="20"/>
  <c r="K277" i="20"/>
  <c r="K646" i="20"/>
  <c r="K207" i="20"/>
  <c r="K569" i="20"/>
  <c r="K56" i="20"/>
  <c r="K748" i="20"/>
  <c r="K446" i="20"/>
  <c r="K398" i="20"/>
  <c r="K375" i="20"/>
  <c r="K420" i="20"/>
  <c r="K314" i="20"/>
  <c r="K708" i="20"/>
  <c r="K712" i="20"/>
  <c r="K291" i="20"/>
  <c r="K152" i="20"/>
  <c r="K842" i="20"/>
  <c r="K348" i="20"/>
  <c r="K173" i="20"/>
  <c r="K413" i="20"/>
  <c r="K682" i="20"/>
  <c r="K893" i="20"/>
  <c r="K744" i="20"/>
  <c r="K768" i="20"/>
  <c r="K677" i="20"/>
  <c r="K551" i="20"/>
  <c r="K766" i="20"/>
  <c r="K406" i="20"/>
  <c r="K560" i="20"/>
  <c r="K772" i="20"/>
  <c r="K648" i="20"/>
  <c r="K331" i="20"/>
  <c r="K813" i="20"/>
  <c r="K620" i="20"/>
  <c r="K209" i="20"/>
  <c r="K396" i="20"/>
  <c r="K455" i="20"/>
  <c r="K244" i="20"/>
  <c r="K825" i="20"/>
  <c r="K356" i="20"/>
  <c r="K295" i="20"/>
  <c r="K730" i="20"/>
  <c r="K750" i="20"/>
  <c r="K810" i="20"/>
  <c r="K742" i="20"/>
  <c r="K735" i="20"/>
  <c r="K435" i="20"/>
  <c r="K366" i="20"/>
  <c r="K467" i="20"/>
  <c r="K706" i="20"/>
  <c r="K249" i="20"/>
  <c r="K784" i="20"/>
  <c r="K823" i="20"/>
  <c r="K448" i="20"/>
  <c r="K642" i="20"/>
  <c r="K596" i="20"/>
  <c r="K840" i="20"/>
  <c r="K885" i="20"/>
  <c r="K373" i="20"/>
  <c r="K619" i="20"/>
  <c r="K580" i="20"/>
  <c r="K762" i="20"/>
  <c r="K700" i="20"/>
  <c r="K621" i="20"/>
  <c r="K822" i="20"/>
  <c r="K461" i="20"/>
  <c r="K67" i="20"/>
  <c r="K746" i="20"/>
  <c r="K372" i="20"/>
  <c r="K897" i="20"/>
  <c r="K926" i="20"/>
  <c r="K755" i="20"/>
  <c r="K745" i="20"/>
  <c r="K91" i="20"/>
  <c r="K751" i="20"/>
  <c r="K478" i="20"/>
  <c r="K578" i="20"/>
  <c r="K494" i="20"/>
  <c r="K601" i="20"/>
  <c r="K457" i="20"/>
  <c r="K665" i="20"/>
  <c r="K792" i="20"/>
  <c r="K449" i="20"/>
  <c r="K799" i="20"/>
  <c r="K711" i="20"/>
  <c r="K320" i="20"/>
  <c r="K502" i="20"/>
  <c r="K736" i="20"/>
  <c r="K633" i="20"/>
  <c r="K927" i="20"/>
  <c r="K684" i="20"/>
  <c r="K794" i="20"/>
  <c r="K544" i="20"/>
  <c r="K787" i="20"/>
  <c r="K928" i="20"/>
  <c r="K843" i="20"/>
  <c r="K522" i="20"/>
  <c r="K797" i="20"/>
  <c r="K808" i="20"/>
  <c r="K883" i="20"/>
  <c r="K137" i="20"/>
  <c r="K929" i="20"/>
  <c r="K465" i="20"/>
  <c r="K221" i="20"/>
  <c r="K229" i="20"/>
  <c r="K591" i="20"/>
  <c r="K848" i="20"/>
  <c r="K669" i="20"/>
  <c r="K707" i="20"/>
  <c r="K445" i="20"/>
  <c r="K371" i="20"/>
  <c r="K930" i="20"/>
  <c r="K931" i="20"/>
  <c r="K251" i="20"/>
  <c r="K41" i="20"/>
  <c r="K743" i="20"/>
  <c r="K887" i="20"/>
  <c r="K731" i="20"/>
  <c r="K738" i="20"/>
  <c r="K932" i="20"/>
  <c r="K761" i="20"/>
  <c r="K933" i="20"/>
  <c r="K790" i="20"/>
  <c r="K219" i="20"/>
  <c r="K198" i="20"/>
  <c r="K860" i="20"/>
  <c r="K638" i="20"/>
  <c r="K934" i="20"/>
  <c r="K390" i="20"/>
  <c r="K829" i="20"/>
  <c r="K316" i="20"/>
  <c r="K754" i="20"/>
  <c r="K773" i="20"/>
  <c r="K759" i="20"/>
  <c r="K556" i="20"/>
  <c r="K935" i="20"/>
  <c r="K876" i="20"/>
  <c r="K786" i="20"/>
  <c r="K337" i="20"/>
  <c r="K84" i="20"/>
  <c r="K48" i="20"/>
  <c r="K696" i="20"/>
  <c r="K692" i="20"/>
  <c r="K680" i="20"/>
  <c r="K202" i="20"/>
  <c r="K215" i="20"/>
  <c r="K856" i="20"/>
  <c r="K543" i="20"/>
  <c r="K801" i="20"/>
  <c r="K645" i="20"/>
  <c r="K651" i="20"/>
  <c r="K211" i="20"/>
  <c r="K936" i="20"/>
  <c r="K937" i="20"/>
  <c r="K29" i="20"/>
  <c r="K450" i="20"/>
  <c r="K851" i="20"/>
  <c r="K877" i="20"/>
  <c r="K895" i="20"/>
  <c r="K550" i="20"/>
  <c r="K583" i="20"/>
  <c r="K235" i="20"/>
  <c r="K782" i="20"/>
  <c r="K282" i="20"/>
  <c r="K938" i="20"/>
  <c r="K145" i="20"/>
  <c r="K343" i="20"/>
  <c r="K749" i="20"/>
  <c r="K495" i="20"/>
  <c r="K756" i="20"/>
  <c r="K250" i="20"/>
  <c r="K518" i="20"/>
  <c r="K858" i="20"/>
  <c r="K869" i="20"/>
  <c r="K641" i="20"/>
  <c r="K283" i="20"/>
  <c r="K44" i="20"/>
  <c r="K157" i="20"/>
  <c r="K213" i="20"/>
  <c r="K387" i="20"/>
  <c r="K272" i="20"/>
  <c r="K52" i="20"/>
  <c r="K115" i="20"/>
  <c r="K178" i="20"/>
  <c r="K323" i="20"/>
  <c r="K401" i="20"/>
  <c r="K114" i="20"/>
  <c r="K164" i="20"/>
  <c r="K258" i="20"/>
  <c r="K431" i="20"/>
  <c r="K364" i="20"/>
  <c r="K302" i="20"/>
  <c r="K405" i="20"/>
  <c r="K256" i="20"/>
  <c r="K880" i="20"/>
  <c r="K279" i="20"/>
  <c r="K493" i="20"/>
  <c r="K197" i="20"/>
  <c r="K255" i="20"/>
  <c r="K285" i="20"/>
  <c r="K496" i="20"/>
  <c r="K395" i="20"/>
  <c r="K571" i="20"/>
  <c r="K803" i="20"/>
  <c r="K939" i="20"/>
  <c r="K688" i="20"/>
  <c r="K663" i="20"/>
  <c r="K568" i="20"/>
  <c r="K940" i="20"/>
  <c r="K941" i="20"/>
  <c r="K616" i="20"/>
  <c r="K655" i="20"/>
  <c r="K163" i="20"/>
  <c r="K639" i="20"/>
  <c r="K253" i="20"/>
  <c r="K654" i="20"/>
  <c r="K722" i="20"/>
  <c r="K631" i="20"/>
  <c r="K710" i="20"/>
  <c r="K458" i="20"/>
  <c r="K664" i="20"/>
  <c r="K604" i="20"/>
  <c r="K108" i="20"/>
  <c r="K814" i="20"/>
  <c r="K691" i="20"/>
  <c r="K369" i="20"/>
  <c r="K155" i="20"/>
  <c r="K527" i="20"/>
  <c r="K265" i="20"/>
  <c r="K185" i="20"/>
  <c r="K942" i="20"/>
  <c r="K687" i="20"/>
  <c r="K540" i="20"/>
  <c r="K704" i="20"/>
  <c r="K656" i="20"/>
  <c r="K462" i="20"/>
  <c r="K308" i="20"/>
  <c r="K517" i="20"/>
  <c r="K506" i="20"/>
  <c r="K353" i="20"/>
  <c r="K430" i="20"/>
  <c r="K368" i="20"/>
  <c r="K487" i="20"/>
  <c r="K812" i="20"/>
  <c r="K623" i="20"/>
  <c r="K809" i="20"/>
  <c r="K602" i="20"/>
  <c r="K889" i="20"/>
  <c r="K863" i="20"/>
  <c r="K859" i="20"/>
  <c r="K943" i="20"/>
  <c r="K944" i="20"/>
  <c r="K945" i="20"/>
  <c r="K946" i="20"/>
  <c r="K852" i="20"/>
  <c r="K647" i="20"/>
  <c r="K767" i="20"/>
  <c r="K624" i="20"/>
  <c r="K770" i="20"/>
  <c r="K947" i="20"/>
  <c r="K891" i="20"/>
  <c r="K120" i="20"/>
  <c r="K402" i="20"/>
  <c r="K587" i="20"/>
  <c r="K796" i="20"/>
  <c r="K870" i="20"/>
  <c r="K948" i="20"/>
  <c r="K949" i="20"/>
  <c r="K950" i="20"/>
  <c r="K951" i="20"/>
  <c r="K952" i="20"/>
  <c r="K681" i="20"/>
  <c r="K609" i="20"/>
  <c r="K325" i="20"/>
  <c r="K953" i="20"/>
  <c r="K333" i="20"/>
  <c r="K589" i="20"/>
  <c r="K226" i="20"/>
  <c r="K634" i="20"/>
  <c r="K954" i="20"/>
  <c r="K614" i="20"/>
  <c r="K661" i="20"/>
  <c r="K879" i="20"/>
  <c r="K955" i="20"/>
  <c r="K370" i="20"/>
  <c r="K613" i="20"/>
  <c r="K208" i="20"/>
  <c r="K956" i="20"/>
  <c r="K507" i="20"/>
  <c r="K615" i="20"/>
  <c r="K523" i="20"/>
  <c r="K636" i="20"/>
  <c r="K214" i="20"/>
  <c r="K659" i="20"/>
  <c r="K878" i="20"/>
  <c r="K874" i="20"/>
  <c r="K884" i="20"/>
  <c r="K957" i="20"/>
  <c r="K873" i="20"/>
  <c r="K850" i="20"/>
  <c r="K830" i="20"/>
  <c r="K958" i="20"/>
  <c r="K653" i="20"/>
  <c r="K775" i="20"/>
  <c r="K666" i="20"/>
  <c r="K593" i="20"/>
  <c r="K354" i="20"/>
  <c r="K351" i="20"/>
  <c r="K959" i="20"/>
  <c r="K960" i="20"/>
  <c r="K361" i="20"/>
  <c r="K717" i="20"/>
  <c r="K961" i="20"/>
  <c r="K844" i="20"/>
  <c r="K962" i="20"/>
  <c r="K963" i="20"/>
  <c r="K192" i="20"/>
  <c r="K964" i="20"/>
  <c r="K811" i="20"/>
  <c r="K635" i="20"/>
  <c r="K339" i="20"/>
  <c r="K740" i="20"/>
  <c r="K536" i="20"/>
  <c r="K512" i="20"/>
  <c r="K965" i="20"/>
  <c r="K350" i="20"/>
  <c r="K875" i="20"/>
  <c r="K160" i="20"/>
  <c r="K966" i="20"/>
  <c r="K617" i="20"/>
  <c r="K452" i="20"/>
  <c r="K513" i="20"/>
  <c r="K845" i="20"/>
  <c r="K967" i="20"/>
  <c r="K968" i="20"/>
  <c r="K131" i="20"/>
  <c r="K969" i="20"/>
  <c r="K970" i="20"/>
  <c r="K971" i="20"/>
  <c r="K972" i="20"/>
  <c r="K827" i="20"/>
  <c r="K824" i="20"/>
  <c r="K574" i="20"/>
  <c r="K862" i="20"/>
  <c r="K973" i="20"/>
  <c r="K758" i="20"/>
  <c r="K818" i="20"/>
  <c r="K974" i="20"/>
  <c r="K237" i="20"/>
  <c r="K831" i="20"/>
  <c r="K975" i="20"/>
  <c r="K976" i="20"/>
  <c r="K757" i="20"/>
  <c r="K977" i="20"/>
  <c r="K622" i="20"/>
  <c r="K608" i="20"/>
  <c r="K978" i="20"/>
  <c r="K17" i="20"/>
  <c r="H443" i="20"/>
  <c r="H389" i="20"/>
  <c r="H263" i="20"/>
  <c r="H70" i="20"/>
  <c r="H243" i="20"/>
  <c r="H774" i="20"/>
  <c r="H676" i="20"/>
  <c r="H503" i="20"/>
  <c r="H703" i="20"/>
  <c r="H662" i="20"/>
  <c r="H274" i="20"/>
  <c r="H275" i="20"/>
  <c r="H303" i="20"/>
  <c r="H716" i="20"/>
  <c r="H55" i="20"/>
  <c r="H135" i="20"/>
  <c r="H562" i="20"/>
  <c r="H92" i="20"/>
  <c r="H576" i="20"/>
  <c r="H298" i="20"/>
  <c r="H605" i="20"/>
  <c r="H394" i="20"/>
  <c r="H123" i="20"/>
  <c r="H271" i="20"/>
  <c r="H317" i="20"/>
  <c r="H195" i="20"/>
  <c r="H520" i="20"/>
  <c r="H149" i="20"/>
  <c r="H64" i="20"/>
  <c r="H138" i="20"/>
  <c r="H166" i="20"/>
  <c r="H179" i="20"/>
  <c r="H222" i="20"/>
  <c r="H476" i="20"/>
  <c r="H111" i="20"/>
  <c r="H59" i="20"/>
  <c r="H535" i="20"/>
  <c r="H480" i="20"/>
  <c r="H475" i="20"/>
  <c r="H419" i="20"/>
  <c r="H182" i="20"/>
  <c r="H400" i="20"/>
  <c r="H469" i="20"/>
  <c r="H741" i="20"/>
  <c r="H679" i="20"/>
  <c r="H584" i="20"/>
  <c r="H764" i="20"/>
  <c r="H479" i="20"/>
  <c r="H788" i="20"/>
  <c r="H299" i="20"/>
  <c r="H477" i="20"/>
  <c r="H765" i="20"/>
  <c r="H632" i="20"/>
  <c r="H288" i="20"/>
  <c r="H329" i="20"/>
  <c r="H760" i="20"/>
  <c r="H162" i="20"/>
  <c r="H40" i="20"/>
  <c r="H14" i="20"/>
  <c r="H15" i="20"/>
  <c r="H10" i="20"/>
  <c r="H90" i="20"/>
  <c r="H74" i="20"/>
  <c r="H326" i="20"/>
  <c r="H119" i="20"/>
  <c r="H186" i="20"/>
  <c r="H341" i="20"/>
  <c r="H557" i="20"/>
  <c r="H252" i="20"/>
  <c r="H259" i="20"/>
  <c r="H236" i="20"/>
  <c r="H190" i="20"/>
  <c r="H296" i="20"/>
  <c r="H327" i="20"/>
  <c r="H76" i="20"/>
  <c r="H492" i="20"/>
  <c r="H58" i="20"/>
  <c r="H307" i="20"/>
  <c r="H112" i="20"/>
  <c r="H242" i="20"/>
  <c r="H539" i="20"/>
  <c r="H217" i="20"/>
  <c r="H264" i="20"/>
  <c r="H99" i="20"/>
  <c r="H426" i="20"/>
  <c r="H726" i="20"/>
  <c r="H779" i="20"/>
  <c r="H582" i="20"/>
  <c r="H719" i="20"/>
  <c r="H519" i="20"/>
  <c r="H724" i="20"/>
  <c r="H33" i="20"/>
  <c r="H378" i="20"/>
  <c r="H148" i="20"/>
  <c r="H143" i="20"/>
  <c r="H27" i="20"/>
  <c r="H18" i="20"/>
  <c r="H266" i="20"/>
  <c r="H466" i="20"/>
  <c r="H53" i="20"/>
  <c r="H538" i="20"/>
  <c r="H470" i="20"/>
  <c r="H196" i="20"/>
  <c r="H159" i="20"/>
  <c r="H310" i="20"/>
  <c r="H93" i="20"/>
  <c r="H144" i="20"/>
  <c r="H355" i="20"/>
  <c r="H436" i="20"/>
  <c r="H247" i="20"/>
  <c r="H167" i="20"/>
  <c r="H43" i="20"/>
  <c r="H141" i="20"/>
  <c r="H85" i="20"/>
  <c r="H30" i="20"/>
  <c r="H349" i="20"/>
  <c r="H594" i="20"/>
  <c r="H500" i="20"/>
  <c r="H482" i="20"/>
  <c r="H488" i="20"/>
  <c r="H548" i="20"/>
  <c r="H718" i="20"/>
  <c r="H134" i="20"/>
  <c r="H124" i="20"/>
  <c r="H230" i="20"/>
  <c r="H139" i="20"/>
  <c r="H404" i="20"/>
  <c r="H231" i="20"/>
  <c r="H116" i="20"/>
  <c r="H319" i="20"/>
  <c r="H342" i="20"/>
  <c r="H260" i="20"/>
  <c r="H69" i="20"/>
  <c r="H150" i="20"/>
  <c r="H102" i="20"/>
  <c r="H241" i="20"/>
  <c r="H227" i="20"/>
  <c r="H142" i="20"/>
  <c r="H97" i="20"/>
  <c r="H146" i="20"/>
  <c r="H292" i="20"/>
  <c r="H429" i="20"/>
  <c r="H306" i="20"/>
  <c r="H66" i="20"/>
  <c r="H603" i="20"/>
  <c r="H618" i="20"/>
  <c r="H725" i="20"/>
  <c r="H169" i="20"/>
  <c r="H806" i="20"/>
  <c r="H855" i="20"/>
  <c r="H898" i="20"/>
  <c r="H894" i="20"/>
  <c r="H867" i="20"/>
  <c r="H861" i="20"/>
  <c r="H865" i="20"/>
  <c r="H854" i="20"/>
  <c r="H565" i="20"/>
  <c r="H107" i="20"/>
  <c r="H866" i="20"/>
  <c r="H857" i="20"/>
  <c r="H667" i="20"/>
  <c r="H721" i="20"/>
  <c r="H650" i="20"/>
  <c r="H671" i="20"/>
  <c r="H864" i="20"/>
  <c r="H68" i="20"/>
  <c r="H81" i="20"/>
  <c r="H194" i="20"/>
  <c r="H899" i="20"/>
  <c r="H699" i="20"/>
  <c r="H425" i="20"/>
  <c r="H96" i="20"/>
  <c r="H154" i="20"/>
  <c r="H434" i="20"/>
  <c r="H821" i="20"/>
  <c r="H524" i="20"/>
  <c r="H418" i="20"/>
  <c r="H528" i="20"/>
  <c r="H175" i="20"/>
  <c r="H79" i="20"/>
  <c r="H180" i="20"/>
  <c r="H171" i="20"/>
  <c r="H312" i="20"/>
  <c r="H841" i="20"/>
  <c r="H438" i="20"/>
  <c r="H176" i="20"/>
  <c r="H423" i="20"/>
  <c r="H454" i="20"/>
  <c r="H440" i="20"/>
  <c r="H453" i="20"/>
  <c r="H132" i="20"/>
  <c r="H785" i="20"/>
  <c r="H599" i="20"/>
  <c r="H795" i="20"/>
  <c r="H128" i="20"/>
  <c r="H346" i="20"/>
  <c r="H106" i="20"/>
  <c r="H839" i="20"/>
  <c r="H575" i="20"/>
  <c r="H896" i="20"/>
  <c r="H45" i="20"/>
  <c r="H88" i="20"/>
  <c r="H417" i="20"/>
  <c r="H336" i="20"/>
  <c r="H127" i="20"/>
  <c r="H267" i="20"/>
  <c r="H769" i="20"/>
  <c r="H689" i="20"/>
  <c r="H147" i="20"/>
  <c r="H89" i="20"/>
  <c r="H590" i="20"/>
  <c r="H526" i="20"/>
  <c r="H382" i="20"/>
  <c r="H577" i="20"/>
  <c r="H657" i="20"/>
  <c r="H508" i="20"/>
  <c r="H728" i="20"/>
  <c r="H802" i="20"/>
  <c r="H315" i="20"/>
  <c r="H28" i="20"/>
  <c r="H311" i="20"/>
  <c r="H552" i="20"/>
  <c r="H628" i="20"/>
  <c r="H444" i="20"/>
  <c r="H737" i="20"/>
  <c r="H732" i="20"/>
  <c r="H460" i="20"/>
  <c r="H289" i="20"/>
  <c r="H408" i="20"/>
  <c r="H411" i="20"/>
  <c r="H332" i="20"/>
  <c r="H533" i="20"/>
  <c r="H384" i="20"/>
  <c r="H409" i="20"/>
  <c r="H529" i="20"/>
  <c r="H407" i="20"/>
  <c r="H304" i="20"/>
  <c r="H403" i="20"/>
  <c r="H363" i="20"/>
  <c r="H572" i="20"/>
  <c r="H554" i="20"/>
  <c r="H391" i="20"/>
  <c r="H313" i="20"/>
  <c r="H223" i="20"/>
  <c r="H262" i="20"/>
  <c r="H177" i="20"/>
  <c r="H567" i="20"/>
  <c r="H672" i="20"/>
  <c r="H592" i="20"/>
  <c r="H301" i="20"/>
  <c r="H257" i="20"/>
  <c r="H733" i="20"/>
  <c r="H695" i="20"/>
  <c r="H305" i="20"/>
  <c r="H701" i="20"/>
  <c r="H537" i="20"/>
  <c r="H900" i="20"/>
  <c r="H511" i="20"/>
  <c r="H690" i="20"/>
  <c r="H433" i="20"/>
  <c r="H817" i="20"/>
  <c r="H545" i="20"/>
  <c r="H649" i="20"/>
  <c r="H683" i="20"/>
  <c r="H807" i="20"/>
  <c r="H800" i="20"/>
  <c r="H497" i="20"/>
  <c r="H727" i="20"/>
  <c r="H729" i="20"/>
  <c r="H161" i="20"/>
  <c r="H597" i="20"/>
  <c r="H515" i="20"/>
  <c r="H293" i="20"/>
  <c r="H640" i="20"/>
  <c r="H697" i="20"/>
  <c r="H555" i="20"/>
  <c r="H581" i="20"/>
  <c r="H739" i="20"/>
  <c r="H753" i="20"/>
  <c r="H376" i="20"/>
  <c r="H239" i="20"/>
  <c r="H191" i="20"/>
  <c r="H675" i="20"/>
  <c r="H763" i="20"/>
  <c r="H673" i="20"/>
  <c r="H637" i="20"/>
  <c r="H468" i="20"/>
  <c r="H541" i="20"/>
  <c r="H287" i="20"/>
  <c r="H203" i="20"/>
  <c r="H71" i="20"/>
  <c r="H118" i="20"/>
  <c r="H62" i="20"/>
  <c r="H193" i="20"/>
  <c r="H798" i="20"/>
  <c r="H771" i="20"/>
  <c r="H832" i="20"/>
  <c r="H549" i="20"/>
  <c r="H789" i="20"/>
  <c r="H882" i="20"/>
  <c r="H129" i="20"/>
  <c r="H117" i="20"/>
  <c r="H77" i="20"/>
  <c r="H136" i="20"/>
  <c r="H630" i="20"/>
  <c r="H586" i="20"/>
  <c r="H531" i="20"/>
  <c r="H362" i="20"/>
  <c r="H309" i="20"/>
  <c r="H95" i="20"/>
  <c r="H233" i="20"/>
  <c r="H188" i="20"/>
  <c r="H174" i="20"/>
  <c r="H83" i="20"/>
  <c r="H225" i="20"/>
  <c r="H625" i="20"/>
  <c r="H901" i="20"/>
  <c r="H335" i="20"/>
  <c r="H902" i="20"/>
  <c r="H24" i="20"/>
  <c r="H47" i="20"/>
  <c r="H8" i="20"/>
  <c r="H600" i="20"/>
  <c r="H421" i="20"/>
  <c r="H686" i="20"/>
  <c r="H121" i="20"/>
  <c r="H206" i="20"/>
  <c r="H26" i="20"/>
  <c r="H205" i="20"/>
  <c r="H486" i="20"/>
  <c r="H903" i="20"/>
  <c r="H702" i="20"/>
  <c r="H381" i="20"/>
  <c r="H904" i="20"/>
  <c r="H280" i="20"/>
  <c r="H87" i="20"/>
  <c r="H804" i="20"/>
  <c r="H347" i="20"/>
  <c r="H553" i="20"/>
  <c r="H473" i="20"/>
  <c r="H780" i="20"/>
  <c r="H836" i="20"/>
  <c r="H778" i="20"/>
  <c r="H846" i="20"/>
  <c r="H595" i="20"/>
  <c r="H783" i="20"/>
  <c r="H338" i="20"/>
  <c r="H456" i="20"/>
  <c r="H72" i="20"/>
  <c r="H13" i="20"/>
  <c r="H12" i="20"/>
  <c r="H110" i="20"/>
  <c r="H54" i="20"/>
  <c r="H25" i="20"/>
  <c r="H20" i="20"/>
  <c r="H168" i="20"/>
  <c r="H19" i="20"/>
  <c r="H122" i="20"/>
  <c r="H49" i="20"/>
  <c r="H42" i="20"/>
  <c r="H16" i="20"/>
  <c r="H50" i="20"/>
  <c r="H37" i="20"/>
  <c r="H181" i="20"/>
  <c r="H11" i="20"/>
  <c r="H31" i="20"/>
  <c r="H36" i="20"/>
  <c r="H216" i="20"/>
  <c r="H101" i="20"/>
  <c r="H276" i="20"/>
  <c r="H133" i="20"/>
  <c r="H300" i="20"/>
  <c r="H415" i="20"/>
  <c r="H360" i="20"/>
  <c r="H451" i="20"/>
  <c r="H514" i="20"/>
  <c r="H388" i="20"/>
  <c r="H747" i="20"/>
  <c r="H752" i="20"/>
  <c r="H816" i="20"/>
  <c r="H598" i="20"/>
  <c r="H627" i="20"/>
  <c r="H328" i="20"/>
  <c r="H199" i="20"/>
  <c r="H187" i="20"/>
  <c r="H158" i="20"/>
  <c r="H484" i="20"/>
  <c r="H322" i="20"/>
  <c r="H564" i="20"/>
  <c r="H261" i="20"/>
  <c r="H380" i="20"/>
  <c r="H78" i="20"/>
  <c r="H424" i="20"/>
  <c r="H658" i="20"/>
  <c r="H670" i="20"/>
  <c r="H558" i="20"/>
  <c r="H871" i="20"/>
  <c r="H668" i="20"/>
  <c r="H905" i="20"/>
  <c r="H906" i="20"/>
  <c r="H907" i="20"/>
  <c r="H908" i="20"/>
  <c r="H833" i="20"/>
  <c r="H245" i="20"/>
  <c r="H94" i="20"/>
  <c r="H422" i="20"/>
  <c r="H501" i="20"/>
  <c r="H890" i="20"/>
  <c r="H838" i="20"/>
  <c r="H432" i="20"/>
  <c r="H868" i="20"/>
  <c r="H888" i="20"/>
  <c r="H781" i="20"/>
  <c r="H892" i="20"/>
  <c r="H321" i="20"/>
  <c r="H184" i="20"/>
  <c r="H644" i="20"/>
  <c r="H776" i="20"/>
  <c r="H204" i="20"/>
  <c r="H715" i="20"/>
  <c r="H224" i="20"/>
  <c r="H909" i="20"/>
  <c r="H579" i="20"/>
  <c r="H297" i="20"/>
  <c r="H367" i="20"/>
  <c r="H714" i="20"/>
  <c r="H447" i="20"/>
  <c r="H414" i="20"/>
  <c r="H268" i="20"/>
  <c r="H172" i="20"/>
  <c r="H734" i="20"/>
  <c r="H35" i="20"/>
  <c r="H82" i="20"/>
  <c r="H474" i="20"/>
  <c r="H826" i="20"/>
  <c r="H441" i="20"/>
  <c r="H412" i="20"/>
  <c r="H183" i="20"/>
  <c r="H834" i="20"/>
  <c r="H60" i="20"/>
  <c r="H103" i="20"/>
  <c r="H660" i="20"/>
  <c r="H200" i="20"/>
  <c r="H140" i="20"/>
  <c r="H273" i="20"/>
  <c r="H357" i="20"/>
  <c r="H483" i="20"/>
  <c r="H439" i="20"/>
  <c r="H573" i="20"/>
  <c r="H334" i="20"/>
  <c r="H345" i="20"/>
  <c r="H232" i="20"/>
  <c r="H489" i="20"/>
  <c r="H374" i="20"/>
  <c r="H626" i="20"/>
  <c r="H379" i="20"/>
  <c r="H499" i="20"/>
  <c r="H521" i="20"/>
  <c r="H570" i="20"/>
  <c r="H399" i="20"/>
  <c r="H130" i="20"/>
  <c r="H805" i="20"/>
  <c r="H610" i="20"/>
  <c r="H853" i="20"/>
  <c r="H383" i="20"/>
  <c r="H284" i="20"/>
  <c r="H393" i="20"/>
  <c r="H607" i="20"/>
  <c r="H819" i="20"/>
  <c r="H588" i="20"/>
  <c r="H547" i="20"/>
  <c r="H510" i="20"/>
  <c r="H365" i="20"/>
  <c r="H509" i="20"/>
  <c r="H566" i="20"/>
  <c r="H835" i="20"/>
  <c r="H910" i="20"/>
  <c r="H911" i="20"/>
  <c r="H269" i="20"/>
  <c r="H912" i="20"/>
  <c r="H913" i="20"/>
  <c r="H914" i="20"/>
  <c r="H915" i="20"/>
  <c r="H820" i="20"/>
  <c r="H534" i="20"/>
  <c r="H916" i="20"/>
  <c r="H917" i="20"/>
  <c r="H358" i="20"/>
  <c r="H437" i="20"/>
  <c r="H685" i="20"/>
  <c r="H546" i="20"/>
  <c r="H340" i="20"/>
  <c r="H611" i="20"/>
  <c r="H491" i="20"/>
  <c r="H344" i="20"/>
  <c r="H504" i="20"/>
  <c r="H698" i="20"/>
  <c r="H709" i="20"/>
  <c r="H720" i="20"/>
  <c r="H606" i="20"/>
  <c r="H525" i="20"/>
  <c r="H723" i="20"/>
  <c r="H713" i="20"/>
  <c r="H585" i="20"/>
  <c r="H886" i="20"/>
  <c r="H815" i="20"/>
  <c r="H481" i="20"/>
  <c r="H516" i="20"/>
  <c r="H918" i="20"/>
  <c r="H561" i="20"/>
  <c r="H919" i="20"/>
  <c r="H881" i="20"/>
  <c r="H920" i="20"/>
  <c r="H921" i="20"/>
  <c r="H485" i="20"/>
  <c r="H490" i="20"/>
  <c r="H294" i="20"/>
  <c r="H922" i="20"/>
  <c r="H156" i="20"/>
  <c r="H612" i="20"/>
  <c r="H530" i="20"/>
  <c r="H416" i="20"/>
  <c r="H472" i="20"/>
  <c r="H674" i="20"/>
  <c r="H923" i="20"/>
  <c r="H793" i="20"/>
  <c r="H924" i="20"/>
  <c r="H925" i="20"/>
  <c r="H849" i="20"/>
  <c r="H828" i="20"/>
  <c r="H471" i="20"/>
  <c r="H170" i="20"/>
  <c r="H330" i="20"/>
  <c r="H459" i="20"/>
  <c r="H324" i="20"/>
  <c r="H201" i="20"/>
  <c r="H46" i="20"/>
  <c r="H847" i="20"/>
  <c r="H837" i="20"/>
  <c r="H643" i="20"/>
  <c r="H872" i="20"/>
  <c r="H212" i="20"/>
  <c r="H277" i="20"/>
  <c r="H646" i="20"/>
  <c r="H207" i="20"/>
  <c r="H569" i="20"/>
  <c r="H56" i="20"/>
  <c r="H748" i="20"/>
  <c r="H446" i="20"/>
  <c r="H398" i="20"/>
  <c r="H375" i="20"/>
  <c r="H420" i="20"/>
  <c r="H314" i="20"/>
  <c r="H708" i="20"/>
  <c r="H712" i="20"/>
  <c r="H291" i="20"/>
  <c r="H152" i="20"/>
  <c r="H842" i="20"/>
  <c r="H348" i="20"/>
  <c r="H173" i="20"/>
  <c r="H413" i="20"/>
  <c r="H682" i="20"/>
  <c r="H893" i="20"/>
  <c r="H744" i="20"/>
  <c r="H768" i="20"/>
  <c r="H677" i="20"/>
  <c r="H551" i="20"/>
  <c r="H766" i="20"/>
  <c r="H406" i="20"/>
  <c r="H560" i="20"/>
  <c r="H772" i="20"/>
  <c r="H648" i="20"/>
  <c r="H331" i="20"/>
  <c r="H813" i="20"/>
  <c r="H620" i="20"/>
  <c r="H209" i="20"/>
  <c r="H396" i="20"/>
  <c r="H455" i="20"/>
  <c r="H244" i="20"/>
  <c r="H825" i="20"/>
  <c r="H356" i="20"/>
  <c r="H295" i="20"/>
  <c r="H730" i="20"/>
  <c r="H750" i="20"/>
  <c r="H810" i="20"/>
  <c r="H742" i="20"/>
  <c r="H735" i="20"/>
  <c r="H435" i="20"/>
  <c r="H366" i="20"/>
  <c r="H467" i="20"/>
  <c r="H706" i="20"/>
  <c r="H249" i="20"/>
  <c r="H784" i="20"/>
  <c r="H823" i="20"/>
  <c r="H448" i="20"/>
  <c r="H642" i="20"/>
  <c r="H596" i="20"/>
  <c r="H840" i="20"/>
  <c r="H885" i="20"/>
  <c r="H373" i="20"/>
  <c r="H619" i="20"/>
  <c r="H580" i="20"/>
  <c r="H762" i="20"/>
  <c r="H700" i="20"/>
  <c r="H621" i="20"/>
  <c r="H822" i="20"/>
  <c r="H461" i="20"/>
  <c r="H67" i="20"/>
  <c r="H746" i="20"/>
  <c r="H372" i="20"/>
  <c r="H897" i="20"/>
  <c r="H926" i="20"/>
  <c r="H755" i="20"/>
  <c r="H745" i="20"/>
  <c r="H91" i="20"/>
  <c r="H751" i="20"/>
  <c r="H478" i="20"/>
  <c r="H578" i="20"/>
  <c r="H494" i="20"/>
  <c r="H601" i="20"/>
  <c r="H457" i="20"/>
  <c r="H665" i="20"/>
  <c r="H792" i="20"/>
  <c r="H449" i="20"/>
  <c r="H799" i="20"/>
  <c r="H711" i="20"/>
  <c r="H320" i="20"/>
  <c r="H502" i="20"/>
  <c r="H736" i="20"/>
  <c r="H633" i="20"/>
  <c r="H927" i="20"/>
  <c r="H684" i="20"/>
  <c r="H794" i="20"/>
  <c r="H544" i="20"/>
  <c r="H787" i="20"/>
  <c r="H928" i="20"/>
  <c r="H843" i="20"/>
  <c r="H522" i="20"/>
  <c r="H797" i="20"/>
  <c r="H808" i="20"/>
  <c r="H883" i="20"/>
  <c r="H137" i="20"/>
  <c r="H929" i="20"/>
  <c r="H465" i="20"/>
  <c r="H221" i="20"/>
  <c r="H229" i="20"/>
  <c r="H591" i="20"/>
  <c r="H848" i="20"/>
  <c r="H669" i="20"/>
  <c r="H707" i="20"/>
  <c r="H445" i="20"/>
  <c r="H371" i="20"/>
  <c r="H930" i="20"/>
  <c r="H931" i="20"/>
  <c r="H251" i="20"/>
  <c r="H41" i="20"/>
  <c r="H743" i="20"/>
  <c r="H887" i="20"/>
  <c r="H731" i="20"/>
  <c r="H738" i="20"/>
  <c r="H932" i="20"/>
  <c r="H761" i="20"/>
  <c r="H933" i="20"/>
  <c r="H790" i="20"/>
  <c r="H219" i="20"/>
  <c r="H198" i="20"/>
  <c r="H860" i="20"/>
  <c r="H638" i="20"/>
  <c r="H934" i="20"/>
  <c r="H390" i="20"/>
  <c r="H829" i="20"/>
  <c r="H316" i="20"/>
  <c r="H754" i="20"/>
  <c r="H773" i="20"/>
  <c r="H759" i="20"/>
  <c r="H556" i="20"/>
  <c r="H935" i="20"/>
  <c r="H876" i="20"/>
  <c r="H786" i="20"/>
  <c r="H337" i="20"/>
  <c r="H84" i="20"/>
  <c r="H48" i="20"/>
  <c r="H696" i="20"/>
  <c r="H692" i="20"/>
  <c r="H680" i="20"/>
  <c r="H202" i="20"/>
  <c r="H215" i="20"/>
  <c r="H856" i="20"/>
  <c r="H543" i="20"/>
  <c r="H801" i="20"/>
  <c r="H645" i="20"/>
  <c r="H651" i="20"/>
  <c r="H211" i="20"/>
  <c r="H936" i="20"/>
  <c r="H937" i="20"/>
  <c r="H29" i="20"/>
  <c r="H450" i="20"/>
  <c r="H851" i="20"/>
  <c r="H877" i="20"/>
  <c r="H895" i="20"/>
  <c r="H550" i="20"/>
  <c r="H583" i="20"/>
  <c r="H235" i="20"/>
  <c r="H782" i="20"/>
  <c r="H282" i="20"/>
  <c r="H938" i="20"/>
  <c r="H145" i="20"/>
  <c r="H343" i="20"/>
  <c r="H749" i="20"/>
  <c r="H495" i="20"/>
  <c r="H756" i="20"/>
  <c r="H250" i="20"/>
  <c r="H518" i="20"/>
  <c r="H858" i="20"/>
  <c r="H869" i="20"/>
  <c r="H641" i="20"/>
  <c r="H283" i="20"/>
  <c r="H44" i="20"/>
  <c r="H157" i="20"/>
  <c r="H213" i="20"/>
  <c r="H387" i="20"/>
  <c r="H272" i="20"/>
  <c r="H52" i="20"/>
  <c r="H115" i="20"/>
  <c r="H178" i="20"/>
  <c r="H323" i="20"/>
  <c r="H401" i="20"/>
  <c r="H114" i="20"/>
  <c r="H164" i="20"/>
  <c r="H258" i="20"/>
  <c r="H431" i="20"/>
  <c r="H364" i="20"/>
  <c r="H302" i="20"/>
  <c r="H405" i="20"/>
  <c r="H256" i="20"/>
  <c r="H880" i="20"/>
  <c r="H279" i="20"/>
  <c r="H493" i="20"/>
  <c r="H197" i="20"/>
  <c r="H255" i="20"/>
  <c r="H285" i="20"/>
  <c r="H496" i="20"/>
  <c r="H395" i="20"/>
  <c r="H571" i="20"/>
  <c r="H803" i="20"/>
  <c r="H939" i="20"/>
  <c r="H688" i="20"/>
  <c r="H663" i="20"/>
  <c r="H568" i="20"/>
  <c r="H940" i="20"/>
  <c r="H941" i="20"/>
  <c r="H616" i="20"/>
  <c r="H655" i="20"/>
  <c r="H163" i="20"/>
  <c r="H639" i="20"/>
  <c r="H253" i="20"/>
  <c r="H654" i="20"/>
  <c r="H722" i="20"/>
  <c r="H631" i="20"/>
  <c r="H710" i="20"/>
  <c r="H458" i="20"/>
  <c r="H664" i="20"/>
  <c r="H604" i="20"/>
  <c r="H108" i="20"/>
  <c r="H814" i="20"/>
  <c r="H691" i="20"/>
  <c r="H369" i="20"/>
  <c r="H155" i="20"/>
  <c r="H527" i="20"/>
  <c r="H265" i="20"/>
  <c r="H185" i="20"/>
  <c r="H942" i="20"/>
  <c r="H687" i="20"/>
  <c r="H540" i="20"/>
  <c r="H704" i="20"/>
  <c r="H656" i="20"/>
  <c r="H462" i="20"/>
  <c r="H308" i="20"/>
  <c r="H517" i="20"/>
  <c r="H506" i="20"/>
  <c r="H353" i="20"/>
  <c r="H430" i="20"/>
  <c r="H368" i="20"/>
  <c r="H487" i="20"/>
  <c r="H812" i="20"/>
  <c r="H623" i="20"/>
  <c r="H809" i="20"/>
  <c r="H602" i="20"/>
  <c r="H889" i="20"/>
  <c r="H863" i="20"/>
  <c r="H859" i="20"/>
  <c r="H943" i="20"/>
  <c r="H944" i="20"/>
  <c r="H945" i="20"/>
  <c r="H946" i="20"/>
  <c r="H852" i="20"/>
  <c r="H647" i="20"/>
  <c r="H767" i="20"/>
  <c r="H624" i="20"/>
  <c r="H770" i="20"/>
  <c r="H947" i="20"/>
  <c r="H891" i="20"/>
  <c r="H120" i="20"/>
  <c r="H402" i="20"/>
  <c r="H587" i="20"/>
  <c r="H796" i="20"/>
  <c r="H870" i="20"/>
  <c r="H948" i="20"/>
  <c r="H949" i="20"/>
  <c r="H950" i="20"/>
  <c r="H951" i="20"/>
  <c r="H952" i="20"/>
  <c r="H681" i="20"/>
  <c r="H609" i="20"/>
  <c r="H325" i="20"/>
  <c r="H953" i="20"/>
  <c r="H333" i="20"/>
  <c r="H589" i="20"/>
  <c r="H226" i="20"/>
  <c r="H634" i="20"/>
  <c r="H954" i="20"/>
  <c r="H614" i="20"/>
  <c r="H661" i="20"/>
  <c r="H879" i="20"/>
  <c r="H955" i="20"/>
  <c r="H370" i="20"/>
  <c r="H613" i="20"/>
  <c r="H208" i="20"/>
  <c r="H956" i="20"/>
  <c r="H507" i="20"/>
  <c r="H615" i="20"/>
  <c r="H523" i="20"/>
  <c r="H636" i="20"/>
  <c r="H214" i="20"/>
  <c r="H659" i="20"/>
  <c r="H878" i="20"/>
  <c r="H874" i="20"/>
  <c r="H884" i="20"/>
  <c r="H957" i="20"/>
  <c r="H873" i="20"/>
  <c r="H850" i="20"/>
  <c r="H830" i="20"/>
  <c r="H958" i="20"/>
  <c r="H653" i="20"/>
  <c r="H775" i="20"/>
  <c r="H666" i="20"/>
  <c r="H593" i="20"/>
  <c r="H354" i="20"/>
  <c r="H351" i="20"/>
  <c r="H959" i="20"/>
  <c r="H960" i="20"/>
  <c r="H361" i="20"/>
  <c r="H717" i="20"/>
  <c r="H961" i="20"/>
  <c r="H844" i="20"/>
  <c r="H962" i="20"/>
  <c r="H963" i="20"/>
  <c r="H192" i="20"/>
  <c r="H964" i="20"/>
  <c r="H811" i="20"/>
  <c r="H635" i="20"/>
  <c r="H339" i="20"/>
  <c r="H740" i="20"/>
  <c r="H536" i="20"/>
  <c r="H512" i="20"/>
  <c r="H965" i="20"/>
  <c r="H350" i="20"/>
  <c r="H875" i="20"/>
  <c r="H160" i="20"/>
  <c r="H966" i="20"/>
  <c r="H617" i="20"/>
  <c r="H452" i="20"/>
  <c r="H513" i="20"/>
  <c r="H845" i="20"/>
  <c r="H967" i="20"/>
  <c r="H968" i="20"/>
  <c r="H131" i="20"/>
  <c r="H969" i="20"/>
  <c r="H970" i="20"/>
  <c r="H971" i="20"/>
  <c r="H972" i="20"/>
  <c r="H827" i="20"/>
  <c r="H824" i="20"/>
  <c r="H574" i="20"/>
  <c r="H862" i="20"/>
  <c r="H973" i="20"/>
  <c r="H758" i="20"/>
  <c r="H818" i="20"/>
  <c r="H974" i="20"/>
  <c r="H237" i="20"/>
  <c r="H831" i="20"/>
  <c r="H975" i="20"/>
  <c r="H976" i="20"/>
  <c r="H757" i="20"/>
  <c r="H977" i="20"/>
  <c r="H622" i="20"/>
  <c r="H608" i="20"/>
  <c r="H978" i="20"/>
  <c r="H318" i="20"/>
  <c r="H7" i="20"/>
  <c r="H9" i="20"/>
  <c r="H86" i="20"/>
  <c r="H218" i="20"/>
  <c r="H39" i="20"/>
  <c r="H34" i="20"/>
  <c r="H189" i="20"/>
  <c r="H498" i="20"/>
  <c r="H559" i="20"/>
  <c r="H151" i="20"/>
  <c r="H385" i="20"/>
  <c r="H464" i="20"/>
  <c r="H270" i="20"/>
  <c r="H234" i="20"/>
  <c r="H693" i="20"/>
  <c r="H532" i="20"/>
  <c r="H80" i="20"/>
  <c r="H23" i="20"/>
  <c r="H563" i="20"/>
  <c r="H505" i="20"/>
  <c r="H21" i="20"/>
  <c r="H397" i="20"/>
  <c r="H51" i="20"/>
  <c r="H22" i="20"/>
  <c r="H65" i="20"/>
  <c r="H57" i="20"/>
  <c r="H386" i="20"/>
  <c r="H165" i="20"/>
  <c r="H125" i="20"/>
  <c r="H73" i="20"/>
  <c r="H410" i="20"/>
  <c r="H392" i="20"/>
  <c r="H254" i="20"/>
  <c r="H705" i="20"/>
  <c r="H777" i="20"/>
  <c r="H75" i="20"/>
  <c r="H100" i="20"/>
  <c r="H32" i="20"/>
  <c r="H678" i="20"/>
  <c r="H463" i="20"/>
  <c r="H113" i="20"/>
  <c r="H38" i="20"/>
  <c r="H210" i="20"/>
  <c r="H629" i="20"/>
  <c r="H98" i="20"/>
  <c r="H126" i="20"/>
  <c r="H694" i="20"/>
  <c r="H428" i="20"/>
  <c r="H652" i="20"/>
  <c r="H220" i="20"/>
  <c r="H281" i="20"/>
  <c r="H238" i="20"/>
  <c r="H240" i="20"/>
  <c r="H427" i="20"/>
  <c r="H105" i="20"/>
  <c r="H104" i="20"/>
  <c r="H278" i="20"/>
  <c r="H377" i="20"/>
  <c r="H246" i="20"/>
  <c r="H442" i="20"/>
  <c r="H63" i="20"/>
  <c r="H153" i="20"/>
  <c r="H359" i="20"/>
  <c r="H228" i="20"/>
  <c r="H248" i="20"/>
  <c r="H61" i="20"/>
  <c r="H290" i="20"/>
  <c r="H286" i="20"/>
  <c r="H109" i="20"/>
  <c r="H17" i="20"/>
  <c r="H66" i="15"/>
  <c r="H7" i="15"/>
  <c r="H10" i="15"/>
  <c r="H61" i="15"/>
  <c r="H133" i="15"/>
  <c r="H18" i="15"/>
  <c r="H24" i="15"/>
  <c r="H257" i="15"/>
  <c r="H409" i="15"/>
  <c r="H548" i="15"/>
  <c r="H420" i="15"/>
  <c r="H201" i="15"/>
  <c r="H446" i="15"/>
  <c r="H279" i="15"/>
  <c r="H167" i="15"/>
  <c r="H421" i="15"/>
  <c r="H264" i="15"/>
  <c r="H52" i="15"/>
  <c r="H42" i="15"/>
  <c r="H425" i="15"/>
  <c r="H347" i="15"/>
  <c r="H29" i="15"/>
  <c r="H336" i="15"/>
  <c r="H21" i="15"/>
  <c r="H37" i="15"/>
  <c r="H83" i="15"/>
  <c r="H23" i="15"/>
  <c r="H308" i="15"/>
  <c r="H669" i="15"/>
  <c r="H90" i="15"/>
  <c r="H246" i="15"/>
  <c r="H361" i="15"/>
  <c r="H318" i="15"/>
  <c r="H118" i="15"/>
  <c r="H379" i="15"/>
  <c r="H537" i="15"/>
  <c r="H76" i="15"/>
  <c r="H39" i="15"/>
  <c r="H31" i="15"/>
  <c r="H628" i="15"/>
  <c r="H456" i="15"/>
  <c r="H153" i="15"/>
  <c r="H43" i="15"/>
  <c r="H269" i="15"/>
  <c r="H654" i="15"/>
  <c r="H321" i="15"/>
  <c r="H196" i="15"/>
  <c r="H623" i="15"/>
  <c r="H423" i="15"/>
  <c r="H685" i="15"/>
  <c r="H223" i="15"/>
  <c r="H193" i="15"/>
  <c r="H45" i="15"/>
  <c r="H162" i="15"/>
  <c r="H547" i="15"/>
  <c r="H684" i="15"/>
  <c r="H182" i="15"/>
  <c r="H129" i="15"/>
  <c r="H102" i="15"/>
  <c r="H302" i="15"/>
  <c r="H263" i="15"/>
  <c r="H386" i="15"/>
  <c r="H197" i="15"/>
  <c r="H97" i="15"/>
  <c r="H71" i="15"/>
  <c r="H150" i="15"/>
  <c r="H32" i="15"/>
  <c r="H175" i="15"/>
  <c r="H343" i="15"/>
  <c r="H30" i="15"/>
  <c r="H320" i="15"/>
  <c r="H283" i="15"/>
  <c r="H309" i="15"/>
  <c r="H67" i="15"/>
  <c r="H258" i="15"/>
  <c r="H530" i="15"/>
  <c r="H543" i="15"/>
  <c r="H147" i="15"/>
  <c r="H355" i="15"/>
  <c r="H555" i="15"/>
  <c r="H192" i="15"/>
  <c r="H207" i="15"/>
  <c r="H268" i="15"/>
  <c r="H605" i="15"/>
  <c r="H14" i="15"/>
  <c r="H19" i="15"/>
  <c r="H737" i="15"/>
  <c r="H88" i="15"/>
  <c r="H410" i="15"/>
  <c r="H485" i="15"/>
  <c r="H427" i="15"/>
  <c r="H620" i="15"/>
  <c r="H359" i="15"/>
  <c r="H58" i="15"/>
  <c r="H189" i="15"/>
  <c r="H115" i="15"/>
  <c r="H103" i="15"/>
  <c r="H140" i="15"/>
  <c r="H63" i="15"/>
  <c r="H149" i="15"/>
  <c r="H293" i="15"/>
  <c r="H176" i="15"/>
  <c r="H92" i="15"/>
  <c r="H533" i="15"/>
  <c r="H59" i="15"/>
  <c r="H562" i="15"/>
  <c r="H613" i="15"/>
  <c r="H502" i="15"/>
  <c r="H220" i="15"/>
  <c r="H352" i="15"/>
  <c r="H141" i="15"/>
  <c r="H138" i="15"/>
  <c r="H406" i="15"/>
  <c r="H306" i="15"/>
  <c r="H403" i="15"/>
  <c r="H334" i="15"/>
  <c r="H476" i="15"/>
  <c r="H289" i="15"/>
  <c r="H575" i="15"/>
  <c r="H242" i="15"/>
  <c r="H358" i="15"/>
  <c r="H478" i="15"/>
  <c r="H461" i="15"/>
  <c r="H360" i="15"/>
  <c r="H296" i="15"/>
  <c r="H444" i="15"/>
  <c r="H342" i="15"/>
  <c r="H26" i="15"/>
  <c r="H8" i="15"/>
  <c r="H20" i="15"/>
  <c r="H35" i="15"/>
  <c r="H41" i="15"/>
  <c r="H51" i="15"/>
  <c r="H389" i="15"/>
  <c r="H314" i="15"/>
  <c r="H148" i="15"/>
  <c r="H101" i="15"/>
  <c r="H132" i="15"/>
  <c r="H647" i="15"/>
  <c r="H65" i="15"/>
  <c r="H433" i="15"/>
  <c r="H114" i="15"/>
  <c r="H611" i="15"/>
  <c r="H315" i="15"/>
  <c r="H392" i="15"/>
  <c r="H557" i="15"/>
  <c r="H164" i="15"/>
  <c r="H374" i="15"/>
  <c r="H510" i="15"/>
  <c r="H235" i="15"/>
  <c r="H356" i="15"/>
  <c r="H105" i="15"/>
  <c r="H239" i="15"/>
  <c r="H171" i="15"/>
  <c r="H550" i="15"/>
  <c r="H720" i="15"/>
  <c r="H545" i="15"/>
  <c r="H376" i="15"/>
  <c r="H813" i="15"/>
  <c r="H631" i="15"/>
  <c r="H733" i="15"/>
  <c r="H13" i="15"/>
  <c r="H313" i="15"/>
  <c r="H195" i="15"/>
  <c r="H241" i="15"/>
  <c r="H12" i="15"/>
  <c r="H15" i="15"/>
  <c r="H348" i="15"/>
  <c r="H597" i="15"/>
  <c r="H169" i="15"/>
  <c r="H730" i="15"/>
  <c r="H546" i="15"/>
  <c r="H190" i="15"/>
  <c r="H144" i="15"/>
  <c r="H332" i="15"/>
  <c r="H68" i="15"/>
  <c r="H200" i="15"/>
  <c r="H472" i="15"/>
  <c r="H453" i="15"/>
  <c r="H113" i="15"/>
  <c r="H47" i="15"/>
  <c r="H46" i="15"/>
  <c r="H145" i="15"/>
  <c r="H78" i="15"/>
  <c r="H17" i="15"/>
  <c r="H232" i="15"/>
  <c r="H657" i="15"/>
  <c r="H311" i="15"/>
  <c r="H509" i="15"/>
  <c r="H452" i="15"/>
  <c r="H544" i="15"/>
  <c r="H630" i="15"/>
  <c r="H87" i="15"/>
  <c r="H123" i="15"/>
  <c r="H259" i="15"/>
  <c r="H178" i="15"/>
  <c r="H434" i="15"/>
  <c r="H338" i="15"/>
  <c r="H181" i="15"/>
  <c r="H370" i="15"/>
  <c r="H277" i="15"/>
  <c r="H261" i="15"/>
  <c r="H86" i="15"/>
  <c r="H184" i="15"/>
  <c r="H142" i="15"/>
  <c r="H622" i="15"/>
  <c r="H205" i="15"/>
  <c r="H116" i="15"/>
  <c r="H74" i="15"/>
  <c r="H231" i="15"/>
  <c r="H95" i="15"/>
  <c r="H467" i="15"/>
  <c r="H96" i="15"/>
  <c r="H125" i="15"/>
  <c r="H686" i="15"/>
  <c r="H625" i="15"/>
  <c r="H418" i="15"/>
  <c r="H395" i="15"/>
  <c r="H627" i="15"/>
  <c r="H799" i="15"/>
  <c r="H968" i="15"/>
  <c r="H877" i="15"/>
  <c r="H823" i="15"/>
  <c r="H809" i="15"/>
  <c r="H820" i="15"/>
  <c r="H796" i="15"/>
  <c r="H616" i="15"/>
  <c r="H54" i="15"/>
  <c r="H821" i="15"/>
  <c r="H801" i="15"/>
  <c r="H846" i="15"/>
  <c r="H784" i="15"/>
  <c r="H681" i="15"/>
  <c r="H556" i="15"/>
  <c r="H816" i="15"/>
  <c r="H75" i="15"/>
  <c r="H198" i="15"/>
  <c r="H191" i="15"/>
  <c r="H887" i="15"/>
  <c r="H860" i="15"/>
  <c r="H489" i="15"/>
  <c r="H188" i="15"/>
  <c r="H180" i="15"/>
  <c r="H629" i="15"/>
  <c r="H704" i="15"/>
  <c r="H385" i="15"/>
  <c r="H497" i="15"/>
  <c r="H676" i="15"/>
  <c r="H104" i="15"/>
  <c r="H77" i="15"/>
  <c r="H170" i="15"/>
  <c r="H457" i="15"/>
  <c r="H284" i="15"/>
  <c r="H758" i="15"/>
  <c r="H542" i="15"/>
  <c r="H64" i="15"/>
  <c r="H793" i="15"/>
  <c r="H610" i="15"/>
  <c r="H688" i="15"/>
  <c r="H714" i="15"/>
  <c r="H44" i="15"/>
  <c r="H566" i="15"/>
  <c r="H424" i="15"/>
  <c r="H595" i="15"/>
  <c r="H487" i="15"/>
  <c r="H212" i="15"/>
  <c r="H470" i="15"/>
  <c r="H744" i="15"/>
  <c r="H674" i="15"/>
  <c r="H881" i="15"/>
  <c r="H11" i="15"/>
  <c r="H56" i="15"/>
  <c r="H209" i="15"/>
  <c r="H331" i="15"/>
  <c r="H107" i="15"/>
  <c r="H33" i="15"/>
  <c r="H514" i="15"/>
  <c r="H437" i="15"/>
  <c r="H27" i="15"/>
  <c r="H57" i="15"/>
  <c r="H503" i="15"/>
  <c r="H818" i="15"/>
  <c r="H843" i="15"/>
  <c r="H701" i="15"/>
  <c r="H850" i="15"/>
  <c r="H466" i="15"/>
  <c r="H163" i="15"/>
  <c r="H617" i="15"/>
  <c r="H53" i="15"/>
  <c r="H34" i="15"/>
  <c r="H9" i="15"/>
  <c r="H38" i="15"/>
  <c r="H227" i="15"/>
  <c r="H73" i="15"/>
  <c r="H265" i="15"/>
  <c r="H214" i="15"/>
  <c r="H229" i="15"/>
  <c r="H325" i="15"/>
  <c r="H322" i="15"/>
  <c r="H99" i="15"/>
  <c r="H357" i="15"/>
  <c r="H378" i="15"/>
  <c r="H292" i="15"/>
  <c r="H349" i="15"/>
  <c r="H285" i="15"/>
  <c r="H152" i="15"/>
  <c r="H565" i="15"/>
  <c r="H401" i="15"/>
  <c r="H237" i="15"/>
  <c r="H416" i="15"/>
  <c r="H304" i="15"/>
  <c r="H563" i="15"/>
  <c r="H532" i="15"/>
  <c r="H134" i="15"/>
  <c r="H505" i="15"/>
  <c r="H136" i="15"/>
  <c r="H387" i="15"/>
  <c r="H772" i="15"/>
  <c r="H549" i="15"/>
  <c r="H262" i="15"/>
  <c r="H236" i="15"/>
  <c r="H217" i="15"/>
  <c r="H786" i="15"/>
  <c r="H759" i="15"/>
  <c r="H893" i="15"/>
  <c r="H752" i="15"/>
  <c r="H938" i="15"/>
  <c r="H412" i="15"/>
  <c r="H755" i="15"/>
  <c r="H391" i="15"/>
  <c r="H689" i="15"/>
  <c r="H658" i="15"/>
  <c r="H512" i="15"/>
  <c r="H806" i="15"/>
  <c r="H633" i="15"/>
  <c r="H603" i="15"/>
  <c r="H443" i="15"/>
  <c r="H128" i="15"/>
  <c r="H204" i="15"/>
  <c r="H640" i="15"/>
  <c r="H703" i="15"/>
  <c r="H651" i="15"/>
  <c r="H243" i="15"/>
  <c r="H750" i="15"/>
  <c r="H225" i="15"/>
  <c r="H764" i="15"/>
  <c r="H462" i="15"/>
  <c r="H278" i="15"/>
  <c r="H415" i="15"/>
  <c r="H266" i="15"/>
  <c r="H808" i="15"/>
  <c r="H844" i="15"/>
  <c r="H234" i="15"/>
  <c r="H459" i="15"/>
  <c r="H814" i="15"/>
  <c r="H435" i="15"/>
  <c r="H199" i="15"/>
  <c r="H226" i="15"/>
  <c r="H98" i="15"/>
  <c r="H160" i="15"/>
  <c r="H80" i="15"/>
  <c r="H254" i="15"/>
  <c r="H60" i="15"/>
  <c r="H380" i="15"/>
  <c r="H599" i="15"/>
  <c r="H522" i="15"/>
  <c r="H728" i="15"/>
  <c r="H607" i="15"/>
  <c r="H582" i="15"/>
  <c r="H851" i="15"/>
  <c r="H224" i="15"/>
  <c r="H111" i="15"/>
  <c r="H159" i="15"/>
  <c r="H436" i="15"/>
  <c r="H486" i="15"/>
  <c r="H419" i="15"/>
  <c r="H327" i="15"/>
  <c r="H481" i="15"/>
  <c r="H275" i="15"/>
  <c r="H89" i="15"/>
  <c r="H183" i="15"/>
  <c r="H127" i="15"/>
  <c r="H22" i="15"/>
  <c r="H168" i="15"/>
  <c r="H270" i="15"/>
  <c r="H792" i="15"/>
  <c r="H916" i="15"/>
  <c r="H339" i="15"/>
  <c r="H960" i="15"/>
  <c r="H222" i="15"/>
  <c r="H106" i="15"/>
  <c r="H161" i="15"/>
  <c r="H697" i="15"/>
  <c r="H524" i="15"/>
  <c r="H643" i="15"/>
  <c r="H187" i="15"/>
  <c r="H479" i="15"/>
  <c r="H949" i="15"/>
  <c r="H367" i="15"/>
  <c r="H531" i="15"/>
  <c r="H909" i="15"/>
  <c r="H754" i="15"/>
  <c r="H480" i="15"/>
  <c r="H889" i="15"/>
  <c r="H208" i="15"/>
  <c r="H154" i="15"/>
  <c r="H621" i="15"/>
  <c r="H375" i="15"/>
  <c r="H523" i="15"/>
  <c r="H484" i="15"/>
  <c r="H551" i="15"/>
  <c r="H739" i="15"/>
  <c r="H540" i="15"/>
  <c r="H770" i="15"/>
  <c r="H383" i="15"/>
  <c r="H554" i="15"/>
  <c r="H368" i="15"/>
  <c r="H576" i="15"/>
  <c r="H527" i="15"/>
  <c r="H271" i="15"/>
  <c r="H137" i="15"/>
  <c r="H635" i="15"/>
  <c r="H131" i="15"/>
  <c r="H276" i="15"/>
  <c r="H253" i="15"/>
  <c r="H417" i="15"/>
  <c r="H248" i="15"/>
  <c r="H228" i="15"/>
  <c r="H244" i="15"/>
  <c r="H297" i="15"/>
  <c r="H109" i="15"/>
  <c r="H173" i="15"/>
  <c r="H135" i="15"/>
  <c r="H390" i="15"/>
  <c r="H72" i="15"/>
  <c r="H179" i="15"/>
  <c r="H130" i="15"/>
  <c r="H126" i="15"/>
  <c r="H28" i="15"/>
  <c r="H310" i="15"/>
  <c r="H25" i="15"/>
  <c r="H460" i="15"/>
  <c r="H702" i="15"/>
  <c r="H746" i="15"/>
  <c r="H638" i="15"/>
  <c r="H282" i="15"/>
  <c r="H158" i="15"/>
  <c r="H362" i="15"/>
  <c r="H394" i="15"/>
  <c r="H675" i="15"/>
  <c r="H305" i="15"/>
  <c r="H281" i="15"/>
  <c r="H273" i="15"/>
  <c r="H166" i="15"/>
  <c r="H477" i="15"/>
  <c r="H221" i="15"/>
  <c r="H335" i="15"/>
  <c r="H366" i="15"/>
  <c r="H673" i="15"/>
  <c r="H280" i="15"/>
  <c r="H290" i="15"/>
  <c r="H202" i="15"/>
  <c r="H794" i="15"/>
  <c r="H560" i="15"/>
  <c r="H683" i="15"/>
  <c r="H517" i="15"/>
  <c r="H828" i="15"/>
  <c r="H782" i="15"/>
  <c r="H894" i="15"/>
  <c r="H895" i="15"/>
  <c r="H897" i="15"/>
  <c r="H902" i="15"/>
  <c r="H729" i="15"/>
  <c r="H454" i="15"/>
  <c r="H580" i="15"/>
  <c r="H577" i="15"/>
  <c r="H326" i="15"/>
  <c r="H868" i="15"/>
  <c r="H742" i="15"/>
  <c r="H215" i="15"/>
  <c r="H824" i="15"/>
  <c r="H863" i="15"/>
  <c r="H552" i="15"/>
  <c r="H875" i="15"/>
  <c r="H449" i="15"/>
  <c r="H520" i="15"/>
  <c r="H665" i="15"/>
  <c r="H536" i="15"/>
  <c r="H738" i="15"/>
  <c r="H869" i="15"/>
  <c r="H761" i="15"/>
  <c r="H917" i="15"/>
  <c r="H666" i="15"/>
  <c r="H787" i="15"/>
  <c r="H725" i="15"/>
  <c r="H712" i="15"/>
  <c r="H632" i="15"/>
  <c r="H303" i="15"/>
  <c r="H604" i="15"/>
  <c r="H468" i="15"/>
  <c r="H218" i="15"/>
  <c r="H79" i="15"/>
  <c r="H122" i="15"/>
  <c r="H464" i="15"/>
  <c r="H715" i="15"/>
  <c r="H393" i="15"/>
  <c r="H541" i="15"/>
  <c r="H151" i="15"/>
  <c r="H732" i="15"/>
  <c r="H157" i="15"/>
  <c r="H174" i="15"/>
  <c r="H878" i="15"/>
  <c r="H40" i="15"/>
  <c r="H177" i="15"/>
  <c r="H307" i="15"/>
  <c r="H400" i="15"/>
  <c r="H511" i="15"/>
  <c r="H429" i="15"/>
  <c r="H578" i="15"/>
  <c r="H260" i="15"/>
  <c r="H291" i="15"/>
  <c r="H172" i="15"/>
  <c r="H724" i="15"/>
  <c r="H330" i="15"/>
  <c r="H677" i="15"/>
  <c r="H324" i="15"/>
  <c r="H615" i="15"/>
  <c r="H687" i="15"/>
  <c r="H500" i="15"/>
  <c r="H513" i="15"/>
  <c r="H382" i="15"/>
  <c r="H624" i="15"/>
  <c r="H539" i="15"/>
  <c r="H795" i="15"/>
  <c r="H709" i="15"/>
  <c r="H364" i="15"/>
  <c r="H398" i="15"/>
  <c r="H588" i="15"/>
  <c r="H695" i="15"/>
  <c r="H591" i="15"/>
  <c r="H561" i="15"/>
  <c r="H558" i="15"/>
  <c r="H504" i="15"/>
  <c r="H482" i="15"/>
  <c r="H255" i="15"/>
  <c r="H736" i="15"/>
  <c r="H978" i="15"/>
  <c r="H904" i="15"/>
  <c r="H50" i="15"/>
  <c r="H896" i="15"/>
  <c r="H903" i="15"/>
  <c r="H910" i="15"/>
  <c r="H914" i="15"/>
  <c r="H698" i="15"/>
  <c r="H644" i="15"/>
  <c r="H952" i="15"/>
  <c r="H931" i="15"/>
  <c r="H915" i="15"/>
  <c r="H474" i="15"/>
  <c r="H831" i="15"/>
  <c r="H659" i="15"/>
  <c r="H499" i="15"/>
  <c r="H743" i="15"/>
  <c r="H584" i="15"/>
  <c r="H495" i="15"/>
  <c r="H934" i="15"/>
  <c r="H859" i="15"/>
  <c r="H587" i="15"/>
  <c r="H767" i="15"/>
  <c r="H765" i="15"/>
  <c r="H777" i="15"/>
  <c r="H317" i="15"/>
  <c r="H146" i="15"/>
  <c r="H652" i="15"/>
  <c r="H861" i="15"/>
  <c r="H671" i="15"/>
  <c r="H723" i="15"/>
  <c r="H958" i="15"/>
  <c r="H959" i="15"/>
  <c r="H779" i="15"/>
  <c r="H983" i="15"/>
  <c r="H848" i="15"/>
  <c r="H982" i="15"/>
  <c r="H984" i="15"/>
  <c r="H442" i="15"/>
  <c r="H663" i="15"/>
  <c r="H404" i="15"/>
  <c r="H963" i="15"/>
  <c r="H194" i="15"/>
  <c r="H749" i="15"/>
  <c r="H641" i="15"/>
  <c r="H465" i="15"/>
  <c r="H571" i="15"/>
  <c r="H832" i="15"/>
  <c r="H950" i="15"/>
  <c r="H589" i="15"/>
  <c r="H890" i="15"/>
  <c r="H898" i="15"/>
  <c r="H778" i="15"/>
  <c r="H719" i="15"/>
  <c r="H710" i="15"/>
  <c r="H94" i="15"/>
  <c r="H475" i="15"/>
  <c r="H469" i="15"/>
  <c r="H381" i="15"/>
  <c r="H93" i="15"/>
  <c r="H91" i="15"/>
  <c r="H774" i="15"/>
  <c r="H741" i="15"/>
  <c r="H745" i="15"/>
  <c r="H829" i="15"/>
  <c r="H488" i="15"/>
  <c r="H519" i="15"/>
  <c r="H788" i="15"/>
  <c r="H211" i="15"/>
  <c r="H692" i="15"/>
  <c r="H55" i="15"/>
  <c r="H371" i="15"/>
  <c r="H494" i="15"/>
  <c r="H649" i="15"/>
  <c r="H346" i="15"/>
  <c r="H256" i="15"/>
  <c r="H108" i="15"/>
  <c r="H668" i="15"/>
  <c r="H592" i="15"/>
  <c r="H341" i="15"/>
  <c r="H100" i="15"/>
  <c r="H760" i="15"/>
  <c r="H143" i="15"/>
  <c r="H156" i="15"/>
  <c r="H70" i="15"/>
  <c r="H238" i="15"/>
  <c r="H876" i="15"/>
  <c r="H337" i="15"/>
  <c r="H507" i="15"/>
  <c r="H483" i="15"/>
  <c r="H414" i="15"/>
  <c r="H491" i="15"/>
  <c r="H369" i="15"/>
  <c r="H581" i="15"/>
  <c r="H525" i="15"/>
  <c r="H798" i="15"/>
  <c r="H299" i="15"/>
  <c r="H661" i="15"/>
  <c r="H521" i="15"/>
  <c r="H365" i="15"/>
  <c r="H590" i="15"/>
  <c r="H574" i="15"/>
  <c r="H690" i="15"/>
  <c r="H708" i="15"/>
  <c r="H567" i="15"/>
  <c r="H626" i="15"/>
  <c r="H206" i="15"/>
  <c r="H377" i="15"/>
  <c r="H646" i="15"/>
  <c r="H312" i="15"/>
  <c r="H230" i="15"/>
  <c r="H636" i="15"/>
  <c r="H407" i="15"/>
  <c r="H516" i="15"/>
  <c r="H864" i="15"/>
  <c r="H964" i="15"/>
  <c r="H564" i="15"/>
  <c r="H706" i="15"/>
  <c r="H490" i="15"/>
  <c r="H372" i="15"/>
  <c r="H691" i="15"/>
  <c r="H748" i="15"/>
  <c r="H857" i="15"/>
  <c r="H694" i="15"/>
  <c r="H667" i="15"/>
  <c r="H518" i="15"/>
  <c r="H455" i="15"/>
  <c r="H867" i="15"/>
  <c r="H600" i="15"/>
  <c r="H705" i="15"/>
  <c r="H559" i="15"/>
  <c r="H49" i="15"/>
  <c r="H351" i="15"/>
  <c r="H185" i="15"/>
  <c r="H884" i="15"/>
  <c r="H955" i="15"/>
  <c r="H428" i="15"/>
  <c r="H350" i="15"/>
  <c r="H463" i="15"/>
  <c r="H384" i="15"/>
  <c r="H288" i="15"/>
  <c r="H344" i="15"/>
  <c r="H664" i="15"/>
  <c r="H411" i="15"/>
  <c r="H319" i="15"/>
  <c r="H329" i="15"/>
  <c r="H586" i="15"/>
  <c r="H840" i="15"/>
  <c r="H601" i="15"/>
  <c r="H298" i="15"/>
  <c r="H397" i="15"/>
  <c r="H333" i="15"/>
  <c r="H251" i="15"/>
  <c r="H870" i="15"/>
  <c r="H929" i="15"/>
  <c r="H450" i="15"/>
  <c r="H594" i="15"/>
  <c r="H680" i="15"/>
  <c r="H573" i="15"/>
  <c r="H922" i="15"/>
  <c r="H766" i="15"/>
  <c r="H637" i="15"/>
  <c r="H598" i="15"/>
  <c r="H634" i="15"/>
  <c r="H855" i="15"/>
  <c r="H82" i="15"/>
  <c r="H975" i="15"/>
  <c r="H301" i="15"/>
  <c r="H112" i="15"/>
  <c r="H117" i="15"/>
  <c r="H717" i="15"/>
  <c r="H776" i="15"/>
  <c r="H849" i="15"/>
  <c r="H858" i="15"/>
  <c r="H316" i="15"/>
  <c r="H340" i="15"/>
  <c r="H974" i="15"/>
  <c r="H976" i="15"/>
  <c r="H274" i="15"/>
  <c r="H388" i="15"/>
  <c r="H323" i="15"/>
  <c r="H862" i="15"/>
  <c r="H213" i="15"/>
  <c r="H272" i="15"/>
  <c r="H905" i="15"/>
  <c r="H445" i="15"/>
  <c r="H987" i="15"/>
  <c r="H583" i="15"/>
  <c r="H656" i="15"/>
  <c r="H408" i="15"/>
  <c r="H807" i="15"/>
  <c r="H872" i="15"/>
  <c r="H906" i="15"/>
  <c r="H854" i="15"/>
  <c r="H722" i="15"/>
  <c r="H699" i="15"/>
  <c r="H426" i="15"/>
  <c r="H529" i="15"/>
  <c r="H440" i="15"/>
  <c r="H618" i="15"/>
  <c r="H927" i="15"/>
  <c r="H836" i="15"/>
  <c r="H569" i="15"/>
  <c r="H441" i="15"/>
  <c r="H165" i="15"/>
  <c r="H36" i="15"/>
  <c r="H405" i="15"/>
  <c r="H534" i="15"/>
  <c r="H879" i="15"/>
  <c r="H240" i="15"/>
  <c r="H413" i="15"/>
  <c r="H800" i="15"/>
  <c r="H653" i="15"/>
  <c r="H612" i="15"/>
  <c r="H791" i="15"/>
  <c r="H802" i="15"/>
  <c r="H363" i="15"/>
  <c r="H973" i="15"/>
  <c r="H977" i="15"/>
  <c r="H85" i="15"/>
  <c r="H84" i="15"/>
  <c r="H789" i="15"/>
  <c r="H837" i="15"/>
  <c r="H880" i="15"/>
  <c r="H354" i="15"/>
  <c r="H252" i="15"/>
  <c r="H247" i="15"/>
  <c r="H553" i="15"/>
  <c r="H492" i="15"/>
  <c r="H923" i="15"/>
  <c r="H119" i="15"/>
  <c r="H328" i="15"/>
  <c r="H373" i="15"/>
  <c r="H593" i="15"/>
  <c r="H431" i="15"/>
  <c r="H402" i="15"/>
  <c r="H930" i="15"/>
  <c r="H803" i="15"/>
  <c r="H826" i="15"/>
  <c r="H579" i="15"/>
  <c r="H233" i="15"/>
  <c r="H48" i="15"/>
  <c r="H62" i="15"/>
  <c r="H139" i="15"/>
  <c r="H438" i="15"/>
  <c r="H287" i="15"/>
  <c r="H69" i="15"/>
  <c r="H124" i="15"/>
  <c r="H286" i="15"/>
  <c r="H216" i="15"/>
  <c r="H508" i="15"/>
  <c r="H81" i="15"/>
  <c r="H110" i="15"/>
  <c r="H245" i="15"/>
  <c r="H471" i="15"/>
  <c r="H493" i="15"/>
  <c r="H249" i="15"/>
  <c r="H353" i="15"/>
  <c r="H186" i="15"/>
  <c r="H841" i="15"/>
  <c r="H660" i="15"/>
  <c r="H771" i="15"/>
  <c r="H121" i="15"/>
  <c r="H912" i="15"/>
  <c r="H956" i="15"/>
  <c r="H711" i="15"/>
  <c r="H496" i="15"/>
  <c r="H946" i="15"/>
  <c r="H619" i="15"/>
  <c r="H962" i="15"/>
  <c r="H865" i="15"/>
  <c r="H842" i="15"/>
  <c r="H609" i="15"/>
  <c r="H937" i="15"/>
  <c r="H933" i="15"/>
  <c r="H753" i="15"/>
  <c r="H805" i="15"/>
  <c r="H267" i="15"/>
  <c r="H757" i="15"/>
  <c r="H568" i="15"/>
  <c r="H825" i="15"/>
  <c r="H882" i="15"/>
  <c r="H785" i="15"/>
  <c r="H871" i="15"/>
  <c r="H797" i="15"/>
  <c r="H822" i="15"/>
  <c r="H775" i="15"/>
  <c r="H300" i="15"/>
  <c r="H662" i="15"/>
  <c r="H696" i="15"/>
  <c r="H883" i="15"/>
  <c r="H528" i="15"/>
  <c r="H670" i="15"/>
  <c r="H448" i="15"/>
  <c r="H700" i="15"/>
  <c r="H981" i="15"/>
  <c r="H852" i="15"/>
  <c r="H645" i="15"/>
  <c r="H845" i="15"/>
  <c r="H811" i="15"/>
  <c r="H572" i="15"/>
  <c r="H422" i="15"/>
  <c r="H639" i="15"/>
  <c r="H451" i="15"/>
  <c r="H294" i="15"/>
  <c r="H430" i="15"/>
  <c r="H345" i="15"/>
  <c r="H526" i="15"/>
  <c r="H655" i="15"/>
  <c r="H679" i="15"/>
  <c r="H642" i="15"/>
  <c r="H538" i="15"/>
  <c r="H866" i="15"/>
  <c r="H812" i="15"/>
  <c r="H804" i="15"/>
  <c r="H945" i="15"/>
  <c r="H947" i="15"/>
  <c r="H951" i="15"/>
  <c r="H943" i="15"/>
  <c r="H790" i="15"/>
  <c r="H941" i="15"/>
  <c r="H506" i="15"/>
  <c r="H501" i="15"/>
  <c r="H515" i="15"/>
  <c r="H935" i="15"/>
  <c r="H873" i="15"/>
  <c r="H210" i="15"/>
  <c r="H447" i="15"/>
  <c r="H650" i="15"/>
  <c r="H596" i="15"/>
  <c r="H827" i="15"/>
  <c r="H961" i="15"/>
  <c r="H921" i="15"/>
  <c r="H920" i="15"/>
  <c r="H967" i="15"/>
  <c r="H966" i="15"/>
  <c r="H602" i="15"/>
  <c r="H731" i="15"/>
  <c r="H971" i="15"/>
  <c r="H972" i="15"/>
  <c r="H672" i="15"/>
  <c r="H614" i="15"/>
  <c r="H874" i="15"/>
  <c r="H781" i="15"/>
  <c r="H891" i="15"/>
  <c r="H716" i="15"/>
  <c r="H819" i="15"/>
  <c r="H839" i="15"/>
  <c r="H985" i="15"/>
  <c r="H458" i="15"/>
  <c r="H747" i="15"/>
  <c r="H219" i="15"/>
  <c r="H901" i="15"/>
  <c r="H900" i="15"/>
  <c r="H751" i="15"/>
  <c r="H830" i="15"/>
  <c r="H783" i="15"/>
  <c r="H734" i="15"/>
  <c r="H817" i="15"/>
  <c r="H838" i="15"/>
  <c r="H834" i="15"/>
  <c r="H856" i="15"/>
  <c r="H948" i="15"/>
  <c r="H833" i="15"/>
  <c r="H780" i="15"/>
  <c r="H726" i="15"/>
  <c r="H944" i="15"/>
  <c r="H735" i="15"/>
  <c r="H535" i="15"/>
  <c r="H608" i="15"/>
  <c r="H853" i="15"/>
  <c r="H762" i="15"/>
  <c r="H498" i="15"/>
  <c r="H969" i="15"/>
  <c r="H970" i="15"/>
  <c r="H399" i="15"/>
  <c r="H721" i="15"/>
  <c r="H892" i="15"/>
  <c r="H768" i="15"/>
  <c r="H907" i="15"/>
  <c r="H954" i="15"/>
  <c r="H120" i="15"/>
  <c r="H888" i="15"/>
  <c r="H648" i="15"/>
  <c r="H155" i="15"/>
  <c r="H713" i="15"/>
  <c r="H295" i="15"/>
  <c r="H203" i="15"/>
  <c r="H396" i="15"/>
  <c r="H899" i="15"/>
  <c r="H682" i="15"/>
  <c r="H835" i="15"/>
  <c r="H773" i="15"/>
  <c r="H980" i="15"/>
  <c r="H756" i="15"/>
  <c r="H847" i="15"/>
  <c r="H250" i="15"/>
  <c r="H769" i="15"/>
  <c r="H885" i="15"/>
  <c r="H886" i="15"/>
  <c r="H815" i="15"/>
  <c r="H926" i="15"/>
  <c r="H925" i="15"/>
  <c r="H919" i="15"/>
  <c r="H953" i="15"/>
  <c r="H718" i="15"/>
  <c r="H707" i="15"/>
  <c r="H678" i="15"/>
  <c r="H810" i="15"/>
  <c r="H936" i="15"/>
  <c r="H439" i="15"/>
  <c r="H693" i="15"/>
  <c r="H986" i="15"/>
  <c r="H570" i="15"/>
  <c r="H727" i="15"/>
  <c r="H940" i="15"/>
  <c r="H965" i="15"/>
  <c r="H432" i="15"/>
  <c r="H16" i="15"/>
  <c r="G142" i="22" l="1"/>
  <c r="D142" i="22"/>
  <c r="C142" i="22"/>
  <c r="F134" i="22" s="1"/>
  <c r="B142" i="22"/>
  <c r="K280" i="21"/>
  <c r="J280" i="21"/>
  <c r="G280" i="21"/>
  <c r="D280" i="21"/>
  <c r="C280" i="21"/>
  <c r="B280" i="21"/>
  <c r="F13" i="22" l="1"/>
  <c r="F22" i="22"/>
  <c r="F60" i="22"/>
  <c r="F61" i="22"/>
  <c r="F80" i="22"/>
  <c r="F83" i="22"/>
  <c r="F95" i="22"/>
  <c r="F33" i="22"/>
  <c r="F18" i="22"/>
  <c r="F101" i="22"/>
  <c r="F96" i="22"/>
  <c r="F24" i="22"/>
  <c r="F36" i="22"/>
  <c r="F102" i="22"/>
  <c r="F52" i="22"/>
  <c r="F106" i="22"/>
  <c r="F54" i="22"/>
  <c r="F31" i="22"/>
  <c r="F17" i="22"/>
  <c r="F50" i="22"/>
  <c r="F73" i="22"/>
  <c r="F28" i="22"/>
  <c r="F34" i="22"/>
  <c r="F16" i="22"/>
  <c r="F47" i="22"/>
  <c r="F41" i="22"/>
  <c r="F15" i="22"/>
  <c r="F74" i="22"/>
  <c r="F7" i="22"/>
  <c r="F75" i="22"/>
  <c r="F10" i="22"/>
  <c r="F77" i="22"/>
  <c r="F64" i="22"/>
  <c r="F86" i="22"/>
  <c r="F116" i="22"/>
  <c r="F45" i="22"/>
  <c r="F109" i="22"/>
  <c r="F35" i="22"/>
  <c r="F44" i="22"/>
  <c r="F67" i="22"/>
  <c r="F8" i="22"/>
  <c r="F68" i="22"/>
  <c r="F25" i="22"/>
  <c r="F38" i="22"/>
  <c r="F87" i="22"/>
  <c r="F84" i="22"/>
  <c r="F43" i="22"/>
  <c r="F30" i="22"/>
  <c r="F53" i="22"/>
  <c r="F46" i="22"/>
  <c r="F88" i="22"/>
  <c r="F9" i="22"/>
  <c r="F89" i="22"/>
  <c r="F23" i="22"/>
  <c r="F59" i="22"/>
  <c r="F69" i="22"/>
  <c r="F91" i="22"/>
  <c r="F27" i="22"/>
  <c r="F29" i="22"/>
  <c r="F70" i="22"/>
  <c r="F94" i="22"/>
  <c r="F117" i="22"/>
  <c r="F124" i="22"/>
  <c r="F72" i="22"/>
  <c r="F93" i="22"/>
  <c r="F125" i="22"/>
  <c r="F62" i="22"/>
  <c r="F78" i="22"/>
  <c r="F99" i="22"/>
  <c r="F48" i="22"/>
  <c r="F81" i="22"/>
  <c r="F12" i="22"/>
  <c r="F129" i="22"/>
  <c r="F65" i="22"/>
  <c r="F82" i="22"/>
  <c r="F97" i="22"/>
  <c r="F136" i="22"/>
  <c r="F11" i="22"/>
  <c r="F55" i="22"/>
  <c r="F20" i="22"/>
  <c r="F103" i="22"/>
  <c r="F47" i="21"/>
  <c r="F123" i="21"/>
  <c r="F132" i="21"/>
  <c r="F214" i="21"/>
  <c r="F158" i="21"/>
  <c r="F109" i="21"/>
  <c r="F198" i="21"/>
  <c r="F209" i="21"/>
  <c r="F17" i="21"/>
  <c r="F101" i="21"/>
  <c r="F14" i="21"/>
  <c r="F84" i="21"/>
  <c r="F242" i="21"/>
  <c r="F154" i="21"/>
  <c r="F162" i="21"/>
  <c r="F266" i="21"/>
  <c r="F277" i="21"/>
  <c r="F176" i="21"/>
  <c r="F53" i="21"/>
  <c r="F138" i="21"/>
  <c r="F161" i="21"/>
  <c r="F71" i="21"/>
  <c r="F221" i="21"/>
  <c r="F98" i="21"/>
  <c r="F140" i="21"/>
  <c r="F228" i="21"/>
  <c r="F160" i="21"/>
  <c r="F43" i="21"/>
  <c r="F170" i="21"/>
  <c r="F126" i="21"/>
  <c r="F139" i="21"/>
  <c r="F255" i="21"/>
  <c r="F187" i="21"/>
  <c r="F278" i="21"/>
  <c r="F23" i="21"/>
  <c r="F197" i="21"/>
  <c r="F102" i="21"/>
  <c r="F215" i="21"/>
  <c r="F188" i="21"/>
  <c r="F167" i="21"/>
  <c r="F185" i="21"/>
  <c r="F59" i="21"/>
  <c r="F229" i="21"/>
  <c r="F107" i="21"/>
  <c r="F61" i="21"/>
  <c r="F114" i="21"/>
  <c r="F195" i="21"/>
  <c r="F85" i="21"/>
  <c r="F256" i="21"/>
  <c r="F122" i="21"/>
  <c r="F279" i="21"/>
  <c r="F210" i="21"/>
  <c r="F145" i="21"/>
  <c r="F212" i="21"/>
  <c r="F28" i="21"/>
  <c r="F136" i="21"/>
  <c r="F222" i="21"/>
  <c r="F223" i="21"/>
  <c r="F30" i="21"/>
  <c r="F106" i="21"/>
  <c r="F48" i="21"/>
  <c r="F9" i="21"/>
  <c r="F66" i="21"/>
  <c r="F110" i="21"/>
  <c r="F248" i="21"/>
  <c r="F257" i="21"/>
  <c r="F267" i="21"/>
  <c r="F73" i="21"/>
  <c r="F72" i="21"/>
  <c r="F99" i="21"/>
  <c r="F213" i="21"/>
  <c r="F150" i="21"/>
  <c r="F219" i="21"/>
  <c r="F18" i="21"/>
  <c r="F171" i="21"/>
  <c r="F177" i="21"/>
  <c r="F146" i="21"/>
  <c r="F118" i="21"/>
  <c r="F16" i="21"/>
  <c r="F147" i="21"/>
  <c r="F243" i="21"/>
  <c r="F97" i="21"/>
  <c r="F258" i="21"/>
  <c r="F207" i="21"/>
  <c r="F68" i="21"/>
  <c r="F32" i="21"/>
  <c r="F12" i="21"/>
  <c r="F8" i="21"/>
  <c r="F49" i="21"/>
  <c r="F111" i="21"/>
  <c r="F42" i="21"/>
  <c r="F189" i="21"/>
  <c r="F206" i="21"/>
  <c r="F230" i="21"/>
  <c r="F234" i="21"/>
  <c r="F134" i="21"/>
  <c r="F124" i="21"/>
  <c r="F244" i="21"/>
  <c r="F208" i="21"/>
  <c r="F163" i="21"/>
  <c r="F268" i="21"/>
  <c r="F82" i="21"/>
  <c r="F45" i="21"/>
  <c r="F11" i="21"/>
  <c r="F63" i="21"/>
  <c r="F190" i="21"/>
  <c r="F220" i="21"/>
  <c r="F29" i="21"/>
  <c r="F117" i="21"/>
  <c r="F155" i="21"/>
  <c r="F178" i="21"/>
  <c r="F205" i="21"/>
  <c r="F15" i="21"/>
  <c r="F157" i="21"/>
  <c r="F128" i="21"/>
  <c r="F249" i="21"/>
  <c r="F259" i="21"/>
  <c r="F269" i="21"/>
  <c r="F60" i="21"/>
  <c r="F26" i="21"/>
  <c r="F20" i="21"/>
  <c r="F36" i="21"/>
  <c r="F90" i="21"/>
  <c r="F41" i="21"/>
  <c r="F81" i="21"/>
  <c r="F25" i="21"/>
  <c r="F93" i="21"/>
  <c r="F174" i="21"/>
  <c r="F231" i="21"/>
  <c r="F194" i="21"/>
  <c r="F133" i="21"/>
  <c r="F113" i="21"/>
  <c r="F204" i="21"/>
  <c r="F250" i="21"/>
  <c r="F260" i="21"/>
  <c r="F270" i="21"/>
  <c r="F104" i="21"/>
  <c r="F55" i="21"/>
  <c r="F33" i="21"/>
  <c r="F75" i="21"/>
  <c r="F164" i="21"/>
  <c r="F69" i="21"/>
  <c r="F24" i="21"/>
  <c r="F58" i="21"/>
  <c r="F115" i="21"/>
  <c r="F232" i="21"/>
  <c r="F77" i="21"/>
  <c r="F151" i="21"/>
  <c r="F105" i="21"/>
  <c r="F202" i="21"/>
  <c r="F179" i="21"/>
  <c r="F261" i="21"/>
  <c r="F141" i="21"/>
  <c r="F86" i="21"/>
  <c r="F169" i="21"/>
  <c r="F10" i="21"/>
  <c r="F70" i="21"/>
  <c r="F175" i="21"/>
  <c r="F88" i="21"/>
  <c r="F159" i="21"/>
  <c r="F148" i="21"/>
  <c r="F224" i="21"/>
  <c r="F233" i="21"/>
  <c r="F143" i="21"/>
  <c r="F238" i="21"/>
  <c r="F22" i="21"/>
  <c r="F245" i="21"/>
  <c r="F251" i="21"/>
  <c r="F201" i="21"/>
  <c r="F271" i="21"/>
  <c r="F100" i="21"/>
  <c r="F44" i="21"/>
  <c r="F21" i="21"/>
  <c r="F119" i="21"/>
  <c r="F80" i="21"/>
  <c r="F62" i="21"/>
  <c r="F193" i="21"/>
  <c r="F56" i="21"/>
  <c r="F51" i="21"/>
  <c r="F156" i="21"/>
  <c r="F235" i="21"/>
  <c r="F137" i="21"/>
  <c r="F57" i="21"/>
  <c r="F135" i="21"/>
  <c r="F252" i="21"/>
  <c r="F262" i="21"/>
  <c r="F35" i="21"/>
  <c r="F19" i="21"/>
  <c r="F65" i="21"/>
  <c r="F54" i="21"/>
  <c r="F144" i="21"/>
  <c r="F76" i="21"/>
  <c r="F216" i="21"/>
  <c r="F121" i="21"/>
  <c r="F31" i="21"/>
  <c r="F166" i="21"/>
  <c r="F37" i="21"/>
  <c r="F13" i="21"/>
  <c r="F172" i="21"/>
  <c r="F127" i="21"/>
  <c r="F116" i="21"/>
  <c r="F78" i="21"/>
  <c r="F253" i="21"/>
  <c r="F263" i="21"/>
  <c r="F272" i="21"/>
  <c r="F89" i="21"/>
  <c r="F173" i="21"/>
  <c r="F191" i="21"/>
  <c r="F64" i="21"/>
  <c r="F217" i="21"/>
  <c r="F92" i="21"/>
  <c r="F120" i="21"/>
  <c r="F50" i="21"/>
  <c r="F225" i="21"/>
  <c r="F52" i="21"/>
  <c r="F236" i="21"/>
  <c r="F239" i="21"/>
  <c r="F240" i="21"/>
  <c r="F95" i="21"/>
  <c r="F254" i="21"/>
  <c r="F87" i="21"/>
  <c r="F273" i="21"/>
  <c r="F152" i="21"/>
  <c r="F142" i="21"/>
  <c r="F96" i="21"/>
  <c r="F34" i="21"/>
  <c r="F103" i="21"/>
  <c r="F91" i="21"/>
  <c r="F203" i="21"/>
  <c r="F181" i="21"/>
  <c r="F125" i="21"/>
  <c r="F153" i="21"/>
  <c r="F237" i="21"/>
  <c r="F192" i="21"/>
  <c r="F200" i="21"/>
  <c r="F246" i="21"/>
  <c r="F108" i="21"/>
  <c r="F67" i="21"/>
  <c r="F274" i="21"/>
  <c r="F40" i="21"/>
  <c r="F46" i="21"/>
  <c r="F74" i="21"/>
  <c r="F196" i="21"/>
  <c r="F38" i="21"/>
  <c r="F39" i="21"/>
  <c r="F112" i="21"/>
  <c r="F165" i="21"/>
  <c r="F226" i="21"/>
  <c r="F79" i="21"/>
  <c r="F186" i="21"/>
  <c r="F183" i="21"/>
  <c r="F130" i="21"/>
  <c r="F149" i="21"/>
  <c r="F129" i="21"/>
  <c r="F264" i="21"/>
  <c r="F275" i="21"/>
  <c r="F27" i="21"/>
  <c r="F180" i="21"/>
  <c r="F211" i="21"/>
  <c r="F94" i="21"/>
  <c r="F218" i="21"/>
  <c r="F182" i="21"/>
  <c r="F131" i="21"/>
  <c r="F168" i="21"/>
  <c r="F227" i="21"/>
  <c r="F184" i="21"/>
  <c r="F7" i="21"/>
  <c r="F83" i="21"/>
  <c r="F241" i="21"/>
  <c r="F247" i="21"/>
  <c r="F199" i="21"/>
  <c r="F265" i="21"/>
  <c r="F276" i="21"/>
  <c r="F110" i="22"/>
  <c r="F42" i="22"/>
  <c r="F58" i="22"/>
  <c r="F63" i="22"/>
  <c r="F76" i="22"/>
  <c r="F90" i="22"/>
  <c r="F51" i="22"/>
  <c r="F130" i="22"/>
  <c r="F122" i="22"/>
  <c r="F133" i="22"/>
  <c r="F138" i="22"/>
  <c r="F139" i="22"/>
  <c r="F114" i="22"/>
  <c r="F56" i="22"/>
  <c r="F131" i="22"/>
  <c r="F140" i="22"/>
  <c r="F26" i="22"/>
  <c r="F115" i="22"/>
  <c r="F123" i="22"/>
  <c r="F132" i="22"/>
  <c r="F141" i="22"/>
  <c r="F100" i="22"/>
  <c r="F104" i="22"/>
  <c r="F111" i="22"/>
  <c r="F118" i="22"/>
  <c r="F126" i="22"/>
  <c r="F39" i="22"/>
  <c r="F105" i="22"/>
  <c r="F40" i="22"/>
  <c r="F119" i="22"/>
  <c r="F137" i="22"/>
  <c r="M280" i="21"/>
  <c r="H988" i="20"/>
  <c r="L988" i="20"/>
  <c r="E280" i="21"/>
  <c r="K988" i="20"/>
  <c r="L280" i="21"/>
  <c r="F49" i="22"/>
  <c r="F107" i="22"/>
  <c r="F112" i="22"/>
  <c r="F120" i="22"/>
  <c r="F127" i="22"/>
  <c r="F135" i="22"/>
  <c r="E142" i="22"/>
  <c r="F14" i="22"/>
  <c r="F21" i="22"/>
  <c r="F57" i="22"/>
  <c r="F19" i="22"/>
  <c r="F37" i="22"/>
  <c r="F66" i="22"/>
  <c r="F71" i="22"/>
  <c r="F79" i="22"/>
  <c r="F85" i="22"/>
  <c r="F92" i="22"/>
  <c r="F98" i="22"/>
  <c r="F32" i="22"/>
  <c r="F108" i="22"/>
  <c r="F113" i="22"/>
  <c r="F121" i="22"/>
  <c r="F128" i="22"/>
  <c r="F142" i="22" l="1"/>
  <c r="F280" i="21"/>
  <c r="I882" i="15" l="1"/>
  <c r="I84" i="15"/>
  <c r="I765" i="15"/>
  <c r="I250" i="15"/>
  <c r="I439" i="15"/>
  <c r="I847" i="15"/>
  <c r="I980" i="15"/>
  <c r="I756" i="15"/>
  <c r="I773" i="15"/>
  <c r="I910" i="15"/>
  <c r="I397" i="15"/>
  <c r="I692" i="15"/>
  <c r="I876" i="15"/>
  <c r="I664" i="15"/>
  <c r="I727" i="15"/>
  <c r="I944" i="15"/>
  <c r="I286" i="15"/>
  <c r="I526" i="15"/>
  <c r="I451" i="15"/>
  <c r="I687" i="15"/>
  <c r="I769" i="15"/>
  <c r="I513" i="15"/>
  <c r="I925" i="15"/>
  <c r="I216" i="15"/>
  <c r="I408" i="15"/>
  <c r="I345" i="15"/>
  <c r="I189" i="15"/>
  <c r="I639" i="15"/>
  <c r="I203" i="15" l="1"/>
  <c r="I829" i="15"/>
  <c r="I614" i="15"/>
  <c r="I535" i="15"/>
  <c r="I294" i="15"/>
  <c r="I314" i="15"/>
  <c r="I199" i="15"/>
  <c r="I270" i="15"/>
  <c r="I536" i="15"/>
  <c r="I295" i="15"/>
  <c r="I949" i="15"/>
  <c r="I961" i="15"/>
  <c r="I856" i="15"/>
  <c r="I545" i="15"/>
  <c r="I430" i="15"/>
  <c r="I210" i="15"/>
  <c r="I497" i="15"/>
  <c r="I716" i="15"/>
  <c r="I525" i="15"/>
  <c r="I16" i="15"/>
  <c r="I816" i="15"/>
  <c r="I891" i="15"/>
  <c r="I691" i="15"/>
  <c r="I354" i="15"/>
  <c r="I516" i="15"/>
  <c r="I805" i="15"/>
  <c r="I645" i="15"/>
  <c r="I815" i="15"/>
  <c r="I810" i="15"/>
  <c r="I291" i="15"/>
  <c r="I567" i="15"/>
  <c r="I61" i="15"/>
  <c r="I66" i="15"/>
  <c r="I18" i="15"/>
  <c r="I7" i="15"/>
  <c r="I42" i="15"/>
  <c r="I24" i="15"/>
  <c r="I420" i="15"/>
  <c r="I257" i="15"/>
  <c r="I361" i="15"/>
  <c r="I669" i="15"/>
  <c r="I167" i="15"/>
  <c r="I409" i="15"/>
  <c r="I90" i="15"/>
  <c r="I623" i="15"/>
  <c r="I308" i="15"/>
  <c r="I23" i="15"/>
  <c r="I401" i="15"/>
  <c r="I784" i="15"/>
  <c r="I118" i="15"/>
  <c r="I246" i="15"/>
  <c r="I737" i="15"/>
  <c r="I201" i="15"/>
  <c r="I423" i="15"/>
  <c r="I182" i="15"/>
  <c r="I129" i="15"/>
  <c r="I556" i="15"/>
  <c r="I476" i="15"/>
  <c r="I453" i="15"/>
  <c r="I242" i="15"/>
  <c r="I555" i="15"/>
  <c r="I355" i="15"/>
  <c r="I26" i="15"/>
  <c r="I374" i="15"/>
  <c r="I21" i="15"/>
  <c r="I605" i="15"/>
  <c r="I818" i="15"/>
  <c r="I456" i="15"/>
  <c r="I339" i="15"/>
  <c r="I223" i="15"/>
  <c r="I628" i="15"/>
  <c r="I358" i="15"/>
  <c r="I298" i="15"/>
  <c r="I67" i="15"/>
  <c r="I101" i="15"/>
  <c r="I343" i="15"/>
  <c r="I947" i="15"/>
  <c r="I562" i="15"/>
  <c r="I611" i="15"/>
  <c r="I302" i="15"/>
  <c r="I92" i="15"/>
  <c r="I115" i="15"/>
  <c r="I346" i="15"/>
  <c r="I444" i="15"/>
  <c r="I11" i="15"/>
  <c r="I681" i="15"/>
  <c r="I505" i="15"/>
  <c r="I356" i="15"/>
  <c r="I406" i="15"/>
  <c r="I138" i="15"/>
  <c r="I87" i="15"/>
  <c r="I54" i="15"/>
  <c r="I729" i="15"/>
  <c r="I45" i="15"/>
  <c r="I232" i="15"/>
  <c r="I550" i="15"/>
  <c r="I360" i="15"/>
  <c r="I150" i="15"/>
  <c r="I178" i="15"/>
  <c r="I140" i="15"/>
  <c r="I106" i="15"/>
  <c r="I544" i="15"/>
  <c r="I685" i="15"/>
  <c r="I17" i="15"/>
  <c r="I570" i="15"/>
  <c r="I185" i="15"/>
  <c r="I496" i="15"/>
  <c r="I885" i="15"/>
  <c r="I946" i="15"/>
  <c r="I680" i="15"/>
  <c r="I10" i="15"/>
  <c r="I279" i="15"/>
  <c r="I425" i="15"/>
  <c r="I421" i="15"/>
  <c r="I76" i="15"/>
  <c r="I52" i="15"/>
  <c r="I19" i="15"/>
  <c r="I309" i="15"/>
  <c r="I283" i="15"/>
  <c r="I379" i="15"/>
  <c r="I597" i="15"/>
  <c r="I200" i="15"/>
  <c r="I141" i="15"/>
  <c r="I264" i="15"/>
  <c r="I530" i="15"/>
  <c r="I485" i="15"/>
  <c r="I537" i="15"/>
  <c r="I193" i="15"/>
  <c r="I30" i="15"/>
  <c r="I14" i="15"/>
  <c r="I472" i="15"/>
  <c r="I311" i="15"/>
  <c r="I276" i="15"/>
  <c r="I514" i="15"/>
  <c r="I31" i="15"/>
  <c r="I386" i="15"/>
  <c r="I389" i="15"/>
  <c r="I820" i="15"/>
  <c r="I207" i="15"/>
  <c r="I395" i="15"/>
  <c r="I27" i="15"/>
  <c r="I334" i="15"/>
  <c r="I332" i="15"/>
  <c r="I843" i="15"/>
  <c r="I750" i="15"/>
  <c r="I191" i="15"/>
  <c r="I321" i="15"/>
  <c r="I153" i="15"/>
  <c r="I103" i="15"/>
  <c r="I285" i="15"/>
  <c r="I293" i="15"/>
  <c r="I897" i="15"/>
  <c r="I846" i="15"/>
  <c r="I392" i="15"/>
  <c r="I102" i="15"/>
  <c r="I13" i="15"/>
  <c r="I277" i="15"/>
  <c r="I132" i="15"/>
  <c r="I982" i="15"/>
  <c r="I98" i="15"/>
  <c r="I385" i="15"/>
  <c r="I427" i="15"/>
  <c r="I877" i="15"/>
  <c r="I74" i="15"/>
  <c r="I461" i="15"/>
  <c r="I610" i="15"/>
  <c r="I533" i="15"/>
  <c r="I796" i="15"/>
  <c r="I310" i="15"/>
  <c r="I916" i="15"/>
  <c r="I821" i="15"/>
  <c r="I700" i="15"/>
  <c r="I744" i="15"/>
  <c r="I370" i="15"/>
  <c r="I306" i="15"/>
  <c r="I313" i="15"/>
  <c r="I39" i="15"/>
  <c r="I540" i="15"/>
  <c r="I887" i="15"/>
  <c r="I524" i="15"/>
  <c r="I184" i="15"/>
  <c r="I77" i="15"/>
  <c r="I435" i="15"/>
  <c r="I136" i="15"/>
  <c r="I793" i="15"/>
  <c r="I467" i="15"/>
  <c r="I478" i="15"/>
  <c r="I53" i="15"/>
  <c r="I960" i="15"/>
  <c r="I231" i="15"/>
  <c r="I198" i="15"/>
  <c r="I35" i="15"/>
  <c r="I563" i="15"/>
  <c r="I643" i="15"/>
  <c r="I730" i="15"/>
  <c r="I733" i="15"/>
  <c r="I33" i="15"/>
  <c r="I895" i="15"/>
  <c r="I739" i="15"/>
  <c r="I595" i="15"/>
  <c r="I631" i="15"/>
  <c r="I144" i="15"/>
  <c r="I896" i="15"/>
  <c r="I68" i="15"/>
  <c r="I651" i="15"/>
  <c r="I808" i="15"/>
  <c r="I322" i="15"/>
  <c r="I237" i="15"/>
  <c r="I434" i="15"/>
  <c r="I574" i="15"/>
  <c r="I174" i="15"/>
  <c r="I289" i="15"/>
  <c r="I349" i="15"/>
  <c r="I479" i="15"/>
  <c r="I187" i="15"/>
  <c r="I573" i="15"/>
  <c r="I512" i="15"/>
  <c r="I104" i="15"/>
  <c r="I278" i="15"/>
  <c r="I368" i="15"/>
  <c r="I531" i="15"/>
  <c r="I151" i="15"/>
  <c r="I598" i="15"/>
  <c r="I116" i="15"/>
  <c r="I290" i="15"/>
  <c r="I778" i="15"/>
  <c r="I208" i="15"/>
  <c r="I142" i="15"/>
  <c r="I978" i="15"/>
  <c r="I44" i="15"/>
  <c r="I902" i="15"/>
  <c r="I480" i="15"/>
  <c r="I549" i="15"/>
  <c r="I724" i="15"/>
  <c r="I489" i="15"/>
  <c r="I565" i="15"/>
  <c r="I297" i="15"/>
  <c r="I394" i="15"/>
  <c r="I235" i="15"/>
  <c r="I239" i="15"/>
  <c r="I209" i="15"/>
  <c r="I391" i="15"/>
  <c r="I775" i="15"/>
  <c r="I788" i="15"/>
  <c r="I599" i="15"/>
  <c r="I495" i="15"/>
  <c r="I234" i="15"/>
  <c r="I917" i="15"/>
  <c r="I442" i="15"/>
  <c r="I40" i="15"/>
  <c r="I219" i="15"/>
  <c r="I465" i="15"/>
  <c r="I205" i="15"/>
  <c r="I271" i="15"/>
  <c r="I312" i="15"/>
  <c r="I658" i="15"/>
  <c r="I122" i="15"/>
  <c r="I148" i="15"/>
  <c r="I568" i="15"/>
  <c r="I640" i="15"/>
  <c r="I633" i="15"/>
  <c r="I509" i="15"/>
  <c r="I503" i="15"/>
  <c r="I227" i="15"/>
  <c r="I758" i="15"/>
  <c r="I57" i="15"/>
  <c r="I500" i="15"/>
  <c r="I327" i="15"/>
  <c r="I460" i="15"/>
  <c r="I419" i="15"/>
  <c r="I792" i="15"/>
  <c r="I869" i="15"/>
  <c r="I357" i="15"/>
  <c r="I624" i="15"/>
  <c r="I655" i="15"/>
  <c r="I879" i="15"/>
  <c r="I440" i="15"/>
  <c r="I548" i="15"/>
  <c r="I269" i="15"/>
  <c r="I37" i="15"/>
  <c r="I410" i="15"/>
  <c r="I318" i="15"/>
  <c r="I684" i="15"/>
  <c r="I58" i="15"/>
  <c r="I510" i="15"/>
  <c r="I162" i="15"/>
  <c r="I65" i="15"/>
  <c r="I881" i="15"/>
  <c r="I97" i="15"/>
  <c r="I226" i="15"/>
  <c r="I502" i="15"/>
  <c r="I543" i="15"/>
  <c r="I620" i="15"/>
  <c r="I720" i="15"/>
  <c r="I105" i="15"/>
  <c r="I63" i="15"/>
  <c r="I844" i="15"/>
  <c r="I486" i="15"/>
  <c r="I470" i="15"/>
  <c r="I258" i="15"/>
  <c r="I78" i="15"/>
  <c r="I352" i="15"/>
  <c r="I487" i="15"/>
  <c r="I616" i="15"/>
  <c r="I15" i="15"/>
  <c r="I195" i="15"/>
  <c r="I701" i="15"/>
  <c r="I673" i="15"/>
  <c r="I668" i="15"/>
  <c r="I196" i="15"/>
  <c r="I342" i="15"/>
  <c r="I433" i="15"/>
  <c r="I767" i="15"/>
  <c r="I799" i="15"/>
  <c r="I894" i="15"/>
  <c r="I675" i="15"/>
  <c r="I171" i="15"/>
  <c r="I75" i="15"/>
  <c r="I272" i="15"/>
  <c r="I674" i="15"/>
  <c r="I86" i="15"/>
  <c r="I190" i="15"/>
  <c r="I125" i="15"/>
  <c r="I60" i="15"/>
  <c r="I32" i="15"/>
  <c r="I320" i="15"/>
  <c r="I292" i="15"/>
  <c r="I296" i="15"/>
  <c r="I424" i="15"/>
  <c r="I114" i="15"/>
  <c r="I686" i="15"/>
  <c r="I96" i="15"/>
  <c r="I262" i="15"/>
  <c r="I552" i="15"/>
  <c r="I224" i="15"/>
  <c r="I70" i="15"/>
  <c r="I324" i="15"/>
  <c r="I909" i="15"/>
  <c r="I254" i="15"/>
  <c r="I801" i="15"/>
  <c r="I761" i="15"/>
  <c r="I281" i="15"/>
  <c r="I469" i="15"/>
  <c r="I839" i="15"/>
  <c r="I787" i="15"/>
  <c r="I135" i="15"/>
  <c r="I738" i="15"/>
  <c r="I683" i="15"/>
  <c r="I403" i="15"/>
  <c r="I578" i="15"/>
  <c r="I25" i="15"/>
  <c r="I860" i="15"/>
  <c r="I443" i="15"/>
  <c r="I362" i="15"/>
  <c r="I134" i="15"/>
  <c r="I835" i="15"/>
  <c r="I749" i="15"/>
  <c r="I576" i="15"/>
  <c r="I251" i="15"/>
  <c r="I672" i="15"/>
  <c r="I802" i="15"/>
  <c r="I172" i="15"/>
  <c r="I133" i="15"/>
  <c r="I446" i="15"/>
  <c r="I347" i="15"/>
  <c r="I20" i="15"/>
  <c r="I336" i="15"/>
  <c r="I566" i="15"/>
  <c r="I547" i="15"/>
  <c r="I145" i="15"/>
  <c r="I654" i="15"/>
  <c r="I83" i="15"/>
  <c r="I29" i="15"/>
  <c r="I813" i="15"/>
  <c r="I176" i="15"/>
  <c r="I123" i="15"/>
  <c r="I625" i="15"/>
  <c r="I315" i="15"/>
  <c r="I220" i="15"/>
  <c r="I284" i="15"/>
  <c r="I359" i="15"/>
  <c r="I169" i="15"/>
  <c r="I47" i="15"/>
  <c r="I113" i="15"/>
  <c r="I575" i="15"/>
  <c r="I180" i="15"/>
  <c r="I418" i="15"/>
  <c r="I938" i="15"/>
  <c r="I51" i="15"/>
  <c r="I416" i="15"/>
  <c r="I273" i="15"/>
  <c r="I702" i="15"/>
  <c r="I627" i="15"/>
  <c r="I91" i="15"/>
  <c r="I99" i="15"/>
  <c r="I73" i="15"/>
  <c r="I862" i="15"/>
  <c r="I183" i="15"/>
  <c r="I580" i="15"/>
  <c r="I95" i="15"/>
  <c r="I592" i="15"/>
  <c r="I704" i="15"/>
  <c r="I188" i="15"/>
  <c r="I759" i="15"/>
  <c r="I268" i="15"/>
  <c r="I629" i="15"/>
  <c r="I124" i="15"/>
  <c r="I870" i="15"/>
  <c r="I824" i="15"/>
  <c r="I88" i="15"/>
  <c r="I265" i="15"/>
  <c r="I79" i="15"/>
  <c r="I338" i="15"/>
  <c r="I569" i="15"/>
  <c r="I437" i="15"/>
  <c r="I428" i="15"/>
  <c r="I38" i="15"/>
  <c r="I714" i="15"/>
  <c r="I8" i="15"/>
  <c r="I697" i="15"/>
  <c r="I859" i="15"/>
  <c r="I772" i="15"/>
  <c r="I89" i="15"/>
  <c r="I241" i="15"/>
  <c r="I366" i="15"/>
  <c r="I71" i="15"/>
  <c r="I755" i="15"/>
  <c r="I305" i="15"/>
  <c r="I238" i="15"/>
  <c r="I22" i="15"/>
  <c r="I331" i="15"/>
  <c r="I175" i="15"/>
  <c r="I158" i="15"/>
  <c r="I560" i="15"/>
  <c r="I204" i="15"/>
  <c r="I647" i="15"/>
  <c r="I657" i="15"/>
  <c r="I899" i="15"/>
  <c r="I131" i="15"/>
  <c r="I581" i="15"/>
  <c r="I764" i="15"/>
  <c r="I584" i="15"/>
  <c r="I34" i="15"/>
  <c r="I82" i="15"/>
  <c r="I244" i="15"/>
  <c r="I474" i="15"/>
  <c r="I481" i="15"/>
  <c r="I259" i="15"/>
  <c r="I904" i="15"/>
  <c r="I964" i="15"/>
  <c r="I72" i="15"/>
  <c r="I905" i="15"/>
  <c r="I613" i="15"/>
  <c r="I958" i="15"/>
  <c r="I127" i="15"/>
  <c r="I64" i="15"/>
  <c r="I222" i="15"/>
  <c r="I698" i="15"/>
  <c r="I429" i="15"/>
  <c r="I393" i="15"/>
  <c r="I795" i="15"/>
  <c r="I375" i="15"/>
  <c r="I520" i="15"/>
  <c r="I380" i="15"/>
  <c r="I646" i="15"/>
  <c r="I41" i="15"/>
  <c r="I809" i="15"/>
  <c r="I161" i="15"/>
  <c r="I400" i="15"/>
  <c r="I822" i="15"/>
  <c r="I12" i="15"/>
  <c r="I641" i="15"/>
  <c r="I649" i="15"/>
  <c r="I477" i="15"/>
  <c r="I163" i="15"/>
  <c r="I635" i="15"/>
  <c r="I261" i="15"/>
  <c r="I303" i="15"/>
  <c r="I950" i="15"/>
  <c r="I344" i="15"/>
  <c r="I214" i="15"/>
  <c r="I615" i="15"/>
  <c r="I746" i="15"/>
  <c r="I378" i="15"/>
  <c r="I236" i="15"/>
  <c r="I501" i="15"/>
  <c r="I736" i="15"/>
  <c r="I329" i="15"/>
  <c r="I387" i="15"/>
  <c r="I800" i="15"/>
  <c r="I660" i="15"/>
  <c r="I663" i="15"/>
  <c r="I157" i="15"/>
  <c r="I137" i="15"/>
  <c r="I372" i="15"/>
  <c r="I878" i="15"/>
  <c r="I93" i="15"/>
  <c r="I382" i="15"/>
  <c r="I415" i="15"/>
  <c r="I888" i="15"/>
  <c r="I688" i="15"/>
  <c r="I288" i="15"/>
  <c r="I715" i="15"/>
  <c r="I923" i="15"/>
  <c r="I206" i="15"/>
  <c r="I825" i="15"/>
  <c r="I197" i="15"/>
  <c r="I670" i="15"/>
  <c r="I725" i="15"/>
  <c r="I454" i="15"/>
  <c r="I626" i="15"/>
  <c r="I414" i="15"/>
  <c r="I648" i="15"/>
  <c r="I353" i="15"/>
  <c r="I217" i="15"/>
  <c r="I519" i="15"/>
  <c r="I523" i="15"/>
  <c r="I307" i="15"/>
  <c r="I850" i="15"/>
  <c r="I735" i="15"/>
  <c r="I46" i="15"/>
  <c r="I282" i="15"/>
  <c r="I275" i="15"/>
  <c r="I593" i="15"/>
  <c r="I330" i="15"/>
  <c r="I365" i="15"/>
  <c r="I607" i="15"/>
  <c r="I967" i="15"/>
  <c r="I582" i="15"/>
  <c r="I630" i="15"/>
  <c r="I600" i="15"/>
  <c r="I466" i="15"/>
  <c r="I875" i="15"/>
  <c r="I230" i="15"/>
  <c r="I402" i="15"/>
  <c r="I667" i="15"/>
  <c r="I534" i="15"/>
  <c r="I612" i="15"/>
  <c r="I621" i="15"/>
  <c r="I868" i="15"/>
  <c r="I695" i="15"/>
  <c r="I179" i="15"/>
  <c r="I117" i="15"/>
  <c r="I586" i="15"/>
  <c r="I803" i="15"/>
  <c r="I371" i="15"/>
  <c r="I760" i="15"/>
  <c r="I984" i="15"/>
  <c r="I280" i="15"/>
  <c r="I711" i="15"/>
  <c r="I507" i="15"/>
  <c r="I335" i="15"/>
  <c r="I488" i="15"/>
  <c r="I484" i="15"/>
  <c r="I601" i="15"/>
  <c r="I252" i="15"/>
  <c r="I832" i="15"/>
  <c r="I369" i="15"/>
  <c r="I511" i="15"/>
  <c r="I929" i="15"/>
  <c r="I718" i="15"/>
  <c r="I753" i="15"/>
  <c r="I94" i="15"/>
  <c r="I806" i="15"/>
  <c r="I588" i="15"/>
  <c r="I632" i="15"/>
  <c r="I126" i="15"/>
  <c r="I864" i="15"/>
  <c r="I689" i="15"/>
  <c r="I554" i="15"/>
  <c r="I867" i="15"/>
  <c r="I300" i="15"/>
  <c r="I518" i="15"/>
  <c r="I745" i="15"/>
  <c r="I247" i="15"/>
  <c r="I752" i="15"/>
  <c r="I836" i="15"/>
  <c r="I108" i="15"/>
  <c r="I794" i="15"/>
  <c r="I233" i="15"/>
  <c r="I561" i="15"/>
  <c r="I710" i="15"/>
  <c r="I532" i="15"/>
  <c r="I491" i="15"/>
  <c r="I457" i="15"/>
  <c r="I943" i="15"/>
  <c r="I326" i="15"/>
  <c r="I842" i="15"/>
  <c r="I337" i="15"/>
  <c r="I319" i="15"/>
  <c r="I256" i="15"/>
  <c r="I212" i="15"/>
  <c r="I848" i="15"/>
  <c r="I855" i="15"/>
  <c r="I748" i="15"/>
  <c r="I143" i="15"/>
  <c r="I448" i="15"/>
  <c r="I656" i="15"/>
  <c r="I912" i="15"/>
  <c r="I837" i="15"/>
  <c r="I559" i="15"/>
  <c r="I583" i="15"/>
  <c r="I789" i="15"/>
  <c r="I696" i="15"/>
  <c r="I301" i="15"/>
  <c r="I981" i="15"/>
  <c r="I833" i="15"/>
  <c r="I987" i="15"/>
  <c r="I831" i="15"/>
  <c r="I783" i="15"/>
  <c r="I766" i="15"/>
  <c r="I112" i="15"/>
  <c r="I804" i="15"/>
  <c r="I653" i="15"/>
  <c r="I812" i="15"/>
  <c r="I147" i="15"/>
  <c r="I139" i="15"/>
  <c r="I49" i="15"/>
  <c r="I834" i="15"/>
  <c r="I871" i="15"/>
  <c r="I571" i="15"/>
  <c r="I722" i="15"/>
  <c r="I498" i="15"/>
  <c r="I682" i="15"/>
  <c r="I890" i="15"/>
  <c r="I619" i="15"/>
  <c r="I249" i="15"/>
  <c r="I492" i="15"/>
  <c r="I609" i="15"/>
  <c r="I475" i="15"/>
  <c r="I965" i="15"/>
  <c r="I719" i="15"/>
  <c r="I55" i="15"/>
  <c r="I920" i="15"/>
  <c r="I459" i="15"/>
  <c r="I333" i="15"/>
  <c r="I572" i="15"/>
  <c r="I975" i="15"/>
  <c r="I762" i="15"/>
  <c r="I120" i="15"/>
  <c r="I529" i="15"/>
  <c r="I945" i="15"/>
  <c r="I577" i="15"/>
  <c r="I951" i="15"/>
  <c r="I202" i="15"/>
  <c r="I873" i="15"/>
  <c r="I966" i="15"/>
  <c r="I553" i="15"/>
  <c r="I731" i="15"/>
  <c r="I422" i="15"/>
  <c r="I785" i="15"/>
  <c r="I590" i="15"/>
  <c r="I751" i="15"/>
  <c r="I48" i="15"/>
  <c r="I969" i="15"/>
  <c r="I377" i="15"/>
  <c r="I712" i="15"/>
  <c r="I774" i="15"/>
  <c r="I886" i="15"/>
  <c r="I954" i="15"/>
  <c r="I323" i="15"/>
  <c r="I405" i="15"/>
  <c r="I463" i="15"/>
  <c r="I926" i="15"/>
  <c r="I768" i="15"/>
  <c r="I287" i="15"/>
  <c r="I707" i="15"/>
  <c r="I213" i="15"/>
  <c r="I367" i="15"/>
  <c r="I383" i="15"/>
  <c r="I81" i="15"/>
  <c r="I438" i="15"/>
  <c r="I747" i="15"/>
  <c r="I661" i="15"/>
  <c r="I317" i="15"/>
  <c r="I363" i="15"/>
  <c r="I811" i="15"/>
  <c r="I515" i="15"/>
  <c r="I602" i="15"/>
  <c r="I985" i="15"/>
  <c r="I780" i="15"/>
  <c r="I506" i="15"/>
  <c r="I841" i="15"/>
  <c r="I849" i="15"/>
  <c r="I972" i="15"/>
  <c r="I596" i="15"/>
  <c r="I827" i="15"/>
  <c r="I177" i="15"/>
  <c r="I471" i="15"/>
  <c r="I956" i="15"/>
  <c r="I483" i="15"/>
  <c r="I693" i="15"/>
  <c r="I462" i="15"/>
  <c r="I263" i="15"/>
  <c r="I517" i="15"/>
  <c r="I494" i="15"/>
  <c r="I411" i="15"/>
  <c r="I152" i="15"/>
  <c r="I121" i="15"/>
  <c r="I922" i="15"/>
  <c r="I522" i="15"/>
  <c r="I703" i="15"/>
  <c r="I426" i="15"/>
  <c r="I159" i="15"/>
  <c r="I56" i="15"/>
  <c r="I255" i="15"/>
  <c r="I770" i="15"/>
  <c r="I617" i="15"/>
  <c r="I721" i="15"/>
  <c r="I546" i="15"/>
  <c r="I791" i="15"/>
  <c r="I622" i="15"/>
  <c r="I728" i="15"/>
  <c r="I229" i="15"/>
  <c r="I504" i="15"/>
  <c r="I325" i="15"/>
  <c r="I717" i="15"/>
  <c r="I604" i="15"/>
  <c r="I638" i="15"/>
  <c r="I260" i="15"/>
  <c r="I111" i="15"/>
  <c r="I166" i="15"/>
  <c r="I976" i="15"/>
  <c r="I384" i="15"/>
  <c r="I823" i="15"/>
  <c r="I933" i="15"/>
  <c r="I934" i="15"/>
  <c r="I974" i="15"/>
  <c r="I109" i="15"/>
  <c r="I723" i="15"/>
  <c r="I644" i="15"/>
  <c r="I557" i="15"/>
  <c r="I28" i="15"/>
  <c r="I218" i="15"/>
  <c r="I676" i="15"/>
  <c r="I527" i="15"/>
  <c r="I390" i="15"/>
  <c r="I107" i="15"/>
  <c r="I671" i="15"/>
  <c r="I164" i="15"/>
  <c r="I449" i="15"/>
  <c r="I840" i="15"/>
  <c r="I350" i="15"/>
  <c r="I381" i="15"/>
  <c r="I851" i="15"/>
  <c r="I771" i="15"/>
  <c r="I155" i="15"/>
  <c r="I436" i="15"/>
  <c r="I777" i="15"/>
  <c r="I225" i="15"/>
  <c r="I181" i="15"/>
  <c r="I194" i="15"/>
  <c r="I858" i="15"/>
  <c r="I807" i="15"/>
  <c r="I798" i="15"/>
  <c r="I915" i="15"/>
  <c r="I69" i="15"/>
  <c r="I594" i="15"/>
  <c r="I706" i="15"/>
  <c r="I558" i="15"/>
  <c r="I880" i="15"/>
  <c r="I80" i="15"/>
  <c r="I168" i="15"/>
  <c r="I266" i="15"/>
  <c r="I776" i="15"/>
  <c r="I493" i="15"/>
  <c r="I541" i="15"/>
  <c r="I528" i="15"/>
  <c r="I160" i="15"/>
  <c r="I376" i="15"/>
  <c r="I100" i="15"/>
  <c r="I853" i="15"/>
  <c r="I579" i="15"/>
  <c r="I817" i="15"/>
  <c r="I348" i="15"/>
  <c r="I59" i="15"/>
  <c r="I340" i="15"/>
  <c r="I328" i="15"/>
  <c r="I240" i="15"/>
  <c r="I826" i="15"/>
  <c r="I893" i="15"/>
  <c r="I636" i="15"/>
  <c r="I852" i="15"/>
  <c r="I373" i="15"/>
  <c r="I921" i="15"/>
  <c r="I146" i="15"/>
  <c r="I62" i="15"/>
  <c r="I538" i="15"/>
  <c r="I963" i="15"/>
  <c r="I215" i="15"/>
  <c r="I447" i="15"/>
  <c r="I482" i="15"/>
  <c r="I830" i="15"/>
  <c r="I690" i="15"/>
  <c r="I874" i="15"/>
  <c r="I781" i="15"/>
  <c r="I351" i="15"/>
  <c r="I953" i="15"/>
  <c r="I399" i="15"/>
  <c r="I245" i="15"/>
  <c r="I903" i="15"/>
  <c r="I407" i="15"/>
  <c r="I872" i="15"/>
  <c r="I865" i="15"/>
  <c r="I589" i="15"/>
  <c r="I662" i="15"/>
  <c r="I650" i="15"/>
  <c r="I642" i="15"/>
  <c r="I790" i="15"/>
  <c r="I591" i="15"/>
  <c r="I713" i="15"/>
  <c r="I50" i="15"/>
  <c r="I948" i="15"/>
  <c r="I149" i="15"/>
  <c r="I551" i="15"/>
  <c r="I587" i="15"/>
  <c r="I445" i="15"/>
  <c r="I253" i="15"/>
  <c r="I603" i="15"/>
  <c r="I677" i="15"/>
  <c r="I186" i="15"/>
  <c r="I304" i="15"/>
  <c r="I732" i="15"/>
  <c r="I708" i="15"/>
  <c r="I452" i="15"/>
  <c r="I85" i="15"/>
  <c r="I786" i="15"/>
  <c r="I968" i="15"/>
  <c r="I931" i="15"/>
  <c r="I754" i="15"/>
  <c r="I165" i="15"/>
  <c r="I652" i="15"/>
  <c r="I130" i="15"/>
  <c r="I404" i="15"/>
  <c r="I542" i="15"/>
  <c r="I814" i="15"/>
  <c r="I914" i="15"/>
  <c r="I156" i="15"/>
  <c r="I782" i="15"/>
  <c r="I959" i="15"/>
  <c r="I709" i="15"/>
  <c r="I274" i="15"/>
  <c r="I659" i="15"/>
  <c r="I838" i="15"/>
  <c r="I455" i="15"/>
  <c r="I243" i="15"/>
  <c r="I539" i="15"/>
  <c r="I228" i="15"/>
  <c r="I797" i="15"/>
  <c r="I962" i="15"/>
  <c r="I757" i="15"/>
  <c r="I417" i="15"/>
  <c r="I743" i="15"/>
  <c r="I898" i="15"/>
  <c r="I564" i="15"/>
  <c r="I705" i="15"/>
  <c r="I490" i="15"/>
  <c r="I508" i="15"/>
  <c r="I154" i="15"/>
  <c r="I43" i="15"/>
  <c r="I694" i="15"/>
  <c r="I857" i="15"/>
  <c r="I665" i="15"/>
  <c r="I431" i="15"/>
  <c r="I499" i="15"/>
  <c r="I464" i="15"/>
  <c r="I861" i="15"/>
  <c r="I637" i="15"/>
  <c r="I742" i="15"/>
  <c r="I986" i="15"/>
  <c r="I930" i="15"/>
  <c r="I977" i="15"/>
  <c r="I170" i="15"/>
  <c r="I398" i="15"/>
  <c r="I919" i="15"/>
  <c r="I618" i="15"/>
  <c r="I364" i="15"/>
  <c r="I248" i="15"/>
  <c r="I128" i="15"/>
  <c r="I699" i="15"/>
  <c r="I726" i="15"/>
  <c r="I450" i="15"/>
  <c r="I299" i="15"/>
  <c r="I36" i="15"/>
  <c r="I884" i="15"/>
  <c r="I173" i="15"/>
  <c r="I221" i="15"/>
  <c r="I983" i="15"/>
  <c r="I110" i="15"/>
  <c r="I634" i="15"/>
  <c r="I521" i="15"/>
  <c r="I741" i="15"/>
  <c r="I441" i="15"/>
  <c r="I955" i="15"/>
  <c r="I9" i="15"/>
  <c r="I952" i="15"/>
  <c r="I468" i="15"/>
  <c r="I854" i="15"/>
  <c r="I396" i="15"/>
  <c r="I892" i="15"/>
  <c r="I211" i="15"/>
  <c r="I883" i="15"/>
  <c r="I973" i="15"/>
  <c r="I413" i="15"/>
  <c r="I936" i="15"/>
  <c r="I316" i="15"/>
  <c r="I679" i="15"/>
  <c r="I779" i="15"/>
  <c r="I458" i="15"/>
  <c r="I819" i="15"/>
  <c r="I907" i="15"/>
  <c r="I935" i="15"/>
  <c r="I941" i="15"/>
  <c r="I863" i="15"/>
  <c r="I734" i="15"/>
  <c r="I900" i="15"/>
  <c r="I889" i="15"/>
  <c r="I845" i="15"/>
  <c r="I608" i="15"/>
  <c r="I906" i="15"/>
  <c r="I388" i="15"/>
  <c r="I970" i="15"/>
  <c r="I937" i="15"/>
  <c r="I678" i="15"/>
  <c r="I828" i="15"/>
  <c r="I341" i="15"/>
  <c r="I927" i="15"/>
  <c r="I267" i="15"/>
  <c r="I412" i="15"/>
  <c r="I971" i="15"/>
  <c r="I866" i="15"/>
  <c r="I119" i="15"/>
  <c r="I666" i="15"/>
  <c r="I901" i="15"/>
  <c r="I192" i="15"/>
  <c r="I940" i="15"/>
  <c r="H988" i="15"/>
  <c r="I988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99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<sst xmlns="http://schemas.openxmlformats.org/spreadsheetml/2006/main" count="17401" uniqueCount="2878">
  <si>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</si>
  <si>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</si>
  <si>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</si>
  <si>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</si>
  <si>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</si>
  <si>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</si>
  <si>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</si>
  <si>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</si>
  <si>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</si>
  <si>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</si>
  <si>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</si>
  <si>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</si>
  <si>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</si>
  <si>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</si>
  <si>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</si>
  <si>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</si>
  <si>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</si>
  <si>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</si>
  <si>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</si>
  <si>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</si>
  <si>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</si>
  <si>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</si>
  <si>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</si>
  <si>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</si>
  <si>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</si>
  <si>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</si>
  <si>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</si>
  <si>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</si>
  <si>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</si>
  <si>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</si>
  <si>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</si>
  <si>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</si>
  <si>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</si>
  <si>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</si>
  <si>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</si>
  <si>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</si>
  <si>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</si>
  <si>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</si>
  <si>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</si>
  <si>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</si>
  <si>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</si>
  <si>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</si>
  <si>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</si>
  <si>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</si>
  <si>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</si>
  <si>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</si>
  <si>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</si>
  <si>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</si>
  <si>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EasyETF - iTraxx Europe HiVol</t>
  </si>
  <si>
    <t>ETFX WNA Global Nuclear Energy Fund</t>
  </si>
  <si>
    <t>EasyETF - iTraxx Crossover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</si>
  <si>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</si>
  <si>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</si>
  <si>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</si>
  <si>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</si>
  <si>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</si>
  <si>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</si>
  <si>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</si>
  <si>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</si>
  <si>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</si>
  <si>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</si>
  <si>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</si>
  <si>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</si>
  <si>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</si>
  <si>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</si>
  <si>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</si>
  <si>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</si>
  <si>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</si>
  <si>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</si>
  <si>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</si>
  <si>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</si>
  <si>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</si>
  <si>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</si>
  <si>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</si>
  <si>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</si>
  <si>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</si>
  <si>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</si>
  <si>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</si>
  <si>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</si>
  <si>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</si>
  <si>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</si>
  <si>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</si>
  <si>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</si>
  <si>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</si>
  <si>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</si>
  <si>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</si>
  <si>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</si>
  <si>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</si>
  <si>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</si>
  <si>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</si>
  <si>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</si>
  <si>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</si>
  <si>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</si>
  <si>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</si>
  <si>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</si>
  <si>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</si>
  <si>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</si>
  <si>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</si>
  <si>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</si>
  <si>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</si>
  <si>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</si>
  <si>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</si>
  <si>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</si>
  <si>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</si>
  <si>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</si>
  <si>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</si>
  <si>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</si>
  <si>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</si>
  <si>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</si>
  <si>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</si>
  <si>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</si>
  <si>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</si>
  <si>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</si>
  <si>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</si>
  <si>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</si>
  <si>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</si>
  <si>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</si>
  <si>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</si>
  <si>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</si>
  <si>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</si>
  <si>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</si>
  <si>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</si>
  <si>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</si>
  <si>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</si>
  <si>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</si>
  <si>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</si>
  <si>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</si>
  <si>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</si>
  <si>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</si>
  <si>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</si>
  <si>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</si>
  <si>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</si>
  <si>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</si>
  <si>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</si>
  <si>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</si>
  <si>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</si>
  <si>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</si>
  <si>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</si>
  <si>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</si>
  <si>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</si>
  <si>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</si>
  <si>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</si>
  <si>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</si>
  <si>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</si>
  <si>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</si>
  <si>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</si>
  <si>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</si>
  <si>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</si>
  <si>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</si>
  <si>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</si>
  <si>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</si>
  <si>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</si>
  <si>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</si>
  <si>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</si>
  <si>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</si>
  <si>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</si>
  <si>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</si>
  <si>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</si>
  <si>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</si>
  <si>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</si>
  <si>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</si>
  <si>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</si>
  <si>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</si>
  <si>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</si>
  <si>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</si>
  <si>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</si>
  <si>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</si>
  <si>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</si>
  <si>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</si>
  <si>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</si>
  <si>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</si>
  <si>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</si>
  <si>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</si>
  <si>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</si>
  <si>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</si>
  <si>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</si>
  <si>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</si>
  <si>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</si>
  <si>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</si>
  <si>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</si>
  <si>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</si>
  <si>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</si>
  <si>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</si>
  <si>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</si>
  <si>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</si>
  <si>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</si>
  <si>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</si>
  <si>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</si>
  <si>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</si>
  <si>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</si>
  <si>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</si>
  <si>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</si>
  <si>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</si>
  <si>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</si>
  <si>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</si>
  <si>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</si>
  <si>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</si>
  <si>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</si>
  <si>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</si>
  <si>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</si>
  <si>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</si>
  <si>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</si>
  <si>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</si>
  <si>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</si>
  <si>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</si>
  <si>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</si>
  <si>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</si>
  <si>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</si>
  <si>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</si>
  <si>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</si>
  <si>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</si>
  <si>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</si>
  <si>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</si>
  <si>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</si>
  <si>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</si>
  <si>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</si>
  <si>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</si>
  <si>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</si>
  <si>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</si>
  <si>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</si>
  <si>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</si>
  <si>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</si>
  <si>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</si>
  <si>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</si>
  <si>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</si>
  <si>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S-Network Global Water Fund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</si>
  <si>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</si>
  <si>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</si>
  <si>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</si>
  <si>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</si>
  <si>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</si>
  <si>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</si>
  <si>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</si>
  <si>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</si>
  <si>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</si>
  <si>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</si>
  <si>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</si>
  <si>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</si>
  <si>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</si>
  <si>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</si>
  <si>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</si>
  <si>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</si>
  <si>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</si>
  <si>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</si>
  <si>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</si>
  <si>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</si>
  <si>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</si>
  <si>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</si>
  <si>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</si>
  <si>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</si>
  <si>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</si>
  <si>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</si>
  <si>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</si>
  <si>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</si>
  <si>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</si>
  <si>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</si>
  <si>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</si>
  <si>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</si>
  <si>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</si>
  <si>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</si>
  <si>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</si>
  <si>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</si>
  <si>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</si>
  <si>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</si>
  <si>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</si>
  <si>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</si>
  <si>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</si>
  <si>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</si>
  <si>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</si>
  <si>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</si>
  <si>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</si>
  <si>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</si>
  <si>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</si>
  <si>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</si>
  <si>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</si>
  <si>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</si>
  <si>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</si>
  <si>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</si>
  <si>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</si>
  <si>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</si>
  <si>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</si>
  <si>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</si>
  <si>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</si>
  <si>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</si>
  <si>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</si>
  <si>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</si>
  <si>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</si>
  <si>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</si>
  <si>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</si>
  <si>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</si>
  <si>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</si>
  <si>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</si>
  <si>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</si>
  <si>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</si>
  <si>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</si>
  <si>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</si>
  <si>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</si>
  <si>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</si>
  <si>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</si>
  <si>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</si>
  <si>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</si>
  <si>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</si>
  <si>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</si>
  <si>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</si>
  <si>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</si>
  <si>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</si>
  <si>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</si>
  <si>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</si>
  <si>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</si>
  <si>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</si>
  <si>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</si>
  <si>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</si>
  <si>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</si>
  <si>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</si>
  <si>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</si>
  <si>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</si>
  <si>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</si>
  <si>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</si>
  <si>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</si>
  <si>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</si>
  <si>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</si>
  <si>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</si>
  <si>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</si>
  <si>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</si>
  <si>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</si>
  <si>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</si>
  <si>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</si>
  <si>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</si>
  <si>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</si>
  <si>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</si>
  <si>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</si>
  <si>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</si>
  <si>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</si>
  <si>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</si>
  <si>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</si>
  <si>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</si>
  <si>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</si>
  <si>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</si>
  <si>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</si>
  <si>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</si>
  <si>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</si>
  <si>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</si>
  <si>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</si>
  <si>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</si>
  <si>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</si>
  <si>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</si>
  <si>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</si>
  <si>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</si>
  <si>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</si>
  <si>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</si>
  <si>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</si>
  <si>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</si>
  <si>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</si>
  <si>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</si>
  <si>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</si>
  <si>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</si>
  <si>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</si>
  <si>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</si>
  <si>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</si>
  <si>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</si>
  <si>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</si>
  <si>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</si>
  <si>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</si>
  <si>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</si>
  <si>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</si>
  <si>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</si>
  <si>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</si>
  <si>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</si>
  <si>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</si>
  <si>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</si>
  <si>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</si>
  <si>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</si>
  <si>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</si>
  <si>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</si>
  <si>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</si>
  <si>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</si>
  <si>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</si>
  <si>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</si>
  <si>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</si>
  <si>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</si>
  <si>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</si>
  <si>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</si>
  <si>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</si>
  <si>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</si>
  <si>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</si>
  <si>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</si>
  <si>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</si>
  <si>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</si>
  <si>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</si>
  <si>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</si>
  <si>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</si>
  <si>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</si>
  <si>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</si>
  <si>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</si>
  <si>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</si>
  <si>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</si>
  <si>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</si>
  <si>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</si>
  <si>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</si>
  <si>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</si>
  <si>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</si>
  <si>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</si>
  <si>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</si>
  <si>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</si>
  <si>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</si>
  <si>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</si>
  <si>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</si>
  <si>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</si>
  <si>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</si>
  <si>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</si>
  <si>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</si>
  <si>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</si>
  <si>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</si>
  <si>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</si>
  <si>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</si>
  <si>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</si>
  <si>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</si>
  <si>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</si>
  <si>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</si>
  <si>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</si>
  <si>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</si>
  <si>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</si>
  <si>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</si>
  <si>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</si>
  <si>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</si>
  <si>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</si>
  <si>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</si>
  <si>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</si>
  <si>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</si>
  <si>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</si>
  <si>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</si>
  <si>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</si>
  <si>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</si>
  <si>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</si>
  <si>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</si>
  <si>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</si>
  <si>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</si>
  <si>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</si>
  <si>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</si>
  <si>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</si>
  <si>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</si>
  <si>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</si>
  <si>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</si>
  <si>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</si>
  <si>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</si>
  <si>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</si>
  <si>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</si>
  <si>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</si>
  <si>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</si>
  <si>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</si>
  <si>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</si>
  <si>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</si>
  <si>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</si>
  <si>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</si>
  <si>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</si>
  <si>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</si>
  <si>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</si>
  <si>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</si>
  <si>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</si>
  <si>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</si>
  <si>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</si>
  <si>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</si>
  <si>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</si>
  <si>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</si>
  <si>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</si>
  <si>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</si>
  <si>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</si>
  <si>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</si>
  <si>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</si>
  <si>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</si>
  <si>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</si>
  <si>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</si>
  <si>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</si>
  <si>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</si>
  <si>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</si>
  <si>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</si>
  <si>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</si>
  <si>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</si>
  <si>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</si>
  <si>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</si>
  <si>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</si>
  <si>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</si>
  <si>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</si>
  <si>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</si>
  <si>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</si>
  <si>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</si>
  <si>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</si>
  <si>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</si>
  <si>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</si>
  <si>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</si>
  <si>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</si>
  <si>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</si>
  <si>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</si>
  <si>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</si>
  <si>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</si>
  <si>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</si>
  <si>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</si>
  <si>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</si>
  <si>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</si>
  <si>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</si>
  <si>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</si>
  <si>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</si>
  <si>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</si>
  <si>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</si>
  <si>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</si>
  <si>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</si>
  <si>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</si>
  <si>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</si>
  <si>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</si>
  <si>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</si>
  <si>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</si>
  <si>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</si>
  <si>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</si>
  <si>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</si>
  <si>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</si>
  <si>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</si>
  <si>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</si>
  <si>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</si>
  <si>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</si>
  <si>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</si>
  <si>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</si>
  <si>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</si>
  <si>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</si>
  <si>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</si>
  <si>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</si>
  <si>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</si>
  <si>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</si>
  <si>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</si>
  <si>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</si>
  <si>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</si>
  <si>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</si>
  <si>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</si>
  <si>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</si>
  <si>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</si>
  <si>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</si>
  <si>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</si>
  <si>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</si>
  <si>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</si>
  <si>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</si>
  <si>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</si>
  <si>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</si>
  <si>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</si>
  <si>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</si>
  <si>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</si>
  <si>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</si>
  <si>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</si>
  <si>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</si>
  <si>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</si>
  <si>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</si>
  <si>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</si>
  <si>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</si>
  <si>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</si>
  <si>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</si>
  <si>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</si>
  <si>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</si>
  <si>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</si>
  <si>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</si>
  <si>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</si>
  <si>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</si>
  <si>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</si>
  <si>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</si>
  <si>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</si>
  <si>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</si>
  <si>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</si>
  <si>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</si>
  <si>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</si>
  <si>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</si>
  <si>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</si>
  <si>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</si>
  <si>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</si>
  <si>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</si>
  <si>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</si>
  <si>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</si>
  <si>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</si>
  <si>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</si>
  <si>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</si>
  <si>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</si>
  <si>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</si>
  <si>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</si>
  <si>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</si>
  <si>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</si>
  <si>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</si>
  <si>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</si>
  <si>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</si>
  <si>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</si>
  <si>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</si>
  <si>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</si>
  <si>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</si>
  <si>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</si>
  <si>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</si>
  <si>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</si>
  <si>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</si>
  <si>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</si>
  <si>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</si>
  <si>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</si>
  <si>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</si>
  <si>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</si>
  <si>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</si>
  <si>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</si>
  <si>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</si>
  <si>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</si>
  <si>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</si>
  <si>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</si>
  <si>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</si>
  <si>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</si>
  <si>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</si>
  <si>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</si>
  <si>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</si>
  <si>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</si>
  <si>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</si>
  <si>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</si>
  <si>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</si>
  <si>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</si>
  <si>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</si>
  <si>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</si>
  <si>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</si>
  <si>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</si>
  <si>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</si>
  <si>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</si>
  <si>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</si>
  <si>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</si>
  <si>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</si>
  <si>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</si>
  <si>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</si>
  <si>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</si>
  <si>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</si>
  <si>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</si>
  <si>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</si>
  <si>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</si>
  <si>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</si>
  <si>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</si>
  <si>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</si>
  <si>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</si>
  <si>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</si>
  <si>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</si>
  <si>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</si>
  <si>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</si>
  <si>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</si>
  <si>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</si>
  <si>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</si>
  <si>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</si>
  <si>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</si>
  <si>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</si>
  <si>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</si>
  <si>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</si>
  <si>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</si>
  <si>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</si>
  <si>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</si>
  <si>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</si>
  <si>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</si>
  <si>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</si>
  <si>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</si>
  <si>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</si>
  <si>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</si>
  <si>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</si>
  <si>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</si>
  <si>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</si>
  <si>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</si>
  <si>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</si>
  <si>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</si>
  <si>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</si>
  <si>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</si>
  <si>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</si>
  <si>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</si>
  <si>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</si>
  <si>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</si>
  <si>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</si>
  <si>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</si>
  <si>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</si>
  <si>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</si>
  <si>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</si>
  <si>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</si>
  <si>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</si>
  <si>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</si>
  <si>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</si>
  <si>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</si>
  <si>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</si>
  <si>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</si>
  <si>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</si>
  <si>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</si>
  <si>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</si>
  <si>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</si>
  <si>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</si>
  <si>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</si>
  <si>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</si>
  <si>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</si>
  <si>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</si>
  <si>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</si>
  <si>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</si>
  <si>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</si>
  <si>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</si>
  <si>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</si>
  <si>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</si>
  <si>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</si>
  <si>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</si>
  <si>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</si>
  <si>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</si>
  <si>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</si>
  <si>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</si>
  <si>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</si>
  <si>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</si>
  <si>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LU0252701189</t>
  </si>
  <si>
    <t>LU0203243414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</si>
  <si>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</si>
  <si>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</si>
  <si>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</si>
  <si>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</si>
  <si>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</si>
  <si>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</si>
  <si>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</si>
  <si>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</si>
  <si>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</si>
  <si>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</si>
  <si>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</si>
  <si>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</si>
  <si>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</si>
  <si>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</si>
  <si>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</si>
  <si>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</si>
  <si>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</si>
  <si>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</si>
  <si>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</si>
  <si>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</si>
  <si>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</si>
  <si>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</si>
  <si>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</si>
  <si>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</si>
  <si>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</si>
  <si>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</si>
  <si>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</si>
  <si>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</si>
  <si>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</si>
  <si>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</si>
  <si>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</si>
  <si>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</si>
  <si>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</si>
  <si>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</si>
  <si>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</si>
  <si>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</si>
  <si>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</si>
  <si>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</si>
  <si>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</si>
  <si>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</si>
  <si>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</si>
  <si>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</si>
  <si>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</si>
  <si>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</si>
  <si>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</si>
  <si>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</si>
  <si>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</si>
  <si>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</si>
  <si>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</si>
  <si>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</si>
  <si>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</si>
  <si>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</si>
  <si>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</si>
  <si>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</si>
  <si>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</si>
  <si>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</si>
  <si>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</si>
  <si>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</si>
  <si>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</si>
  <si>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</si>
  <si>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</si>
  <si>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</si>
  <si>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</si>
  <si>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</si>
  <si>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</si>
  <si>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</si>
  <si>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</si>
  <si>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</si>
  <si>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</si>
  <si>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</si>
  <si>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</si>
  <si>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</si>
  <si>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</si>
  <si>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</si>
  <si>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</si>
  <si>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</si>
  <si>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</si>
  <si>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</si>
  <si>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</si>
  <si>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</si>
  <si>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</si>
  <si>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</si>
  <si>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</si>
  <si>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</si>
  <si>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</si>
  <si>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</si>
  <si>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</si>
  <si>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</si>
  <si>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</si>
  <si>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</si>
  <si>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</si>
  <si>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</si>
  <si>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</si>
  <si>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</si>
  <si>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</si>
  <si>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</si>
  <si>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</si>
  <si>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</si>
  <si>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</si>
  <si>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</si>
  <si>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</si>
  <si>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</si>
  <si>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</si>
  <si>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</si>
  <si>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</si>
  <si>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</si>
  <si>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</si>
  <si>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</si>
  <si>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</si>
  <si>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</si>
  <si>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</si>
  <si>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</si>
  <si>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</si>
  <si>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</si>
  <si>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</si>
  <si>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</si>
  <si>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</si>
  <si>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</si>
  <si>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</si>
  <si>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</si>
  <si>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</si>
  <si>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</si>
  <si>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</si>
  <si>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</si>
  <si>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</si>
  <si>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</si>
  <si>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</si>
  <si>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</si>
  <si>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</si>
  <si>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</si>
  <si>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</si>
  <si>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</si>
  <si>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</si>
  <si>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</si>
  <si>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</si>
  <si>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</si>
  <si>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</si>
  <si>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</si>
  <si>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</si>
  <si>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</si>
  <si>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</si>
  <si>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</si>
  <si>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</si>
  <si>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</si>
  <si>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</si>
  <si>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</si>
  <si>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</si>
  <si>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</si>
  <si>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</si>
  <si>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</si>
  <si>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</si>
  <si>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</si>
  <si>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</si>
  <si>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</si>
  <si>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</si>
  <si>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</si>
  <si>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</si>
  <si>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</si>
  <si>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</si>
  <si>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</si>
  <si>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</si>
  <si>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</si>
  <si>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</si>
  <si>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</si>
  <si>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</si>
  <si>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</si>
  <si>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</si>
  <si>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</si>
  <si>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</si>
  <si>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</si>
  <si>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</si>
  <si>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</si>
  <si>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</si>
  <si>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</si>
  <si>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</si>
  <si>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</si>
  <si>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</si>
  <si>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</si>
  <si>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</si>
  <si>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</si>
  <si>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</si>
  <si>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</si>
  <si>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</si>
  <si>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</si>
  <si>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</si>
  <si>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</si>
  <si>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</si>
  <si>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</si>
  <si>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</si>
  <si>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</si>
  <si>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</si>
  <si>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</si>
  <si>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</si>
  <si>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</si>
  <si>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</si>
  <si>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</si>
  <si>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</si>
  <si>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</si>
  <si>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</si>
  <si>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</si>
  <si>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</si>
  <si>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</si>
  <si>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</si>
  <si>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</si>
  <si>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</si>
  <si>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</si>
  <si>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</si>
  <si>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</si>
  <si>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</si>
  <si>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</si>
  <si>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</si>
  <si>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</si>
  <si>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</si>
  <si>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</si>
  <si>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</si>
  <si>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</si>
  <si>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</si>
  <si>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</si>
  <si>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</si>
  <si>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</si>
  <si>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</si>
  <si>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</si>
  <si>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</si>
  <si>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</si>
  <si>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</si>
  <si>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</si>
  <si>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</si>
  <si>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</si>
  <si>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</si>
  <si>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</si>
  <si>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</si>
  <si>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</si>
  <si>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</si>
  <si>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</si>
  <si>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</si>
  <si>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</si>
  <si>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</si>
  <si>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</si>
  <si>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</si>
  <si>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</si>
  <si>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</si>
  <si>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</si>
  <si>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</si>
  <si>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</si>
  <si>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</si>
  <si>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</si>
  <si>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</si>
  <si>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</si>
  <si>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</si>
  <si>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</si>
  <si>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</si>
  <si>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</si>
  <si>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</si>
  <si>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</si>
  <si>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</si>
  <si>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</si>
  <si>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</si>
  <si>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</si>
  <si>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</si>
  <si>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</si>
  <si>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</si>
  <si>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</si>
  <si>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</si>
  <si>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</si>
  <si>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</si>
  <si>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</si>
  <si>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</si>
  <si>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</si>
  <si>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</si>
  <si>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</si>
  <si>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</si>
  <si>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</si>
  <si>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</si>
  <si>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</si>
  <si>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</si>
  <si>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</si>
  <si>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</si>
  <si>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</si>
  <si>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</si>
  <si>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</si>
  <si>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</si>
  <si>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</si>
  <si>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</si>
  <si>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</si>
  <si>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</si>
  <si>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</si>
  <si>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</si>
  <si>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</si>
  <si>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</si>
  <si>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</si>
  <si>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</si>
  <si>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</si>
  <si>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</si>
  <si>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</si>
  <si>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</si>
  <si>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</si>
  <si>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</si>
  <si>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</si>
  <si>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</si>
  <si>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</si>
  <si>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</si>
  <si>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</si>
  <si>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</si>
  <si>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</si>
  <si>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</si>
  <si>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</si>
  <si>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</si>
  <si>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</si>
  <si>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</si>
  <si>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</si>
  <si>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</si>
  <si>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</si>
  <si>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</si>
  <si>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</si>
  <si>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</si>
  <si>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</si>
  <si>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</si>
  <si>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</si>
  <si>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</si>
  <si>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</si>
  <si>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</si>
  <si>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</si>
  <si>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</si>
  <si>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</si>
  <si>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</si>
  <si>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</si>
  <si>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</si>
  <si>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</si>
  <si>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</si>
  <si>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</si>
  <si>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</si>
  <si>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</si>
  <si>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</si>
  <si>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</si>
  <si>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</si>
  <si>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</si>
  <si>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</si>
  <si>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</si>
  <si>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</si>
  <si>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</si>
  <si>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</si>
  <si>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</si>
  <si>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</si>
  <si>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</si>
  <si>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</si>
  <si>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</si>
  <si>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</si>
  <si>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</si>
  <si>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</si>
  <si>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</si>
  <si>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</si>
  <si>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</si>
  <si>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</si>
  <si>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</si>
  <si>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</si>
  <si>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</si>
  <si>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</si>
  <si>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</si>
  <si>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</si>
  <si>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</si>
  <si>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</si>
  <si>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</si>
  <si>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</si>
  <si>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</si>
  <si>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</si>
  <si>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</si>
  <si>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</si>
  <si>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</si>
  <si>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</si>
  <si>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</si>
  <si>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</si>
  <si>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</si>
  <si>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</si>
  <si>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</si>
  <si>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</si>
  <si>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</si>
  <si>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</si>
  <si>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</si>
  <si>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</si>
  <si>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</si>
  <si>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</si>
  <si>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</si>
  <si>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</si>
  <si>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</si>
  <si>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</si>
  <si>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</si>
  <si>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</si>
  <si>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</si>
  <si>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</si>
  <si>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</si>
  <si>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</si>
  <si>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</si>
  <si>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</si>
  <si>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</si>
  <si>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</si>
  <si>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</si>
  <si>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</si>
  <si>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</si>
  <si>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</si>
  <si>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</si>
  <si>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</si>
  <si>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</si>
  <si>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</si>
  <si>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</si>
  <si>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</si>
  <si>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</si>
  <si>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</si>
  <si>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</si>
  <si>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</si>
  <si>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</si>
  <si>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</si>
  <si>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</si>
  <si>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</si>
  <si>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</si>
  <si>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</si>
  <si>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</si>
  <si>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</si>
  <si>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</si>
  <si>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</si>
  <si>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</si>
  <si>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</si>
  <si>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</si>
  <si>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</si>
  <si>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</si>
  <si>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</si>
  <si>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</si>
  <si>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</si>
  <si>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</si>
  <si>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</si>
  <si>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</si>
  <si>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</si>
  <si>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</si>
  <si>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</si>
  <si>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</si>
  <si>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</si>
  <si>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</si>
  <si>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</si>
  <si>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</si>
  <si>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</si>
  <si>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</si>
  <si>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</si>
  <si>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</si>
  <si>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</si>
  <si>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</si>
  <si>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</si>
  <si>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</si>
  <si>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</si>
  <si>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</si>
  <si>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</si>
  <si>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</si>
  <si>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</si>
  <si>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</si>
  <si>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</si>
  <si>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</si>
  <si>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</si>
  <si>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</si>
  <si>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</si>
  <si>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</si>
  <si>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</si>
  <si>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</si>
  <si>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</si>
  <si>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</si>
  <si>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</si>
  <si>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</si>
  <si>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</si>
  <si>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</si>
  <si>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</si>
  <si>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</si>
  <si>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</si>
  <si>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</si>
  <si>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</si>
  <si>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</si>
  <si>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</si>
  <si>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</si>
  <si>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</si>
  <si>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</si>
  <si>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</si>
  <si>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</si>
  <si>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</si>
  <si>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</si>
  <si>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</si>
  <si>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</si>
  <si>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</si>
  <si>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</si>
  <si>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</si>
  <si>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</si>
  <si>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</si>
  <si>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</si>
  <si>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</si>
  <si>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</si>
  <si>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</si>
  <si>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</si>
  <si>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</si>
  <si>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</si>
  <si>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</si>
  <si>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</si>
  <si>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</si>
  <si>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</si>
  <si>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</si>
  <si>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</si>
  <si>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</si>
  <si>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</si>
  <si>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</si>
  <si>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</si>
  <si>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</si>
  <si>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</si>
  <si>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</si>
  <si>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</si>
  <si>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</si>
  <si>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</si>
  <si>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</si>
  <si>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</si>
  <si>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</si>
  <si>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</si>
  <si>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</si>
  <si>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</si>
  <si>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</si>
  <si>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</si>
  <si>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</si>
  <si>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</si>
  <si>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</si>
  <si>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</si>
  <si>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</si>
  <si>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</si>
  <si>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</si>
  <si>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</si>
  <si>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</si>
  <si>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</si>
  <si>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</si>
  <si>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</si>
  <si>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</si>
  <si>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</si>
  <si>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</si>
  <si>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</si>
  <si>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</si>
  <si>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</si>
  <si>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</si>
  <si>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</si>
  <si>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</si>
  <si>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</si>
  <si>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</si>
  <si>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</si>
  <si>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</si>
  <si>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</si>
  <si>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</si>
  <si>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</si>
  <si>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</si>
  <si>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</si>
  <si>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</si>
  <si>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</si>
  <si>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</si>
  <si>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</si>
  <si>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</si>
  <si>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</si>
  <si>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</si>
  <si>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</si>
  <si>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</si>
  <si>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</si>
  <si>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</si>
  <si>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</si>
  <si>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</si>
  <si>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</si>
  <si>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</si>
  <si>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</si>
  <si>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</si>
  <si>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</si>
  <si>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</si>
  <si>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</si>
  <si>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</si>
  <si>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</si>
  <si>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</si>
  <si>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</si>
  <si>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</si>
  <si>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</si>
  <si>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</si>
  <si>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</si>
  <si>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</si>
  <si>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</si>
  <si>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</si>
  <si>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</si>
  <si>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</si>
  <si>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</si>
  <si>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</si>
  <si>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</si>
  <si>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</si>
  <si>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</si>
  <si>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</si>
  <si>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</si>
  <si>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</si>
  <si>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</si>
  <si>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</si>
  <si>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</si>
  <si>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</si>
  <si>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</si>
  <si>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</si>
  <si>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</si>
  <si>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</si>
  <si>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</si>
  <si>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</si>
  <si>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</si>
  <si>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</si>
  <si>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</si>
  <si>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</si>
  <si>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</si>
  <si>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</si>
  <si>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</si>
  <si>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</si>
  <si>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</si>
  <si>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</si>
  <si>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</si>
  <si>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</si>
  <si>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</si>
  <si>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</si>
  <si>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</si>
  <si>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</si>
  <si>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</si>
  <si>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</si>
  <si>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</si>
  <si>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</si>
  <si>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</si>
  <si>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</si>
  <si>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</si>
  <si>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</si>
  <si>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</si>
  <si>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</si>
  <si>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</si>
  <si>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</si>
  <si>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</si>
  <si>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</si>
  <si>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</si>
  <si>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</si>
  <si>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</si>
  <si>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</si>
  <si>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</si>
  <si>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</si>
  <si>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</si>
  <si>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</si>
  <si>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</si>
  <si>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</si>
  <si>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</si>
  <si>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</si>
  <si>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</si>
  <si>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</si>
  <si>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</si>
  <si>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</si>
  <si>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</si>
  <si>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</si>
  <si>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</si>
  <si>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</si>
  <si>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</si>
  <si>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</si>
  <si>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</si>
  <si>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</si>
  <si>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</si>
  <si>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</si>
  <si>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</si>
  <si>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</si>
  <si>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</si>
  <si>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</si>
  <si>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</si>
  <si>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</si>
  <si>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</si>
  <si>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</si>
  <si>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</si>
  <si>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</si>
  <si>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</si>
  <si>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</si>
  <si>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</si>
  <si>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</si>
  <si>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</si>
  <si>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</si>
  <si>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</si>
  <si>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</si>
  <si>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</si>
  <si>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</si>
  <si>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</si>
  <si>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</si>
  <si>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</si>
  <si>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</si>
  <si>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</si>
  <si>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</si>
  <si>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</si>
  <si>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</si>
  <si>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</si>
  <si>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</si>
  <si>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</si>
  <si>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</si>
  <si>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</si>
  <si>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</si>
  <si>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</si>
  <si>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</si>
  <si>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</si>
  <si>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</si>
  <si>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</si>
  <si>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</si>
  <si>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</si>
  <si>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</si>
  <si>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</si>
  <si>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</si>
  <si>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</si>
  <si>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</si>
  <si>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</si>
  <si>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</si>
  <si>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</si>
  <si>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</si>
  <si>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</si>
  <si>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</si>
  <si>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</si>
  <si>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</si>
  <si>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</si>
  <si>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</si>
  <si>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</si>
  <si>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</si>
  <si>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</si>
  <si>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</si>
  <si>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</si>
  <si>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</si>
  <si>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</si>
  <si>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</si>
  <si>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</si>
  <si>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</si>
  <si>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</si>
  <si>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</si>
  <si>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</si>
  <si>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</si>
  <si>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</si>
  <si>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</si>
  <si>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</si>
  <si>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</si>
  <si>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</si>
  <si>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</si>
  <si>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</si>
  <si>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</si>
  <si>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</si>
  <si>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</si>
  <si>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</si>
  <si>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</si>
  <si>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</si>
  <si>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</si>
  <si>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</si>
  <si>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</si>
  <si>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</si>
  <si>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</si>
  <si>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</si>
  <si>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</si>
  <si>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</si>
  <si>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</si>
  <si>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</si>
  <si>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</si>
  <si>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</si>
  <si>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</si>
  <si>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</si>
  <si>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</si>
  <si>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</si>
  <si>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</si>
  <si>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</si>
  <si>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</si>
  <si>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</si>
  <si>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</si>
  <si>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</si>
  <si>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</si>
  <si>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</si>
  <si>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</si>
  <si>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</si>
  <si>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</si>
  <si>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</si>
  <si>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</si>
  <si>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</si>
  <si>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</si>
  <si>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</si>
  <si>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</si>
  <si>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</si>
  <si>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</si>
  <si>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</si>
  <si>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</si>
  <si>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</si>
  <si>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</si>
  <si>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</si>
  <si>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</si>
  <si>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</si>
  <si>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</si>
  <si>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</si>
  <si>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</si>
  <si>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</si>
  <si>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</si>
  <si>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</si>
  <si>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</si>
  <si>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</si>
  <si>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</si>
  <si>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</si>
  <si>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</si>
  <si>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</si>
  <si>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</si>
  <si>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</si>
  <si>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</si>
  <si>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</si>
  <si>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</si>
  <si>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</si>
  <si>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</si>
  <si>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</si>
  <si>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</si>
  <si>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</si>
  <si>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</si>
  <si>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</si>
  <si>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</si>
  <si>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</si>
  <si>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</si>
  <si>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</si>
  <si>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</si>
  <si>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</si>
  <si>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</si>
  <si>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</si>
  <si>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</si>
  <si>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</si>
  <si>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</si>
  <si>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</si>
  <si>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</si>
  <si>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</si>
  <si>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</si>
  <si>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</si>
  <si>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</si>
  <si>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</si>
  <si>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</si>
  <si>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</si>
  <si>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</si>
  <si>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</si>
  <si>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</si>
  <si>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</si>
  <si>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</si>
  <si>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</si>
  <si>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</si>
  <si>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</si>
  <si>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</si>
  <si>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</si>
  <si>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</si>
  <si>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</si>
  <si>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</si>
  <si>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</si>
  <si>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</si>
  <si>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</si>
  <si>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</si>
  <si>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</si>
  <si>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</si>
  <si>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</si>
  <si>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</si>
  <si>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</si>
  <si>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</si>
  <si>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</si>
  <si>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</si>
  <si>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</si>
  <si>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</si>
  <si>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</si>
  <si>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</si>
  <si>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</si>
  <si>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</si>
  <si>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</si>
  <si>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</si>
  <si>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</si>
  <si>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</si>
  <si>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</si>
  <si>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</si>
  <si>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</si>
  <si>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</si>
  <si>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</si>
  <si>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</si>
  <si>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</si>
  <si>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</si>
  <si>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</si>
  <si>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</si>
  <si>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</si>
  <si>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</si>
  <si>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</si>
  <si>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</si>
  <si>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</si>
  <si>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</si>
  <si>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</si>
  <si>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</si>
  <si>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</si>
  <si>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</si>
  <si>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</si>
  <si>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</si>
  <si>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</si>
  <si>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</si>
  <si>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</si>
  <si>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</si>
  <si>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</si>
  <si>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</si>
  <si>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</si>
  <si>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</si>
  <si>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</si>
  <si>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</si>
  <si>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</si>
  <si>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</si>
  <si>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</si>
  <si>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</si>
  <si>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</si>
  <si>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</si>
  <si>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</si>
  <si>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</si>
  <si>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</si>
  <si>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</si>
  <si>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</si>
  <si>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</si>
  <si>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</si>
  <si>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</si>
  <si>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</si>
  <si>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</si>
  <si>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</si>
  <si>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</si>
  <si>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</si>
  <si>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</si>
  <si>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</si>
  <si>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</si>
  <si>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</si>
  <si>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</si>
  <si>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</si>
  <si>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</si>
  <si>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</si>
  <si>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</si>
  <si>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</si>
  <si>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</si>
  <si>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</si>
  <si>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</si>
  <si>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</si>
  <si>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</si>
  <si>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</si>
  <si>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</si>
  <si>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</si>
  <si>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</si>
  <si>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</si>
  <si>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</si>
  <si>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</si>
  <si>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</si>
  <si>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</si>
  <si>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</si>
  <si>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</si>
  <si>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</si>
  <si>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</si>
  <si>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</si>
  <si>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</si>
  <si>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</si>
  <si>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</si>
  <si>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</si>
  <si>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</si>
  <si>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</si>
  <si>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</si>
  <si>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</si>
  <si>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</si>
  <si>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</si>
  <si>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</si>
  <si>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</si>
  <si>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</si>
  <si>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</si>
  <si>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</si>
  <si>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</si>
  <si>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</si>
  <si>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</si>
  <si>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</si>
  <si>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</si>
  <si>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</si>
  <si>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</si>
  <si>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</si>
  <si>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</si>
  <si>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</si>
  <si>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</si>
  <si>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</si>
  <si>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</si>
  <si>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</si>
  <si>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</si>
  <si>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</si>
  <si>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</si>
  <si>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</si>
  <si>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</si>
  <si>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</si>
  <si>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</si>
  <si>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</si>
  <si>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</si>
  <si>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</si>
  <si>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</si>
  <si>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</si>
  <si>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</si>
  <si>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</si>
  <si>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</si>
  <si>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</si>
  <si>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</si>
  <si>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</si>
  <si>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</si>
  <si>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</si>
  <si>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</si>
  <si>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</si>
  <si>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</si>
  <si>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</si>
  <si>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</si>
  <si>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</si>
  <si>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</si>
  <si>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</si>
  <si>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</si>
  <si>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</si>
  <si>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</si>
  <si>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</si>
  <si>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</si>
  <si>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</si>
  <si>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</si>
  <si>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</si>
  <si>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</si>
  <si>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</si>
  <si>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</si>
  <si>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</si>
  <si>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</si>
  <si>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</si>
  <si>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</si>
  <si>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</si>
  <si>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</si>
  <si>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</si>
  <si>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</si>
  <si>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</si>
  <si>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</si>
  <si>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</si>
  <si>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</si>
  <si>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</si>
  <si>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</si>
  <si>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</si>
  <si>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</si>
  <si>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</si>
  <si>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</si>
  <si>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</si>
  <si>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</si>
  <si>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</si>
  <si>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</si>
  <si>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</si>
  <si>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</si>
  <si>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</si>
  <si>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</si>
  <si>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</si>
  <si>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</si>
  <si>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</si>
  <si>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</si>
  <si>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</si>
  <si>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</si>
  <si>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</si>
  <si>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</si>
  <si>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</si>
  <si>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</si>
  <si>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</si>
  <si>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</si>
  <si>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</si>
  <si>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</si>
  <si>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</si>
  <si>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</si>
  <si>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</si>
  <si>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</si>
  <si>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</si>
  <si>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</si>
  <si>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</si>
  <si>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</si>
  <si>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</si>
  <si>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</si>
  <si>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</si>
  <si>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</si>
  <si>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</si>
  <si>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</si>
  <si>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</si>
  <si>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</si>
  <si>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</si>
  <si>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</si>
  <si>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</si>
  <si>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</si>
  <si>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</si>
  <si>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</si>
  <si>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</si>
  <si>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</si>
  <si>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</si>
  <si>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</si>
  <si>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</si>
  <si>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</si>
  <si>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</si>
  <si>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</si>
  <si>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</si>
  <si>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</si>
  <si>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</si>
  <si>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</si>
  <si>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</si>
  <si>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</si>
  <si>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</si>
  <si>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</si>
  <si>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</si>
  <si>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</si>
  <si>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</si>
  <si>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</si>
  <si>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</si>
  <si>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</si>
  <si>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</si>
  <si>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</si>
  <si>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</si>
  <si>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</si>
  <si>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</si>
  <si>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</si>
  <si>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</si>
  <si>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</si>
  <si>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</si>
  <si>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</si>
  <si>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</si>
  <si>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</si>
  <si>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</si>
  <si>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</si>
  <si>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</si>
  <si>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</si>
  <si>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</si>
  <si>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</si>
  <si>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</si>
  <si>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</si>
  <si>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</si>
  <si>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</si>
  <si>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</si>
  <si>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</si>
  <si>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</si>
  <si>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</si>
  <si>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</si>
  <si>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</si>
  <si>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</si>
  <si>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</si>
  <si>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</si>
  <si>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</si>
  <si>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</si>
  <si>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</si>
  <si>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</si>
  <si>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</si>
  <si>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</si>
  <si>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</si>
  <si>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</si>
  <si>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</si>
  <si>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</si>
  <si>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</si>
  <si>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</si>
  <si>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</si>
  <si>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</si>
  <si>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</si>
  <si>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</si>
  <si>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</si>
  <si>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</si>
  <si>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</si>
  <si>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</si>
  <si>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</si>
  <si>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</si>
  <si>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</si>
  <si>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</si>
  <si>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</si>
  <si>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</si>
  <si>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</si>
  <si>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</si>
  <si>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</si>
  <si>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</si>
  <si>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</si>
  <si>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</si>
  <si>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</si>
  <si>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</si>
  <si>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</si>
  <si>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</si>
  <si>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</si>
  <si>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</si>
  <si>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</si>
  <si>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</si>
  <si>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</si>
  <si>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</si>
  <si>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</si>
  <si>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</si>
  <si>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</si>
  <si>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</si>
  <si>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</si>
  <si>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</si>
  <si>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</si>
  <si>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</si>
  <si>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</si>
  <si>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</si>
  <si>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</si>
  <si>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</si>
  <si>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</si>
  <si>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</si>
  <si>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</si>
  <si>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</si>
  <si>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</si>
  <si>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</si>
  <si>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</si>
  <si>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</si>
  <si>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</si>
  <si>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</si>
  <si>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</si>
  <si>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</si>
  <si>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</si>
  <si>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</si>
  <si>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</si>
  <si>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</si>
  <si>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</si>
  <si>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</si>
  <si>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</si>
  <si>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</si>
  <si>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</si>
  <si>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</si>
  <si>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</si>
  <si>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</si>
  <si>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</si>
  <si>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</si>
  <si>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</si>
  <si>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</si>
  <si>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</si>
  <si>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</si>
  <si>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</si>
  <si>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</si>
  <si>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</si>
  <si>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</si>
  <si>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</si>
  <si>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</si>
  <si>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</si>
  <si>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</si>
  <si>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</si>
  <si>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</si>
  <si>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</si>
  <si>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</si>
  <si>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</si>
  <si>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</si>
  <si>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</si>
  <si>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</si>
  <si>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</si>
  <si>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</si>
  <si>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</si>
  <si>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</si>
  <si>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</si>
  <si>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</si>
  <si>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</si>
  <si>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</si>
  <si>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</si>
  <si>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</si>
  <si>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</si>
  <si>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</si>
  <si>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</si>
  <si>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</si>
  <si>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</si>
  <si>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</si>
  <si>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</si>
  <si>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</si>
  <si>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</si>
  <si>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</si>
  <si>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</si>
  <si>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</si>
  <si>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</si>
  <si>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</si>
  <si>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</si>
  <si>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</si>
  <si>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</si>
  <si>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</si>
  <si>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</si>
  <si>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</si>
  <si>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</si>
  <si>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</si>
  <si>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</si>
  <si>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</si>
  <si>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</si>
  <si>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</si>
  <si>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</si>
  <si>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</si>
  <si>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</si>
  <si>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</si>
  <si>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</si>
  <si>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</si>
  <si>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</si>
  <si>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</si>
  <si>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</si>
  <si>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</si>
  <si>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</si>
  <si>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</si>
  <si>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</si>
  <si>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</si>
  <si>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</si>
  <si>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</si>
  <si>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</si>
  <si>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</si>
  <si>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</si>
  <si>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</si>
  <si>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</si>
  <si>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</si>
  <si>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</si>
  <si>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</si>
  <si>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</si>
  <si>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</si>
  <si>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</si>
  <si>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</si>
  <si>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</si>
  <si>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</si>
  <si>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</si>
  <si>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</si>
  <si>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</si>
  <si>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</si>
  <si>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</si>
  <si>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</si>
  <si>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</si>
  <si>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</si>
  <si>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</si>
  <si>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</si>
  <si>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</si>
  <si>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</si>
  <si>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</si>
  <si>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</si>
  <si>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</si>
  <si>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</si>
  <si>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</si>
  <si>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</si>
  <si>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</si>
  <si>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</si>
  <si>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</si>
  <si>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</si>
  <si>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</si>
  <si>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</si>
  <si>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</si>
  <si>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</si>
  <si>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</si>
  <si>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</si>
  <si>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</si>
  <si>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</si>
  <si>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</si>
  <si>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</si>
  <si>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</si>
  <si>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</si>
  <si>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</si>
  <si>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</si>
  <si>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</si>
  <si>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</si>
  <si>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</si>
  <si>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</si>
  <si>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</si>
  <si>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</si>
  <si>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</si>
  <si>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</si>
  <si>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</si>
  <si>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</si>
  <si>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</si>
  <si>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</si>
  <si>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</si>
  <si>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</si>
  <si>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</si>
  <si>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</si>
  <si>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</si>
  <si>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</si>
  <si>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</si>
  <si>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</si>
  <si>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</si>
  <si>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</si>
  <si>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</si>
  <si>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</si>
  <si>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</si>
  <si>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</si>
  <si>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</si>
  <si>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</si>
  <si>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</si>
  <si>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</si>
  <si>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</si>
  <si>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</si>
  <si>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</si>
  <si>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</si>
  <si>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</si>
  <si>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</si>
  <si>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</si>
  <si>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</si>
  <si>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</si>
  <si>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</si>
  <si>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</si>
  <si>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</si>
  <si>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</si>
  <si>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</si>
  <si>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</si>
  <si>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</si>
  <si>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</si>
  <si>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</si>
  <si>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</si>
  <si>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</si>
  <si>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</si>
  <si>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</si>
  <si>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</si>
  <si>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</si>
  <si>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</si>
  <si>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</si>
  <si>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</si>
  <si>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</si>
  <si>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</si>
  <si>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</si>
  <si>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</si>
  <si>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</si>
  <si>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</si>
  <si>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</si>
  <si>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</si>
  <si>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</si>
  <si>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</si>
  <si>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</si>
  <si>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</si>
  <si>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</si>
  <si>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</si>
  <si>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</si>
  <si>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</si>
  <si>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</si>
  <si>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</si>
  <si>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</si>
  <si>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</si>
  <si>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</si>
  <si>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</si>
  <si>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</si>
  <si>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</si>
  <si>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</si>
  <si>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</si>
  <si>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</si>
  <si>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</si>
  <si>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</si>
  <si>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</si>
  <si>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</si>
  <si>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</si>
  <si>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</si>
  <si>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</si>
  <si>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</si>
  <si>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</si>
  <si>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</si>
  <si>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</si>
  <si>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</si>
  <si>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</si>
  <si>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</si>
  <si>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</si>
  <si>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</si>
  <si>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</si>
  <si>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</si>
  <si>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</si>
  <si>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</si>
  <si>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</si>
  <si>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</si>
  <si>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</si>
  <si>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</si>
  <si>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</si>
  <si>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</si>
  <si>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</si>
  <si>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</si>
  <si>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</si>
  <si>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</si>
  <si>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</si>
  <si>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</si>
  <si>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</si>
  <si>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</si>
  <si>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</si>
  <si>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</si>
  <si>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</si>
  <si>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</si>
  <si>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</si>
  <si>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</si>
  <si>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</si>
  <si>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</si>
  <si>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</si>
  <si>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</si>
  <si>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</si>
  <si>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</si>
  <si>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</si>
  <si>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</si>
  <si>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</si>
  <si>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</si>
  <si>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</si>
  <si>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</si>
  <si>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</si>
  <si>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</si>
  <si>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</si>
  <si>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</si>
  <si>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</si>
  <si>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</si>
  <si>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</si>
  <si>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</si>
  <si>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</si>
  <si>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</si>
  <si>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</si>
  <si>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</si>
  <si>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</si>
  <si>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</si>
  <si>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</si>
  <si>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</si>
  <si>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</si>
  <si>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</si>
  <si>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</si>
  <si>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</si>
  <si>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</si>
  <si>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</si>
  <si>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</si>
  <si>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</si>
  <si>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</si>
  <si>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</si>
  <si>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</si>
  <si>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</si>
  <si>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</si>
  <si>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</si>
  <si>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</si>
  <si>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</si>
  <si>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</si>
  <si>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</si>
  <si>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</si>
  <si>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</si>
  <si>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</si>
  <si>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</si>
  <si>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</si>
  <si>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</si>
  <si>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</si>
  <si>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</si>
  <si>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</si>
  <si>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</si>
  <si>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</si>
  <si>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</si>
  <si>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</si>
  <si>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</si>
  <si>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</si>
  <si>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</si>
  <si>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</si>
  <si>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</si>
  <si>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</si>
  <si>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</si>
  <si>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</si>
  <si>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</si>
  <si>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</si>
  <si>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</si>
  <si>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</si>
  <si>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</si>
  <si>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</si>
  <si>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</si>
  <si>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</si>
  <si>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</si>
  <si>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</si>
  <si>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</si>
  <si>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</si>
  <si>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</si>
  <si>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</si>
  <si>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</si>
  <si>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</si>
  <si>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</si>
  <si>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</si>
  <si>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</si>
  <si>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</si>
  <si>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</si>
  <si>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</si>
  <si>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</si>
  <si>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</si>
  <si>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</si>
  <si>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</si>
  <si>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</si>
  <si>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</si>
  <si>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</si>
  <si>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</si>
  <si>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</si>
  <si>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</si>
  <si>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</si>
  <si>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</si>
  <si>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</si>
  <si>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</si>
  <si>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</si>
  <si>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</si>
  <si>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</si>
  <si>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</si>
  <si>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</si>
  <si>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</si>
  <si>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</si>
  <si>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</si>
  <si>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</si>
  <si>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</si>
  <si>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</si>
  <si>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</si>
  <si>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</si>
  <si>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</si>
  <si>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</si>
  <si>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</si>
  <si>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</si>
  <si>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</si>
  <si>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</si>
  <si>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</si>
  <si>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</si>
  <si>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</si>
  <si>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</si>
  <si>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</si>
  <si>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</si>
  <si>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</si>
  <si>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</si>
  <si>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</si>
  <si>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</si>
  <si>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</si>
  <si>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</si>
  <si>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</si>
  <si>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</si>
  <si>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</si>
  <si>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</si>
  <si>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</si>
  <si>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</si>
  <si>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</si>
  <si>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</si>
  <si>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</si>
  <si>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</si>
  <si>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</si>
  <si>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</si>
  <si>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</si>
  <si>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</si>
  <si>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</si>
  <si>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</si>
  <si>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</si>
  <si>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</si>
  <si>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</si>
  <si>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</si>
  <si>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</si>
  <si>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</si>
  <si>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</si>
  <si>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</si>
  <si>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</si>
  <si>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</si>
  <si>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</si>
  <si>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</si>
  <si>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</si>
  <si>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</si>
  <si>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</si>
  <si>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</si>
  <si>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</si>
  <si>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</si>
  <si>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</si>
  <si>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</si>
  <si>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</si>
  <si>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</si>
  <si>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</si>
  <si>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</si>
  <si>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</si>
  <si>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</si>
  <si>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</si>
  <si>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</si>
  <si>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</si>
  <si>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</si>
  <si>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</si>
  <si>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</si>
  <si>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</si>
  <si>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</si>
  <si>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</si>
  <si>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</si>
  <si>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</si>
  <si>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</si>
  <si>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</si>
  <si>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</si>
  <si>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</si>
  <si>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</si>
  <si>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</si>
  <si>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</si>
  <si>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</si>
  <si>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</si>
  <si>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</si>
  <si>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</si>
  <si>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</si>
  <si>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</si>
  <si>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</si>
  <si>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</si>
  <si>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</si>
  <si>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</si>
  <si>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</si>
  <si>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</si>
  <si>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</si>
  <si>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</si>
  <si>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</si>
  <si>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</si>
  <si>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</si>
  <si>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</si>
  <si>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</si>
  <si>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</si>
  <si>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</si>
  <si>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</si>
  <si>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</si>
  <si>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</si>
  <si>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</si>
  <si>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</si>
  <si>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</si>
  <si>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</si>
  <si>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</si>
  <si>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</si>
  <si>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</si>
  <si>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</si>
  <si>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</si>
  <si>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</si>
  <si>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</si>
  <si>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</si>
  <si>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</si>
  <si>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</si>
  <si>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</si>
  <si>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</si>
  <si>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</si>
  <si>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</si>
  <si>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</si>
  <si>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</si>
  <si>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</si>
  <si>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</si>
  <si>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</si>
  <si>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</si>
  <si>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</si>
  <si>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</si>
  <si>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</si>
  <si>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</si>
  <si>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</si>
  <si>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</si>
  <si>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</si>
  <si>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</si>
  <si>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</si>
  <si>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</si>
  <si>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</si>
  <si>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</si>
  <si>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</si>
  <si>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</si>
  <si>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</si>
  <si>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</si>
  <si>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</si>
  <si>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</si>
  <si>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</si>
  <si>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</si>
  <si>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</si>
  <si>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</si>
  <si>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</si>
  <si>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</si>
  <si>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</si>
  <si>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</si>
  <si>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</si>
  <si>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</si>
  <si>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</si>
  <si>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</si>
  <si>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</si>
  <si>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</si>
  <si>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</si>
  <si>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</si>
  <si>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</si>
  <si>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</si>
  <si>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</si>
  <si>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</si>
  <si>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</si>
  <si>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</si>
  <si>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</si>
  <si>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</si>
  <si>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</si>
  <si>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</si>
  <si>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</si>
  <si>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</si>
  <si>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</si>
  <si>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</si>
  <si>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</si>
  <si>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</si>
  <si>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</si>
  <si>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</si>
  <si>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</si>
  <si>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</si>
  <si>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</si>
  <si>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</si>
  <si>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</si>
  <si>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</si>
  <si>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</si>
  <si>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</si>
  <si>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</si>
  <si>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</si>
  <si>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</si>
  <si>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</si>
  <si>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</si>
  <si>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</si>
  <si>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</si>
  <si>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</si>
  <si>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</si>
  <si>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</si>
  <si>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</si>
  <si>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</si>
  <si>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</si>
  <si>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</si>
  <si>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</si>
  <si>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</si>
  <si>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</si>
  <si>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</si>
  <si>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</si>
  <si>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</si>
  <si>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</si>
  <si>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</si>
  <si>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</si>
  <si>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</si>
  <si>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</si>
  <si>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</si>
  <si>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</si>
  <si>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</si>
  <si>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</si>
  <si>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Index Plus ETN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</si>
  <si>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</si>
  <si>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</si>
  <si>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</si>
  <si>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</si>
  <si>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</si>
  <si>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</si>
  <si>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</si>
  <si>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</si>
  <si>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</si>
  <si>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</si>
  <si>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</si>
  <si>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</si>
  <si>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</si>
  <si>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</si>
  <si>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</si>
  <si>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</si>
  <si>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</si>
  <si>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</si>
  <si>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</si>
  <si>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</si>
  <si>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</si>
  <si>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</si>
  <si>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</si>
  <si>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</si>
  <si>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</si>
  <si>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</si>
  <si>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</si>
  <si>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</si>
  <si>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</si>
  <si>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</si>
  <si>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</si>
  <si>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</si>
  <si>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</si>
  <si>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</si>
  <si>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</si>
  <si>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</si>
  <si>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</si>
  <si>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</si>
  <si>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</si>
  <si>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</si>
  <si>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</si>
  <si>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</si>
  <si>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</si>
  <si>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</si>
  <si>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</si>
  <si>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</si>
  <si>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</si>
  <si>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</si>
  <si>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</si>
  <si>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</si>
  <si>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</si>
  <si>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</si>
  <si>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</si>
  <si>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</si>
  <si>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</si>
  <si>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</si>
  <si>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</si>
  <si>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</si>
  <si>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</si>
  <si>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</si>
  <si>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</si>
  <si>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</si>
  <si>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</si>
  <si>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</si>
  <si>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</si>
  <si>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</si>
  <si>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</si>
  <si>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</si>
  <si>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</si>
  <si>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</si>
  <si>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</si>
  <si>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</si>
  <si>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</si>
  <si>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</si>
  <si>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</si>
  <si>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</si>
  <si>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</si>
  <si>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</si>
  <si>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</si>
  <si>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</si>
  <si>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</si>
  <si>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</si>
  <si>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</si>
  <si>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</si>
  <si>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</si>
  <si>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</si>
  <si>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</si>
  <si>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</si>
  <si>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</si>
  <si>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</si>
  <si>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</si>
  <si>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</si>
  <si>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</si>
  <si>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</si>
  <si>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</si>
  <si>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</si>
  <si>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</si>
  <si>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</si>
  <si>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</si>
  <si>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</si>
  <si>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</si>
  <si>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</si>
  <si>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</si>
  <si>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</si>
  <si>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</si>
  <si>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</si>
  <si>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</si>
  <si>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</si>
  <si>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</si>
  <si>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</si>
  <si>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</si>
  <si>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</si>
  <si>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</si>
  <si>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</si>
  <si>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</si>
  <si>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</si>
  <si>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</si>
  <si>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</si>
  <si>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</si>
  <si>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</si>
  <si>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</si>
  <si>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</si>
  <si>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</si>
  <si>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</si>
  <si>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</si>
  <si>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</si>
  <si>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</si>
  <si>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</si>
  <si>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</si>
  <si>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</si>
  <si>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</si>
  <si>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</si>
  <si>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</si>
  <si>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</si>
  <si>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</si>
  <si>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</si>
  <si>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</si>
  <si>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</si>
  <si>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</si>
  <si>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</si>
  <si>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</si>
  <si>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</si>
  <si>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</si>
  <si>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</si>
  <si>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</si>
  <si>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</si>
  <si>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</si>
  <si>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</si>
  <si>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</si>
  <si>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</si>
  <si>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</si>
  <si>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</si>
  <si>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</si>
  <si>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</si>
  <si>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</si>
  <si>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</si>
  <si>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</si>
  <si>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</si>
  <si>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</si>
  <si>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</si>
  <si>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</si>
  <si>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</si>
  <si>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</si>
  <si>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</si>
  <si>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</si>
  <si>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</si>
  <si>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</si>
  <si>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</si>
  <si>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</si>
  <si>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</si>
  <si>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</si>
  <si>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</si>
  <si>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</si>
  <si>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</si>
  <si>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</si>
  <si>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</si>
  <si>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</si>
  <si>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</si>
  <si>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</si>
  <si>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</si>
  <si>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</si>
  <si>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</si>
  <si>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</si>
  <si>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</si>
  <si>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</si>
  <si>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</si>
  <si>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</si>
  <si>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</si>
  <si>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</si>
  <si>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</si>
  <si>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</si>
  <si>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</si>
  <si>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</si>
  <si>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</si>
  <si>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</si>
  <si>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</si>
  <si>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</si>
  <si>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</si>
  <si>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</si>
  <si>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</si>
  <si>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</si>
  <si>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</si>
  <si>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</si>
  <si>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</si>
  <si>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</si>
  <si>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</si>
  <si>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</si>
  <si>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</si>
  <si>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</si>
  <si>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</si>
  <si>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</si>
  <si>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</si>
  <si>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</si>
  <si>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</si>
  <si>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</si>
  <si>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</si>
  <si>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</si>
  <si>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</si>
  <si>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</si>
  <si>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</si>
  <si>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</si>
  <si>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</si>
  <si>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</si>
  <si>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</si>
  <si>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</si>
  <si>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</si>
  <si>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</si>
  <si>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</si>
  <si>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</si>
  <si>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</si>
  <si>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</si>
  <si>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</si>
  <si>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</si>
  <si>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</si>
  <si>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</si>
  <si>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</si>
  <si>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</si>
  <si>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</si>
  <si>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</si>
  <si>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</si>
  <si>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</si>
  <si>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</si>
  <si>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</si>
  <si>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</si>
  <si>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</si>
  <si>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</si>
  <si>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</si>
  <si>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</si>
  <si>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</si>
  <si>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</si>
  <si>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</si>
  <si>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</si>
  <si>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</si>
  <si>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</si>
  <si>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</si>
  <si>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</si>
  <si>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</si>
  <si>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</si>
  <si>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</si>
  <si>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</si>
  <si>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</si>
  <si>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</si>
  <si>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</si>
  <si>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</si>
  <si>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</si>
  <si>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</si>
  <si>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</si>
  <si>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</si>
  <si>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</si>
  <si>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</si>
  <si>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</si>
  <si>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</si>
  <si>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</si>
  <si>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</si>
  <si>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</si>
  <si>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</si>
  <si>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</si>
  <si>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</si>
  <si>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</si>
  <si>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</si>
  <si>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</si>
  <si>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</si>
  <si>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</si>
  <si>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</si>
  <si>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</si>
  <si>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</si>
  <si>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</si>
  <si>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</si>
  <si>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</si>
  <si>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</si>
  <si>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</si>
  <si>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</si>
  <si>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</si>
  <si>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</si>
  <si>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</si>
  <si>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</si>
  <si>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</si>
  <si>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</si>
  <si>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</si>
  <si>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</si>
  <si>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</si>
  <si>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</si>
  <si>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</si>
  <si>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</si>
  <si>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</si>
  <si>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</si>
  <si>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</si>
  <si>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LYXOR ETF RUSSIA (Dow Jones Russia GDR)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</si>
  <si>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</si>
  <si>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</si>
  <si>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</si>
  <si>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</si>
  <si>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</si>
  <si>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</si>
  <si>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</si>
  <si>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</si>
  <si>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</si>
  <si>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</si>
  <si>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</si>
  <si>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</si>
  <si>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</si>
  <si>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</si>
  <si>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</si>
  <si>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</si>
  <si>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</si>
  <si>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</si>
  <si>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</si>
  <si>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</si>
  <si>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</si>
  <si>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</si>
  <si>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</si>
  <si>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</si>
  <si>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</si>
  <si>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</si>
  <si>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</si>
  <si>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</si>
  <si>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</si>
  <si>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</si>
  <si>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</si>
  <si>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</si>
  <si>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Sampled</t>
  </si>
  <si>
    <t>04/2012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</si>
  <si>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</si>
  <si>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</si>
  <si>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</si>
  <si>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</si>
  <si>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</si>
  <si>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</si>
  <si>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</si>
  <si>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</si>
  <si>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</si>
  <si>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</si>
  <si>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</si>
  <si>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</si>
  <si>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</si>
  <si>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</si>
  <si>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</si>
  <si>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</si>
  <si>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</si>
  <si>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</si>
  <si>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</si>
  <si>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</si>
  <si>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</si>
  <si>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</si>
  <si>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</si>
  <si>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</si>
  <si>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</si>
  <si>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</si>
  <si>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</si>
  <si>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</si>
  <si>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</si>
  <si>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</si>
  <si>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</si>
  <si>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</si>
  <si>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</si>
  <si>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</si>
  <si>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</si>
  <si>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</si>
  <si>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</si>
  <si>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</si>
  <si>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</si>
  <si>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</si>
  <si>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</si>
  <si>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</si>
  <si>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</si>
  <si>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</si>
  <si>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</si>
  <si>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</si>
  <si>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</si>
  <si>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</si>
  <si>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</si>
  <si>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</si>
  <si>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05/2012</t>
  </si>
  <si>
    <t>Turnover Report: May 2012</t>
  </si>
  <si>
    <t>Designated Sponsor Report: May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</si>
</sst>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203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6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1" xfId="1" applyNumberFormat="1" applyFont="1" applyFill="1" applyBorder="1" applyAlignment="1">
      <alignment horizontal="right" vertical="top" wrapText="1"/>
    </xf>
    <xf numFmtId="49" fontId="3" fillId="0" borderId="32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2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4" fontId="2" fillId="0" borderId="32" xfId="1" applyNumberFormat="1" applyFont="1" applyFill="1" applyBorder="1" applyAlignment="1">
      <alignment vertical="center"/>
    </xf>
    <xf numFmtId="4" fontId="2" fillId="0" borderId="32" xfId="1" applyNumberFormat="1" applyFont="1" applyFill="1" applyBorder="1" applyAlignment="1"/>
    <xf numFmtId="0" fontId="6" fillId="3" borderId="32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0" fontId="9" fillId="4" borderId="14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 wrapText="1"/>
    </xf>
    <xf numFmtId="0" fontId="11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1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3" fillId="2" borderId="2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4" xfId="11" applyNumberFormat="1" applyFont="1" applyBorder="1"/>
    <xf numFmtId="0" fontId="9" fillId="0" borderId="32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0" fontId="2" fillId="0" borderId="7" xfId="1" applyFont="1" applyFill="1" applyBorder="1" applyAlignment="1"/>
    <xf numFmtId="0" fontId="2" fillId="0" borderId="7" xfId="1" applyFont="1" applyBorder="1" applyAlignment="1"/>
    <xf numFmtId="4" fontId="2" fillId="0" borderId="17" xfId="9" applyNumberFormat="1" applyFont="1" applyFill="1" applyBorder="1" applyAlignment="1">
      <alignment vertical="center"/>
    </xf>
    <xf numFmtId="4" fontId="2" fillId="0" borderId="4" xfId="9" applyNumberFormat="1" applyFont="1" applyFill="1" applyBorder="1" applyAlignment="1">
      <alignment vertical="center"/>
    </xf>
    <xf numFmtId="164" fontId="2" fillId="0" borderId="5" xfId="11" applyNumberFormat="1" applyFont="1" applyBorder="1"/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vertical="top" wrapText="1"/>
    </xf>
    <xf numFmtId="0" fontId="1" fillId="0" borderId="32" xfId="4" applyFont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164" fontId="2" fillId="0" borderId="7" xfId="1" applyNumberFormat="1" applyFont="1" applyBorder="1" applyAlignment="1"/>
    <xf numFmtId="0" fontId="2" fillId="0" borderId="0" xfId="1" applyFont="1" applyAlignment="1">
      <alignment horizontal="left"/>
    </xf>
    <xf numFmtId="4" fontId="2" fillId="0" borderId="35" xfId="9" applyNumberFormat="1" applyFont="1" applyFill="1" applyBorder="1" applyAlignment="1">
      <alignment vertical="center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2" fillId="2" borderId="0" xfId="11" applyNumberFormat="1" applyFont="1" applyFill="1" applyBorder="1"/>
    <xf numFmtId="10" fontId="3" fillId="2" borderId="0" xfId="11" applyNumberFormat="1" applyFont="1" applyFill="1" applyBorder="1"/>
    <xf numFmtId="2" fontId="6" fillId="0" borderId="0" xfId="9" applyNumberFormat="1" applyFont="1" applyFill="1" applyBorder="1" applyAlignment="1">
      <alignment vertical="center"/>
    </xf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3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3" xfId="13" applyNumberFormat="1" applyFont="1" applyFill="1" applyBorder="1" applyAlignment="1">
      <alignment vertical="center"/>
    </xf>
    <xf numFmtId="4" fontId="2" fillId="0" borderId="33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0" fontId="2" fillId="0" borderId="7" xfId="4" applyFont="1" applyBorder="1" applyAlignment="1"/>
    <xf numFmtId="4" fontId="2" fillId="0" borderId="7" xfId="9" applyNumberFormat="1" applyFont="1" applyFill="1" applyBorder="1" applyAlignment="1">
      <alignment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8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10" fillId="4" borderId="30" xfId="9" applyFont="1" applyFill="1" applyBorder="1" applyAlignment="1">
      <alignment horizontal="center"/>
    </xf>
    <xf numFmtId="0" fontId="9" fillId="4" borderId="17" xfId="9" applyFont="1" applyFill="1" applyBorder="1" applyAlignment="1">
      <alignment horizontal="center"/>
    </xf>
    <xf numFmtId="0" fontId="9" fillId="4" borderId="4" xfId="9" applyFont="1" applyFill="1" applyBorder="1" applyAlignment="1">
      <alignment horizontal="center"/>
    </xf>
    <xf numFmtId="0" fontId="9" fillId="4" borderId="5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9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May.11 Jun.11 Jul.11 Aug.11 Sep.11 Oct.11 Nov.11 Dec.11 Jan.12 Feb.12 Mar.12 Apr.12 May.12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40664</c:v>
              </c:pt>
              <c:pt idx="1">
                <c:v>40695</c:v>
              </c:pt>
              <c:pt idx="2">
                <c:v>40725</c:v>
              </c:pt>
              <c:pt idx="3">
                <c:v>40756</c:v>
              </c:pt>
              <c:pt idx="4">
                <c:v>40787</c:v>
              </c:pt>
              <c:pt idx="5">
                <c:v>40817</c:v>
              </c:pt>
              <c:pt idx="6">
                <c:v>40848</c:v>
              </c:pt>
              <c:pt idx="7">
                <c:v>40878</c:v>
              </c:pt>
              <c:pt idx="8">
                <c:v>40909</c:v>
              </c:pt>
              <c:pt idx="9">
                <c:v>40940</c:v>
              </c:pt>
              <c:pt idx="10">
                <c:v>40969</c:v>
              </c:pt>
              <c:pt idx="11">
                <c:v>41000</c:v>
              </c:pt>
              <c:pt idx="12">
                <c:v>41030</c:v>
              </c:pt>
            </c:numLit>
          </c:cat>
          <c:val>
            <c:numLit>
              <c:formatCode>#,##0.00</c:formatCode>
              <c:ptCount val="13"/>
              <c:pt idx="0">
                <c:v>13409.568314204977</c:v>
              </c:pt>
              <c:pt idx="1">
                <c:v>11605.844753984293</c:v>
              </c:pt>
              <c:pt idx="2">
                <c:v>18619.896826022581</c:v>
              </c:pt>
              <c:pt idx="3">
                <c:v>26991.294195359395</c:v>
              </c:pt>
              <c:pt idx="4">
                <c:v>18293.038591764536</c:v>
              </c:pt>
              <c:pt idx="5">
                <c:v>15419.417167801143</c:v>
              </c:pt>
              <c:pt idx="6">
                <c:v>16286.370682780436</c:v>
              </c:pt>
              <c:pt idx="7">
                <c:v>12322.008379159268</c:v>
              </c:pt>
              <c:pt idx="8">
                <c:v>12649.092226726625</c:v>
              </c:pt>
              <c:pt idx="9">
                <c:v>11652.718923873697</c:v>
              </c:pt>
              <c:pt idx="10">
                <c:v>12421.213200995893</c:v>
              </c:pt>
              <c:pt idx="11">
                <c:v>11726.289452776624</c:v>
              </c:pt>
              <c:pt idx="12">
                <c:v>12162.405092483634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58016"/>
        <c:axId val="162893184"/>
      </c:barChart>
      <c:dateAx>
        <c:axId val="162758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93184"/>
        <c:crosses val="autoZero"/>
        <c:auto val="1"/>
        <c:lblOffset val="100"/>
        <c:baseTimeUnit val="months"/>
        <c:majorUnit val="1"/>
        <c:minorUnit val="1"/>
      </c:dateAx>
      <c:valAx>
        <c:axId val="16289318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5801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937472"/>
        <c:axId val="191562880"/>
        <c:axId val="0"/>
      </c:bar3DChart>
      <c:catAx>
        <c:axId val="162937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6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3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646720"/>
        <c:axId val="197796608"/>
        <c:axId val="0"/>
      </c:bar3DChart>
      <c:catAx>
        <c:axId val="191646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9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4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74880"/>
        <c:axId val="201276800"/>
        <c:axId val="0"/>
      </c:bar3DChart>
      <c:catAx>
        <c:axId val="2012748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7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27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7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873664"/>
        <c:axId val="201892224"/>
        <c:axId val="0"/>
      </c:bar3DChart>
      <c:catAx>
        <c:axId val="2018736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9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89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7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55808"/>
        <c:axId val="205257728"/>
        <c:axId val="0"/>
      </c:bar3DChart>
      <c:catAx>
        <c:axId val="205255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5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25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2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48160"/>
        <c:axId val="212029440"/>
        <c:axId val="0"/>
      </c:bar3DChart>
      <c:catAx>
        <c:axId val="209148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2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4" t="s">
        <v>573</v>
      </c>
      <c r="B1" s="8"/>
      <c r="C1" s="8"/>
      <c r="D1" s="8"/>
      <c r="E1" s="9"/>
      <c r="F1" s="10"/>
      <c r="G1" s="10"/>
      <c r="H1" s="62"/>
    </row>
    <row r="2" spans="1:8" ht="24.75" customHeight="1" x14ac:dyDescent="0.2">
      <c r="A2" s="12" t="s">
        <v>2876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90" t="s">
        <v>1231</v>
      </c>
      <c r="B28" s="53"/>
      <c r="C28" s="56" t="s">
        <v>1228</v>
      </c>
      <c r="D28" s="7"/>
      <c r="E28" s="190" t="s">
        <v>1234</v>
      </c>
      <c r="F28" s="63"/>
      <c r="G28" s="64" t="s">
        <v>2001</v>
      </c>
      <c r="H28" s="14"/>
    </row>
    <row r="29" spans="1:8" ht="12.75" customHeight="1" thickBot="1" x14ac:dyDescent="0.25">
      <c r="A29" s="191"/>
      <c r="B29" s="54"/>
      <c r="C29" s="55" t="s">
        <v>1227</v>
      </c>
      <c r="D29" s="7"/>
      <c r="E29" s="191"/>
      <c r="F29" s="65"/>
      <c r="G29" s="66" t="s">
        <v>2002</v>
      </c>
      <c r="H29" s="14"/>
    </row>
    <row r="30" spans="1:8" ht="17.25" customHeight="1" x14ac:dyDescent="0.2">
      <c r="A30" s="23" t="s">
        <v>1134</v>
      </c>
      <c r="B30" s="23" t="s">
        <v>1135</v>
      </c>
      <c r="C30" s="24">
        <v>5.5700454544999998</v>
      </c>
      <c r="D30"/>
      <c r="E30" s="23" t="s">
        <v>1134</v>
      </c>
      <c r="F30" s="23" t="s">
        <v>1135</v>
      </c>
      <c r="G30" s="24">
        <v>1812.906021173</v>
      </c>
    </row>
    <row r="31" spans="1:8" ht="17.25" customHeight="1" x14ac:dyDescent="0.2">
      <c r="A31" s="23" t="s">
        <v>997</v>
      </c>
      <c r="B31" s="23" t="s">
        <v>998</v>
      </c>
      <c r="C31" s="24">
        <v>6.4145000000000003</v>
      </c>
      <c r="D31"/>
      <c r="E31" s="23" t="s">
        <v>1670</v>
      </c>
      <c r="F31" s="23" t="s">
        <v>1144</v>
      </c>
      <c r="G31" s="24">
        <v>440.45098318399999</v>
      </c>
    </row>
    <row r="32" spans="1:8" ht="17.25" customHeight="1" x14ac:dyDescent="0.2">
      <c r="A32" s="23" t="s">
        <v>2154</v>
      </c>
      <c r="B32" s="23" t="s">
        <v>691</v>
      </c>
      <c r="C32" s="24">
        <v>7.4406363636000004</v>
      </c>
      <c r="D32"/>
      <c r="E32" s="23" t="s">
        <v>2154</v>
      </c>
      <c r="F32" s="23" t="s">
        <v>691</v>
      </c>
      <c r="G32" s="24">
        <v>371.80660565799997</v>
      </c>
    </row>
    <row r="33" spans="1:8" ht="17.25" customHeight="1" x14ac:dyDescent="0.2">
      <c r="A33" s="23" t="s">
        <v>1926</v>
      </c>
      <c r="B33" s="23" t="s">
        <v>186</v>
      </c>
      <c r="C33" s="24">
        <v>8.2159999999999993</v>
      </c>
      <c r="D33"/>
      <c r="E33" s="23" t="s">
        <v>1926</v>
      </c>
      <c r="F33" s="23" t="s">
        <v>186</v>
      </c>
      <c r="G33" s="24">
        <v>289.492801547</v>
      </c>
    </row>
    <row r="34" spans="1:8" ht="17.25" customHeight="1" x14ac:dyDescent="0.2">
      <c r="A34" s="23" t="s">
        <v>967</v>
      </c>
      <c r="B34" s="17" t="s">
        <v>1109</v>
      </c>
      <c r="C34" s="24">
        <v>9.3595454544999992</v>
      </c>
      <c r="D34"/>
      <c r="E34" s="23" t="s">
        <v>324</v>
      </c>
      <c r="F34" s="17" t="s">
        <v>325</v>
      </c>
      <c r="G34" s="24">
        <v>191.76103807800001</v>
      </c>
    </row>
    <row r="35" spans="1:8" ht="17.25" customHeight="1" x14ac:dyDescent="0.2">
      <c r="A35" s="23" t="s">
        <v>1670</v>
      </c>
      <c r="B35" s="23" t="s">
        <v>1144</v>
      </c>
      <c r="C35" s="24">
        <v>9.4604090909000007</v>
      </c>
      <c r="D35"/>
      <c r="E35" s="23" t="s">
        <v>1764</v>
      </c>
      <c r="F35" s="23" t="s">
        <v>1765</v>
      </c>
      <c r="G35" s="24">
        <v>161.645211878</v>
      </c>
    </row>
    <row r="36" spans="1:8" ht="17.25" customHeight="1" x14ac:dyDescent="0.2">
      <c r="A36" s="23" t="s">
        <v>458</v>
      </c>
      <c r="B36" s="23" t="s">
        <v>459</v>
      </c>
      <c r="C36" s="24">
        <v>9.4714090908999999</v>
      </c>
      <c r="D36"/>
      <c r="E36" s="23" t="s">
        <v>332</v>
      </c>
      <c r="F36" s="23" t="s">
        <v>333</v>
      </c>
      <c r="G36" s="24">
        <v>155.52832022600001</v>
      </c>
    </row>
    <row r="37" spans="1:8" ht="17.25" customHeight="1" x14ac:dyDescent="0.2">
      <c r="A37" s="23" t="s">
        <v>1764</v>
      </c>
      <c r="B37" s="23" t="s">
        <v>1765</v>
      </c>
      <c r="C37" s="24">
        <v>9.7106818181999994</v>
      </c>
      <c r="D37"/>
      <c r="E37" s="23" t="s">
        <v>997</v>
      </c>
      <c r="F37" s="23" t="s">
        <v>998</v>
      </c>
      <c r="G37" s="24">
        <v>133.30251362199999</v>
      </c>
    </row>
    <row r="38" spans="1:8" ht="17.25" customHeight="1" x14ac:dyDescent="0.2">
      <c r="A38" s="23" t="s">
        <v>460</v>
      </c>
      <c r="B38" s="23" t="s">
        <v>461</v>
      </c>
      <c r="C38" s="24">
        <v>10.849681818200001</v>
      </c>
      <c r="D38"/>
      <c r="E38" s="23" t="s">
        <v>1672</v>
      </c>
      <c r="F38" s="23" t="s">
        <v>1145</v>
      </c>
      <c r="G38" s="24">
        <v>119.211293625</v>
      </c>
    </row>
    <row r="39" spans="1:8" ht="17.25" customHeight="1" thickBot="1" x14ac:dyDescent="0.25">
      <c r="A39" s="58" t="s">
        <v>2118</v>
      </c>
      <c r="B39" s="28" t="s">
        <v>731</v>
      </c>
      <c r="C39" s="27">
        <v>11.5752727273</v>
      </c>
      <c r="D39"/>
      <c r="E39" s="58" t="s">
        <v>2193</v>
      </c>
      <c r="F39" s="28" t="s">
        <v>1086</v>
      </c>
      <c r="G39" s="27">
        <v>97.55168161200001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92" t="s">
        <v>1232</v>
      </c>
      <c r="B42" s="53"/>
      <c r="C42" s="56" t="s">
        <v>1228</v>
      </c>
      <c r="D42" s="7"/>
      <c r="E42" s="192" t="s">
        <v>1233</v>
      </c>
      <c r="F42" s="63"/>
      <c r="G42" s="64" t="s">
        <v>2001</v>
      </c>
      <c r="H42" s="14"/>
    </row>
    <row r="43" spans="1:8" ht="12.75" customHeight="1" thickBot="1" x14ac:dyDescent="0.25">
      <c r="A43" s="193"/>
      <c r="B43" s="54"/>
      <c r="C43" s="55" t="s">
        <v>1227</v>
      </c>
      <c r="D43" s="7"/>
      <c r="E43" s="193"/>
      <c r="F43" s="65"/>
      <c r="G43" s="66" t="s">
        <v>2002</v>
      </c>
      <c r="H43" s="14"/>
    </row>
    <row r="44" spans="1:8" ht="17.25" customHeight="1" x14ac:dyDescent="0.2">
      <c r="A44" s="59" t="s">
        <v>2130</v>
      </c>
      <c r="B44" s="20" t="s">
        <v>214</v>
      </c>
      <c r="C44" s="67">
        <v>0.38836363639999999</v>
      </c>
      <c r="E44" s="59" t="s">
        <v>2130</v>
      </c>
      <c r="F44" s="20" t="s">
        <v>214</v>
      </c>
      <c r="G44" s="67">
        <v>207.63221691699999</v>
      </c>
    </row>
    <row r="45" spans="1:8" ht="17.25" customHeight="1" x14ac:dyDescent="0.2">
      <c r="A45" s="60" t="s">
        <v>2133</v>
      </c>
      <c r="B45" s="21" t="s">
        <v>358</v>
      </c>
      <c r="C45" s="68">
        <v>1.9669545454999999</v>
      </c>
      <c r="E45" s="60" t="s">
        <v>928</v>
      </c>
      <c r="F45" s="21" t="s">
        <v>107</v>
      </c>
      <c r="G45" s="68">
        <v>124.16531449999999</v>
      </c>
    </row>
    <row r="46" spans="1:8" ht="17.25" customHeight="1" x14ac:dyDescent="0.2">
      <c r="A46" s="60" t="s">
        <v>1659</v>
      </c>
      <c r="B46" s="25" t="s">
        <v>1660</v>
      </c>
      <c r="C46" s="69">
        <v>3.2860454545</v>
      </c>
      <c r="E46" s="60" t="s">
        <v>1665</v>
      </c>
      <c r="F46" s="25" t="s">
        <v>1666</v>
      </c>
      <c r="G46" s="69">
        <v>119.820558913</v>
      </c>
    </row>
    <row r="47" spans="1:8" ht="17.25" customHeight="1" x14ac:dyDescent="0.2">
      <c r="A47" s="60" t="s">
        <v>2199</v>
      </c>
      <c r="B47" s="21" t="s">
        <v>464</v>
      </c>
      <c r="C47" s="68">
        <v>3.4124545455000002</v>
      </c>
      <c r="E47" s="60" t="s">
        <v>1694</v>
      </c>
      <c r="F47" s="21" t="s">
        <v>719</v>
      </c>
      <c r="G47" s="68">
        <v>89.240826464000008</v>
      </c>
    </row>
    <row r="48" spans="1:8" ht="17.25" customHeight="1" x14ac:dyDescent="0.2">
      <c r="A48" s="60" t="s">
        <v>784</v>
      </c>
      <c r="B48" s="21" t="s">
        <v>785</v>
      </c>
      <c r="C48" s="68">
        <v>3.6179545455</v>
      </c>
      <c r="E48" s="60" t="s">
        <v>1659</v>
      </c>
      <c r="F48" s="21" t="s">
        <v>1660</v>
      </c>
      <c r="G48" s="68">
        <v>61.709580071999994</v>
      </c>
    </row>
    <row r="49" spans="1:8" ht="17.25" customHeight="1" x14ac:dyDescent="0.2">
      <c r="A49" s="60" t="s">
        <v>2668</v>
      </c>
      <c r="B49" s="21" t="s">
        <v>2669</v>
      </c>
      <c r="C49" s="68">
        <v>3.7927727273</v>
      </c>
      <c r="E49" s="60" t="s">
        <v>1657</v>
      </c>
      <c r="F49" s="21" t="s">
        <v>1658</v>
      </c>
      <c r="G49" s="68">
        <v>51.568862265</v>
      </c>
    </row>
    <row r="50" spans="1:8" ht="17.25" customHeight="1" x14ac:dyDescent="0.2">
      <c r="A50" s="60" t="s">
        <v>924</v>
      </c>
      <c r="B50" s="21" t="s">
        <v>104</v>
      </c>
      <c r="C50" s="68">
        <v>3.8214999999999999</v>
      </c>
      <c r="E50" s="60" t="s">
        <v>2140</v>
      </c>
      <c r="F50" s="21" t="s">
        <v>476</v>
      </c>
      <c r="G50" s="68">
        <v>46.149285077000002</v>
      </c>
    </row>
    <row r="51" spans="1:8" ht="17.25" customHeight="1" x14ac:dyDescent="0.2">
      <c r="A51" s="60" t="s">
        <v>1665</v>
      </c>
      <c r="B51" s="21" t="s">
        <v>1666</v>
      </c>
      <c r="C51" s="68">
        <v>3.8227727272999998</v>
      </c>
      <c r="D51" s="11"/>
      <c r="E51" s="60" t="s">
        <v>2739</v>
      </c>
      <c r="F51" s="21" t="s">
        <v>379</v>
      </c>
      <c r="G51" s="68">
        <v>44.798400000000001</v>
      </c>
    </row>
    <row r="52" spans="1:8" ht="17.25" customHeight="1" x14ac:dyDescent="0.2">
      <c r="A52" s="60" t="s">
        <v>2583</v>
      </c>
      <c r="B52" s="17" t="s">
        <v>2584</v>
      </c>
      <c r="C52" s="70">
        <v>4.2681818182000004</v>
      </c>
      <c r="D52" s="11"/>
      <c r="E52" s="60" t="s">
        <v>2199</v>
      </c>
      <c r="F52" s="17" t="s">
        <v>464</v>
      </c>
      <c r="G52" s="70">
        <v>40.396022283000001</v>
      </c>
    </row>
    <row r="53" spans="1:8" ht="17.25" customHeight="1" thickBot="1" x14ac:dyDescent="0.25">
      <c r="A53" s="28" t="s">
        <v>413</v>
      </c>
      <c r="B53" s="26" t="s">
        <v>414</v>
      </c>
      <c r="C53" s="71">
        <v>4.3266363635999996</v>
      </c>
      <c r="D53" s="11"/>
      <c r="E53" s="28" t="s">
        <v>933</v>
      </c>
      <c r="F53" s="26" t="s">
        <v>717</v>
      </c>
      <c r="G53" s="71">
        <v>37.456008075</v>
      </c>
    </row>
    <row r="54" spans="1:8" ht="17.25" customHeight="1" thickBot="1" x14ac:dyDescent="0.25">
      <c r="A54" s="30"/>
      <c r="B54" s="31"/>
      <c r="C54" s="32"/>
      <c r="D54" s="11"/>
      <c r="E54" s="30"/>
      <c r="G54" s="33"/>
    </row>
    <row r="55" spans="1:8" ht="12.75" customHeight="1" x14ac:dyDescent="0.2">
      <c r="A55" s="190" t="s">
        <v>1229</v>
      </c>
      <c r="B55" s="53"/>
      <c r="C55" s="56" t="s">
        <v>1228</v>
      </c>
      <c r="D55" s="52"/>
      <c r="E55" s="190" t="s">
        <v>1230</v>
      </c>
      <c r="F55" s="63"/>
      <c r="G55" s="64" t="s">
        <v>2001</v>
      </c>
      <c r="H55" s="14"/>
    </row>
    <row r="56" spans="1:8" ht="12.75" customHeight="1" thickBot="1" x14ac:dyDescent="0.25">
      <c r="A56" s="191"/>
      <c r="B56" s="54"/>
      <c r="C56" s="55" t="s">
        <v>1227</v>
      </c>
      <c r="D56" s="52"/>
      <c r="E56" s="191"/>
      <c r="F56" s="65"/>
      <c r="G56" s="66" t="s">
        <v>2002</v>
      </c>
      <c r="H56" s="14"/>
    </row>
    <row r="57" spans="1:8" ht="17.25" customHeight="1" x14ac:dyDescent="0.2">
      <c r="A57" s="59" t="s">
        <v>1943</v>
      </c>
      <c r="B57" s="21" t="s">
        <v>1018</v>
      </c>
      <c r="C57" s="57">
        <v>20.017363636399999</v>
      </c>
      <c r="E57" s="59" t="s">
        <v>943</v>
      </c>
      <c r="F57" s="21" t="s">
        <v>1656</v>
      </c>
      <c r="G57" s="57">
        <v>30.738871515</v>
      </c>
    </row>
    <row r="58" spans="1:8" ht="17.25" customHeight="1" x14ac:dyDescent="0.2">
      <c r="A58" s="60" t="s">
        <v>355</v>
      </c>
      <c r="B58" s="21" t="s">
        <v>702</v>
      </c>
      <c r="C58" s="22">
        <v>27.7199090909</v>
      </c>
      <c r="E58" s="60" t="s">
        <v>2126</v>
      </c>
      <c r="F58" s="21" t="s">
        <v>184</v>
      </c>
      <c r="G58" s="22">
        <v>26.129677828000002</v>
      </c>
    </row>
    <row r="59" spans="1:8" ht="17.25" customHeight="1" x14ac:dyDescent="0.2">
      <c r="A59" s="60" t="s">
        <v>2126</v>
      </c>
      <c r="B59" s="21" t="s">
        <v>184</v>
      </c>
      <c r="C59" s="22">
        <v>28.738499999999998</v>
      </c>
      <c r="D59" s="11"/>
      <c r="E59" s="60" t="s">
        <v>912</v>
      </c>
      <c r="F59" s="21" t="s">
        <v>123</v>
      </c>
      <c r="G59" s="22">
        <v>10.826526660000001</v>
      </c>
    </row>
    <row r="60" spans="1:8" ht="17.25" customHeight="1" x14ac:dyDescent="0.2">
      <c r="A60" s="60" t="s">
        <v>1823</v>
      </c>
      <c r="B60" s="17" t="s">
        <v>1019</v>
      </c>
      <c r="C60" s="22">
        <v>28.814181818200002</v>
      </c>
      <c r="D60" s="11"/>
      <c r="E60" s="60" t="s">
        <v>1943</v>
      </c>
      <c r="F60" s="17" t="s">
        <v>1018</v>
      </c>
      <c r="G60" s="22">
        <v>9.5777067200000001</v>
      </c>
    </row>
    <row r="61" spans="1:8" ht="17.25" customHeight="1" thickBot="1" x14ac:dyDescent="0.25">
      <c r="A61" s="28" t="s">
        <v>943</v>
      </c>
      <c r="B61" s="26" t="s">
        <v>1656</v>
      </c>
      <c r="C61" s="27">
        <v>30.587863636400002</v>
      </c>
      <c r="D61" s="11"/>
      <c r="E61" s="28" t="s">
        <v>355</v>
      </c>
      <c r="F61" s="26" t="s">
        <v>702</v>
      </c>
      <c r="G61" s="27">
        <v>9.2721304580000012</v>
      </c>
    </row>
    <row r="63" spans="1:8" x14ac:dyDescent="0.2">
      <c r="A63" s="13" t="s">
        <v>2436</v>
      </c>
    </row>
    <row r="65" spans="1:1" x14ac:dyDescent="0.2">
      <c r="A65" s="19" t="s">
        <v>124</v>
      </c>
    </row>
    <row r="861" spans="1:5" x14ac:dyDescent="0.2">
      <c r="A861" s="13" t="s">
        <v>1947</v>
      </c>
      <c r="B861" s="13" t="s">
        <v>1948</v>
      </c>
      <c r="C861" s="13" t="s">
        <v>1597</v>
      </c>
      <c r="D861" s="13" t="s">
        <v>410</v>
      </c>
      <c r="E861" s="11" t="s">
        <v>1923</v>
      </c>
    </row>
    <row r="862" spans="1:5" x14ac:dyDescent="0.2">
      <c r="A862" s="13" t="s">
        <v>1929</v>
      </c>
      <c r="B862" s="13" t="s">
        <v>1930</v>
      </c>
      <c r="C862" s="13" t="s">
        <v>1221</v>
      </c>
      <c r="D862" s="13" t="s">
        <v>410</v>
      </c>
      <c r="E862" s="11" t="s">
        <v>1923</v>
      </c>
    </row>
    <row r="863" spans="1:5" x14ac:dyDescent="0.2">
      <c r="A863" s="13" t="s">
        <v>1991</v>
      </c>
      <c r="B863" s="13" t="s">
        <v>1981</v>
      </c>
      <c r="C863" s="13" t="s">
        <v>1822</v>
      </c>
      <c r="D863" s="13" t="s">
        <v>411</v>
      </c>
      <c r="E863" s="11" t="s">
        <v>412</v>
      </c>
    </row>
    <row r="864" spans="1:5" x14ac:dyDescent="0.2">
      <c r="A864" s="13" t="s">
        <v>1992</v>
      </c>
      <c r="B864" s="13" t="s">
        <v>1982</v>
      </c>
      <c r="C864" s="13" t="s">
        <v>1822</v>
      </c>
      <c r="D864" s="13" t="s">
        <v>411</v>
      </c>
      <c r="E864" s="11" t="s">
        <v>412</v>
      </c>
    </row>
    <row r="865" spans="1:5" x14ac:dyDescent="0.2">
      <c r="A865" s="13" t="s">
        <v>1993</v>
      </c>
      <c r="B865" s="13" t="s">
        <v>1983</v>
      </c>
      <c r="C865" s="13" t="s">
        <v>1822</v>
      </c>
      <c r="D865" s="13" t="s">
        <v>411</v>
      </c>
      <c r="E865" s="11" t="s">
        <v>412</v>
      </c>
    </row>
    <row r="866" spans="1:5" x14ac:dyDescent="0.2">
      <c r="A866" s="13" t="s">
        <v>1994</v>
      </c>
      <c r="B866" s="13" t="s">
        <v>1984</v>
      </c>
      <c r="C866" s="13" t="s">
        <v>1822</v>
      </c>
      <c r="D866" s="13" t="s">
        <v>411</v>
      </c>
      <c r="E866" s="11" t="s">
        <v>412</v>
      </c>
    </row>
    <row r="867" spans="1:5" x14ac:dyDescent="0.2">
      <c r="A867" s="13" t="s">
        <v>1995</v>
      </c>
      <c r="B867" s="13" t="s">
        <v>1985</v>
      </c>
      <c r="C867" s="13" t="s">
        <v>1822</v>
      </c>
      <c r="D867" s="13" t="s">
        <v>411</v>
      </c>
      <c r="E867" s="11" t="s">
        <v>412</v>
      </c>
    </row>
    <row r="868" spans="1:5" x14ac:dyDescent="0.2">
      <c r="A868" s="13" t="s">
        <v>1996</v>
      </c>
      <c r="B868" s="13" t="s">
        <v>1986</v>
      </c>
      <c r="C868" s="13" t="s">
        <v>1822</v>
      </c>
      <c r="D868" s="13" t="s">
        <v>411</v>
      </c>
      <c r="E868" s="11" t="s">
        <v>412</v>
      </c>
    </row>
    <row r="869" spans="1:5" x14ac:dyDescent="0.2">
      <c r="A869" s="13" t="s">
        <v>1997</v>
      </c>
      <c r="B869" s="13" t="s">
        <v>1987</v>
      </c>
      <c r="C869" s="13" t="s">
        <v>1822</v>
      </c>
      <c r="D869" s="13" t="s">
        <v>411</v>
      </c>
      <c r="E869" s="11" t="s">
        <v>412</v>
      </c>
    </row>
    <row r="870" spans="1:5" x14ac:dyDescent="0.2">
      <c r="A870" s="13" t="s">
        <v>1998</v>
      </c>
      <c r="B870" s="13" t="s">
        <v>1988</v>
      </c>
      <c r="C870" s="13" t="s">
        <v>1822</v>
      </c>
      <c r="D870" s="13" t="s">
        <v>411</v>
      </c>
      <c r="E870" s="11" t="s">
        <v>412</v>
      </c>
    </row>
    <row r="871" spans="1:5" x14ac:dyDescent="0.2">
      <c r="A871" s="13" t="s">
        <v>1999</v>
      </c>
      <c r="B871" s="13" t="s">
        <v>1989</v>
      </c>
      <c r="C871" s="13" t="s">
        <v>1822</v>
      </c>
      <c r="D871" s="13" t="s">
        <v>411</v>
      </c>
      <c r="E871" s="11" t="s">
        <v>412</v>
      </c>
    </row>
    <row r="872" spans="1:5" x14ac:dyDescent="0.2">
      <c r="A872" s="13" t="s">
        <v>2000</v>
      </c>
      <c r="B872" s="13" t="s">
        <v>1990</v>
      </c>
      <c r="C872" s="13" t="s">
        <v>1822</v>
      </c>
      <c r="D872" s="13" t="s">
        <v>411</v>
      </c>
      <c r="E872" s="11" t="s">
        <v>412</v>
      </c>
    </row>
    <row r="914" spans="4:4" x14ac:dyDescent="0.2">
      <c r="D914" s="13" t="s">
        <v>515</v>
      </c>
    </row>
    <row r="992" spans="4:4" x14ac:dyDescent="0.2">
      <c r="D992" s="13" t="s">
        <v>515</v>
      </c>
    </row>
    <row r="1128" spans="4:4" x14ac:dyDescent="0.2">
      <c r="D1128" s="13" t="s">
        <v>515</v>
      </c>
    </row>
    <row r="1180" spans="4:4" x14ac:dyDescent="0.2">
      <c r="D1180" s="13" t="s">
        <v>515</v>
      </c>
    </row>
    <row r="1791" spans="4:4" x14ac:dyDescent="0.2">
      <c r="D1791" s="13" t="s">
        <v>515</v>
      </c>
    </row>
    <row r="1802" spans="4:4" x14ac:dyDescent="0.2">
      <c r="D1802" s="13" t="s">
        <v>515</v>
      </c>
    </row>
    <row r="1805" spans="4:4" x14ac:dyDescent="0.2">
      <c r="D1805" s="13" t="s">
        <v>515</v>
      </c>
    </row>
    <row r="1816" spans="4:4" x14ac:dyDescent="0.2">
      <c r="D1816" s="13" t="s">
        <v>515</v>
      </c>
    </row>
    <row r="1828" spans="4:4" x14ac:dyDescent="0.2">
      <c r="D1828" s="13" t="s">
        <v>515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06"/>
  <sheetViews>
    <sheetView showGridLines="0" zoomScaleNormal="100" workbookViewId="0">
      <pane ySplit="6" topLeftCell="A7" activePane="bottomLeft" state="frozen"/>
      <selection activeCell="G20" sqref="G20"/>
      <selection pane="bottomLeft" activeCell="A7" sqref="A7"/>
    </sheetView>
  </sheetViews>
  <sheetFormatPr defaultRowHeight="12" x14ac:dyDescent="0.2"/>
  <cols>
    <col min="1" max="1" width="56.42578125" style="92" customWidth="1"/>
    <col min="2" max="2" width="13.5703125" style="92" customWidth="1"/>
    <col min="3" max="3" width="15" style="92" bestFit="1" customWidth="1"/>
    <col min="4" max="4" width="14.42578125" style="92" bestFit="1" customWidth="1"/>
    <col min="5" max="5" width="13.85546875" style="92" customWidth="1"/>
    <col min="6" max="6" width="16.42578125" style="92" bestFit="1" customWidth="1"/>
    <col min="7" max="9" width="11.42578125" style="92" customWidth="1"/>
    <col min="10" max="11" width="11.42578125" style="93" customWidth="1"/>
    <col min="12" max="12" width="14.85546875" style="93" bestFit="1" customWidth="1"/>
    <col min="13" max="16384" width="9.140625" style="93"/>
  </cols>
  <sheetData>
    <row r="1" spans="1:11" ht="20.25" x14ac:dyDescent="0.2">
      <c r="A1" s="91" t="s">
        <v>573</v>
      </c>
    </row>
    <row r="2" spans="1:11" ht="15.75" customHeight="1" x14ac:dyDescent="0.2">
      <c r="A2" s="94" t="s">
        <v>2876</v>
      </c>
      <c r="F2" s="62"/>
      <c r="H2" s="62"/>
    </row>
    <row r="4" spans="1:11" x14ac:dyDescent="0.2">
      <c r="A4" s="93"/>
      <c r="B4" s="93"/>
      <c r="C4" s="93"/>
      <c r="D4" s="93"/>
      <c r="E4" s="93"/>
      <c r="F4" s="93"/>
      <c r="G4" s="93"/>
      <c r="H4" s="93"/>
      <c r="I4" s="93"/>
    </row>
    <row r="5" spans="1:11" s="92" customFormat="1" ht="22.5" x14ac:dyDescent="0.2">
      <c r="A5" s="95" t="s">
        <v>750</v>
      </c>
      <c r="B5" s="96" t="s">
        <v>177</v>
      </c>
      <c r="C5" s="97" t="s">
        <v>1618</v>
      </c>
      <c r="D5" s="97" t="s">
        <v>409</v>
      </c>
      <c r="E5" s="98" t="s">
        <v>204</v>
      </c>
      <c r="F5" s="194" t="s">
        <v>1209</v>
      </c>
      <c r="G5" s="195"/>
      <c r="H5" s="196"/>
      <c r="I5" s="99"/>
      <c r="J5" s="95" t="s">
        <v>570</v>
      </c>
      <c r="K5" s="95" t="s">
        <v>359</v>
      </c>
    </row>
    <row r="6" spans="1:11" ht="22.5" x14ac:dyDescent="0.2">
      <c r="A6" s="143"/>
      <c r="B6" s="143"/>
      <c r="C6" s="143"/>
      <c r="D6" s="143"/>
      <c r="E6" s="148"/>
      <c r="F6" s="144" t="s">
        <v>2875</v>
      </c>
      <c r="G6" s="144" t="s">
        <v>2824</v>
      </c>
      <c r="H6" s="145" t="s">
        <v>172</v>
      </c>
      <c r="I6" s="146" t="s">
        <v>173</v>
      </c>
      <c r="J6" s="147" t="s">
        <v>571</v>
      </c>
      <c r="K6" s="147" t="s">
        <v>1639</v>
      </c>
    </row>
    <row r="7" spans="1:11" x14ac:dyDescent="0.2">
      <c r="A7" s="106" t="s">
        <v>1134</v>
      </c>
      <c r="B7" s="106" t="s">
        <v>1135</v>
      </c>
      <c r="C7" s="106" t="s">
        <v>1596</v>
      </c>
      <c r="D7" s="106" t="s">
        <v>411</v>
      </c>
      <c r="E7" s="106" t="s">
        <v>1923</v>
      </c>
      <c r="F7" s="128">
        <v>1812.906021173</v>
      </c>
      <c r="G7" s="128">
        <v>1791.5081799869999</v>
      </c>
      <c r="H7" s="129">
        <f t="shared" ref="H7:H70" si="0">IF(ISERROR(F7/G7-1),"",IF((F7/G7-1)&gt;10000%,"",F7/G7-1))</f>
        <v>1.1944037668951912E-2</v>
      </c>
      <c r="I7" s="107">
        <f t="shared" ref="I7:I70" si="1">F7/$F$988</f>
        <v>0.14905818441233915</v>
      </c>
      <c r="J7" s="108">
        <v>11140.002</v>
      </c>
      <c r="K7" s="108">
        <v>5.5700454544999998</v>
      </c>
    </row>
    <row r="8" spans="1:11" x14ac:dyDescent="0.2">
      <c r="A8" s="106" t="s">
        <v>182</v>
      </c>
      <c r="B8" s="106" t="s">
        <v>183</v>
      </c>
      <c r="C8" s="106" t="s">
        <v>1221</v>
      </c>
      <c r="D8" s="106" t="s">
        <v>410</v>
      </c>
      <c r="E8" s="106" t="s">
        <v>1923</v>
      </c>
      <c r="F8" s="128">
        <v>584.41551633200004</v>
      </c>
      <c r="G8" s="128">
        <v>737.57136531500009</v>
      </c>
      <c r="H8" s="129">
        <f t="shared" si="0"/>
        <v>-0.20764885431471525</v>
      </c>
      <c r="I8" s="107">
        <f t="shared" si="1"/>
        <v>4.8050982670620648E-2</v>
      </c>
      <c r="J8" s="108">
        <v>6048.5731264503002</v>
      </c>
      <c r="K8" s="108">
        <v>6.0355454545000002</v>
      </c>
    </row>
    <row r="9" spans="1:11" x14ac:dyDescent="0.2">
      <c r="A9" s="106" t="s">
        <v>833</v>
      </c>
      <c r="B9" s="106" t="s">
        <v>834</v>
      </c>
      <c r="C9" s="106" t="s">
        <v>1591</v>
      </c>
      <c r="D9" s="106" t="s">
        <v>410</v>
      </c>
      <c r="E9" s="106" t="s">
        <v>1923</v>
      </c>
      <c r="F9" s="128">
        <v>470.72541099</v>
      </c>
      <c r="G9" s="128">
        <v>323.25396956699996</v>
      </c>
      <c r="H9" s="129">
        <f t="shared" si="0"/>
        <v>0.45620922032462174</v>
      </c>
      <c r="I9" s="107">
        <f t="shared" si="1"/>
        <v>3.8703316277543476E-2</v>
      </c>
      <c r="J9" s="108">
        <v>625.09366388000001</v>
      </c>
      <c r="K9" s="108">
        <v>6.1061363636000001</v>
      </c>
    </row>
    <row r="10" spans="1:11" x14ac:dyDescent="0.2">
      <c r="A10" s="106" t="s">
        <v>1670</v>
      </c>
      <c r="B10" s="106" t="s">
        <v>1144</v>
      </c>
      <c r="C10" s="106" t="s">
        <v>1596</v>
      </c>
      <c r="D10" s="106" t="s">
        <v>411</v>
      </c>
      <c r="E10" s="106" t="s">
        <v>412</v>
      </c>
      <c r="F10" s="128">
        <v>440.45098318399999</v>
      </c>
      <c r="G10" s="128">
        <v>401.89143331499997</v>
      </c>
      <c r="H10" s="129">
        <f t="shared" si="0"/>
        <v>9.5945189851253332E-2</v>
      </c>
      <c r="I10" s="107">
        <f t="shared" si="1"/>
        <v>3.6214135266403699E-2</v>
      </c>
      <c r="J10" s="108">
        <v>2233.9989999999998</v>
      </c>
      <c r="K10" s="108">
        <v>9.4604090909000007</v>
      </c>
    </row>
    <row r="11" spans="1:11" x14ac:dyDescent="0.2">
      <c r="A11" s="106" t="s">
        <v>708</v>
      </c>
      <c r="B11" s="106" t="s">
        <v>709</v>
      </c>
      <c r="C11" s="106" t="s">
        <v>1594</v>
      </c>
      <c r="D11" s="106" t="s">
        <v>411</v>
      </c>
      <c r="E11" s="106" t="s">
        <v>1923</v>
      </c>
      <c r="F11" s="128">
        <v>423.950601038</v>
      </c>
      <c r="G11" s="128">
        <v>500.796690797</v>
      </c>
      <c r="H11" s="129">
        <f t="shared" si="0"/>
        <v>-0.15344767881094057</v>
      </c>
      <c r="I11" s="107">
        <f t="shared" si="1"/>
        <v>3.4857464277357531E-2</v>
      </c>
      <c r="J11" s="108">
        <v>620.65276992999998</v>
      </c>
      <c r="K11" s="108">
        <v>6.3373181817999997</v>
      </c>
    </row>
    <row r="12" spans="1:11" x14ac:dyDescent="0.2">
      <c r="A12" s="106" t="s">
        <v>2154</v>
      </c>
      <c r="B12" s="106" t="s">
        <v>691</v>
      </c>
      <c r="C12" s="106" t="s">
        <v>1221</v>
      </c>
      <c r="D12" s="106" t="s">
        <v>410</v>
      </c>
      <c r="E12" s="106" t="s">
        <v>1923</v>
      </c>
      <c r="F12" s="128">
        <v>371.80660565799997</v>
      </c>
      <c r="G12" s="128">
        <v>348.135734421</v>
      </c>
      <c r="H12" s="129">
        <f t="shared" si="0"/>
        <v>6.7993224758636339E-2</v>
      </c>
      <c r="I12" s="107">
        <f t="shared" si="1"/>
        <v>3.0570154737550721E-2</v>
      </c>
      <c r="J12" s="108">
        <v>504.44217578289999</v>
      </c>
      <c r="K12" s="108">
        <v>7.4406363636000004</v>
      </c>
    </row>
    <row r="13" spans="1:11" x14ac:dyDescent="0.2">
      <c r="A13" s="106" t="s">
        <v>1926</v>
      </c>
      <c r="B13" s="106" t="s">
        <v>186</v>
      </c>
      <c r="C13" s="106" t="s">
        <v>1221</v>
      </c>
      <c r="D13" s="106" t="s">
        <v>410</v>
      </c>
      <c r="E13" s="106" t="s">
        <v>1923</v>
      </c>
      <c r="F13" s="128">
        <v>289.492801547</v>
      </c>
      <c r="G13" s="128">
        <v>264.45083680300002</v>
      </c>
      <c r="H13" s="129">
        <f t="shared" si="0"/>
        <v>9.469421631157382E-2</v>
      </c>
      <c r="I13" s="107">
        <f t="shared" si="1"/>
        <v>2.3802266027621973E-2</v>
      </c>
      <c r="J13" s="108">
        <v>274.49095085160002</v>
      </c>
      <c r="K13" s="108">
        <v>8.2159999999999993</v>
      </c>
    </row>
    <row r="14" spans="1:11" x14ac:dyDescent="0.2">
      <c r="A14" s="106" t="s">
        <v>1020</v>
      </c>
      <c r="B14" s="106" t="s">
        <v>1021</v>
      </c>
      <c r="C14" s="106" t="s">
        <v>1597</v>
      </c>
      <c r="D14" s="106" t="s">
        <v>410</v>
      </c>
      <c r="E14" s="106" t="s">
        <v>1923</v>
      </c>
      <c r="F14" s="128">
        <v>207.94864402300001</v>
      </c>
      <c r="G14" s="128">
        <v>262.52448382300003</v>
      </c>
      <c r="H14" s="129">
        <f t="shared" si="0"/>
        <v>-0.20788857102104152</v>
      </c>
      <c r="I14" s="107">
        <f t="shared" si="1"/>
        <v>1.70976581064145E-2</v>
      </c>
      <c r="J14" s="108">
        <v>724.16446099999996</v>
      </c>
      <c r="K14" s="108">
        <v>7.0592272727000003</v>
      </c>
    </row>
    <row r="15" spans="1:11" x14ac:dyDescent="0.2">
      <c r="A15" s="106" t="s">
        <v>2130</v>
      </c>
      <c r="B15" s="106" t="s">
        <v>214</v>
      </c>
      <c r="C15" s="106" t="s">
        <v>1221</v>
      </c>
      <c r="D15" s="106" t="s">
        <v>410</v>
      </c>
      <c r="E15" s="106" t="s">
        <v>1923</v>
      </c>
      <c r="F15" s="128">
        <v>207.63221691699999</v>
      </c>
      <c r="G15" s="128">
        <v>129.14046293600001</v>
      </c>
      <c r="H15" s="129">
        <f t="shared" si="0"/>
        <v>0.60780139854306769</v>
      </c>
      <c r="I15" s="107">
        <f t="shared" si="1"/>
        <v>1.7071641286254845E-2</v>
      </c>
      <c r="J15" s="108">
        <v>1217.9166284375999</v>
      </c>
      <c r="K15" s="108">
        <v>0.38836363639999999</v>
      </c>
    </row>
    <row r="16" spans="1:11" x14ac:dyDescent="0.2">
      <c r="A16" s="106" t="s">
        <v>1635</v>
      </c>
      <c r="B16" s="106" t="s">
        <v>1143</v>
      </c>
      <c r="C16" s="106" t="s">
        <v>1596</v>
      </c>
      <c r="D16" s="106" t="s">
        <v>411</v>
      </c>
      <c r="E16" s="106" t="s">
        <v>412</v>
      </c>
      <c r="F16" s="128">
        <v>192.04015647</v>
      </c>
      <c r="G16" s="128">
        <v>282.59142975499998</v>
      </c>
      <c r="H16" s="129">
        <f t="shared" si="0"/>
        <v>-0.32043177446501392</v>
      </c>
      <c r="I16" s="107">
        <f t="shared" si="1"/>
        <v>1.5789653034059901E-2</v>
      </c>
      <c r="J16" s="108">
        <v>2987.9659999999999</v>
      </c>
      <c r="K16" s="108">
        <v>10.035500000000001</v>
      </c>
    </row>
    <row r="17" spans="1:13" x14ac:dyDescent="0.2">
      <c r="A17" s="106" t="s">
        <v>324</v>
      </c>
      <c r="B17" s="106" t="s">
        <v>325</v>
      </c>
      <c r="C17" s="106" t="s">
        <v>1221</v>
      </c>
      <c r="D17" s="106" t="s">
        <v>410</v>
      </c>
      <c r="E17" s="106" t="s">
        <v>1923</v>
      </c>
      <c r="F17" s="128">
        <v>191.76103807800001</v>
      </c>
      <c r="G17" s="128">
        <v>104.021799258</v>
      </c>
      <c r="H17" s="129">
        <f t="shared" si="0"/>
        <v>0.84346972890158178</v>
      </c>
      <c r="I17" s="107">
        <f t="shared" si="1"/>
        <v>1.5766703758001627E-2</v>
      </c>
      <c r="J17" s="108">
        <v>2755.6050253402786</v>
      </c>
      <c r="K17" s="108">
        <v>14.2585909091</v>
      </c>
    </row>
    <row r="18" spans="1:13" x14ac:dyDescent="0.2">
      <c r="A18" s="106" t="s">
        <v>1764</v>
      </c>
      <c r="B18" s="106" t="s">
        <v>1765</v>
      </c>
      <c r="C18" s="106" t="s">
        <v>1596</v>
      </c>
      <c r="D18" s="106" t="s">
        <v>411</v>
      </c>
      <c r="E18" s="106" t="s">
        <v>1923</v>
      </c>
      <c r="F18" s="128">
        <v>161.645211878</v>
      </c>
      <c r="G18" s="128">
        <v>182.83367572899999</v>
      </c>
      <c r="H18" s="129">
        <f t="shared" si="0"/>
        <v>-0.11588928443579505</v>
      </c>
      <c r="I18" s="107">
        <f t="shared" si="1"/>
        <v>1.3290563062884377E-2</v>
      </c>
      <c r="J18" s="108">
        <v>804.37400000000002</v>
      </c>
      <c r="K18" s="108">
        <v>9.7106818181999994</v>
      </c>
    </row>
    <row r="19" spans="1:13" x14ac:dyDescent="0.2">
      <c r="A19" s="106" t="s">
        <v>332</v>
      </c>
      <c r="B19" s="106" t="s">
        <v>333</v>
      </c>
      <c r="C19" s="106" t="s">
        <v>1597</v>
      </c>
      <c r="D19" s="106" t="s">
        <v>410</v>
      </c>
      <c r="E19" s="106" t="s">
        <v>1923</v>
      </c>
      <c r="F19" s="128">
        <v>155.52832022600001</v>
      </c>
      <c r="G19" s="128">
        <v>170.99990345199998</v>
      </c>
      <c r="H19" s="129">
        <f t="shared" si="0"/>
        <v>-9.0477145973026141E-2</v>
      </c>
      <c r="I19" s="107">
        <f t="shared" si="1"/>
        <v>1.2787628683911896E-2</v>
      </c>
      <c r="J19" s="108">
        <v>268.968166</v>
      </c>
      <c r="K19" s="108">
        <v>12.904727272700001</v>
      </c>
    </row>
    <row r="20" spans="1:13" x14ac:dyDescent="0.2">
      <c r="A20" s="106" t="s">
        <v>1630</v>
      </c>
      <c r="B20" s="106" t="s">
        <v>185</v>
      </c>
      <c r="C20" s="106" t="s">
        <v>1221</v>
      </c>
      <c r="D20" s="106" t="s">
        <v>410</v>
      </c>
      <c r="E20" s="106" t="s">
        <v>412</v>
      </c>
      <c r="F20" s="128">
        <v>150.490771365</v>
      </c>
      <c r="G20" s="128">
        <v>148.01537097600001</v>
      </c>
      <c r="H20" s="129">
        <f t="shared" si="0"/>
        <v>1.6723941389853003E-2</v>
      </c>
      <c r="I20" s="107">
        <f t="shared" si="1"/>
        <v>1.2373438495154477E-2</v>
      </c>
      <c r="J20" s="108">
        <v>861.39547602929997</v>
      </c>
      <c r="K20" s="108">
        <v>9.5303181818000002</v>
      </c>
    </row>
    <row r="21" spans="1:13" x14ac:dyDescent="0.2">
      <c r="A21" s="106" t="s">
        <v>997</v>
      </c>
      <c r="B21" s="106" t="s">
        <v>998</v>
      </c>
      <c r="C21" s="106" t="s">
        <v>1596</v>
      </c>
      <c r="D21" s="106" t="s">
        <v>411</v>
      </c>
      <c r="E21" s="106" t="s">
        <v>412</v>
      </c>
      <c r="F21" s="128">
        <v>133.30251362199999</v>
      </c>
      <c r="G21" s="128">
        <v>165.96370239399999</v>
      </c>
      <c r="H21" s="129">
        <f t="shared" si="0"/>
        <v>-0.19679718095503751</v>
      </c>
      <c r="I21" s="107">
        <f t="shared" si="1"/>
        <v>1.0960209975605961E-2</v>
      </c>
      <c r="J21" s="108">
        <v>7802.1373304600011</v>
      </c>
      <c r="K21" s="108">
        <v>6.4145000000000003</v>
      </c>
    </row>
    <row r="22" spans="1:13" x14ac:dyDescent="0.2">
      <c r="A22" s="106" t="s">
        <v>928</v>
      </c>
      <c r="B22" s="106" t="s">
        <v>107</v>
      </c>
      <c r="C22" s="106" t="s">
        <v>1594</v>
      </c>
      <c r="D22" s="106" t="s">
        <v>411</v>
      </c>
      <c r="E22" s="106" t="s">
        <v>412</v>
      </c>
      <c r="F22" s="128">
        <v>124.16531449999999</v>
      </c>
      <c r="G22" s="128">
        <v>67.735768780000001</v>
      </c>
      <c r="H22" s="129">
        <f t="shared" si="0"/>
        <v>0.83308341717178025</v>
      </c>
      <c r="I22" s="107">
        <f t="shared" si="1"/>
        <v>1.0208944164894986E-2</v>
      </c>
      <c r="J22" s="108">
        <v>319.74742197</v>
      </c>
      <c r="K22" s="108">
        <v>4.4469545454999997</v>
      </c>
    </row>
    <row r="23" spans="1:13" x14ac:dyDescent="0.2">
      <c r="A23" s="106" t="s">
        <v>1665</v>
      </c>
      <c r="B23" s="106" t="s">
        <v>1666</v>
      </c>
      <c r="C23" s="106" t="s">
        <v>1596</v>
      </c>
      <c r="D23" s="106" t="s">
        <v>411</v>
      </c>
      <c r="E23" s="106" t="s">
        <v>412</v>
      </c>
      <c r="F23" s="128">
        <v>119.820558913</v>
      </c>
      <c r="G23" s="128">
        <v>102.451963222</v>
      </c>
      <c r="H23" s="129">
        <f t="shared" si="0"/>
        <v>0.1695291641543708</v>
      </c>
      <c r="I23" s="107">
        <f t="shared" si="1"/>
        <v>9.8517158408947397E-3</v>
      </c>
      <c r="J23" s="108">
        <v>729.72900000000004</v>
      </c>
      <c r="K23" s="108">
        <v>3.8227727272999998</v>
      </c>
    </row>
    <row r="24" spans="1:13" x14ac:dyDescent="0.2">
      <c r="A24" s="106" t="s">
        <v>1672</v>
      </c>
      <c r="B24" s="106" t="s">
        <v>1145</v>
      </c>
      <c r="C24" s="106" t="s">
        <v>1596</v>
      </c>
      <c r="D24" s="106" t="s">
        <v>411</v>
      </c>
      <c r="E24" s="106" t="s">
        <v>412</v>
      </c>
      <c r="F24" s="128">
        <v>119.211293625</v>
      </c>
      <c r="G24" s="128">
        <v>150.71739369400001</v>
      </c>
      <c r="H24" s="129">
        <f t="shared" si="0"/>
        <v>-0.2090409029562077</v>
      </c>
      <c r="I24" s="107">
        <f t="shared" si="1"/>
        <v>9.8016216955865449E-3</v>
      </c>
      <c r="J24" s="108">
        <v>117.316</v>
      </c>
      <c r="K24" s="108">
        <v>17.5439545455</v>
      </c>
    </row>
    <row r="25" spans="1:13" x14ac:dyDescent="0.2">
      <c r="A25" s="106" t="s">
        <v>2193</v>
      </c>
      <c r="B25" s="106" t="s">
        <v>1086</v>
      </c>
      <c r="C25" s="106" t="s">
        <v>1595</v>
      </c>
      <c r="D25" s="106" t="s">
        <v>410</v>
      </c>
      <c r="E25" s="106" t="s">
        <v>1923</v>
      </c>
      <c r="F25" s="128">
        <v>97.55168161200001</v>
      </c>
      <c r="G25" s="128">
        <v>71.441006606000002</v>
      </c>
      <c r="H25" s="129">
        <f t="shared" si="0"/>
        <v>0.36548582174942501</v>
      </c>
      <c r="I25" s="107">
        <f t="shared" si="1"/>
        <v>8.0207558349036454E-3</v>
      </c>
      <c r="J25" s="108">
        <v>65.578021469999996</v>
      </c>
      <c r="K25" s="108">
        <v>19.333318181799999</v>
      </c>
    </row>
    <row r="26" spans="1:13" x14ac:dyDescent="0.2">
      <c r="A26" s="106" t="s">
        <v>681</v>
      </c>
      <c r="B26" s="106" t="s">
        <v>682</v>
      </c>
      <c r="C26" s="106" t="s">
        <v>1221</v>
      </c>
      <c r="D26" s="106" t="s">
        <v>410</v>
      </c>
      <c r="E26" s="106" t="s">
        <v>1923</v>
      </c>
      <c r="F26" s="128">
        <v>96.851216925000003</v>
      </c>
      <c r="G26" s="128">
        <v>97.145962327000007</v>
      </c>
      <c r="H26" s="129">
        <f t="shared" si="0"/>
        <v>-3.0340468604126425E-3</v>
      </c>
      <c r="I26" s="107">
        <f t="shared" si="1"/>
        <v>7.9631632221207598E-3</v>
      </c>
      <c r="J26" s="108">
        <v>1767.3823176293315</v>
      </c>
      <c r="K26" s="108">
        <v>12.0096363636</v>
      </c>
    </row>
    <row r="27" spans="1:13" x14ac:dyDescent="0.2">
      <c r="A27" s="106" t="s">
        <v>1218</v>
      </c>
      <c r="B27" s="106" t="s">
        <v>1214</v>
      </c>
      <c r="C27" s="106" t="s">
        <v>1597</v>
      </c>
      <c r="D27" s="106" t="s">
        <v>410</v>
      </c>
      <c r="E27" s="106" t="s">
        <v>412</v>
      </c>
      <c r="F27" s="128">
        <v>93.619444606999991</v>
      </c>
      <c r="G27" s="128">
        <v>48.532129558999998</v>
      </c>
      <c r="H27" s="129">
        <f t="shared" si="0"/>
        <v>0.92901991850960952</v>
      </c>
      <c r="I27" s="107">
        <f t="shared" si="1"/>
        <v>7.6974450279457237E-3</v>
      </c>
      <c r="J27" s="108">
        <v>96.040766000000005</v>
      </c>
      <c r="K27" s="108">
        <v>16.766545454500001</v>
      </c>
    </row>
    <row r="28" spans="1:13" x14ac:dyDescent="0.2">
      <c r="A28" s="106" t="s">
        <v>2192</v>
      </c>
      <c r="B28" s="106" t="s">
        <v>1084</v>
      </c>
      <c r="C28" s="106" t="s">
        <v>1595</v>
      </c>
      <c r="D28" s="106" t="s">
        <v>410</v>
      </c>
      <c r="E28" s="106" t="s">
        <v>1923</v>
      </c>
      <c r="F28" s="128">
        <v>91.915690951000002</v>
      </c>
      <c r="G28" s="128">
        <v>56.495556990999994</v>
      </c>
      <c r="H28" s="129">
        <f t="shared" si="0"/>
        <v>0.62695432785347349</v>
      </c>
      <c r="I28" s="107">
        <f t="shared" si="1"/>
        <v>7.5573614142982132E-3</v>
      </c>
      <c r="J28" s="108">
        <v>44.017692179999997</v>
      </c>
      <c r="K28" s="108">
        <v>14.741772727300001</v>
      </c>
    </row>
    <row r="29" spans="1:13" x14ac:dyDescent="0.2">
      <c r="A29" s="106" t="s">
        <v>1694</v>
      </c>
      <c r="B29" s="106" t="s">
        <v>719</v>
      </c>
      <c r="C29" s="106" t="s">
        <v>1596</v>
      </c>
      <c r="D29" s="106" t="s">
        <v>1491</v>
      </c>
      <c r="E29" s="106" t="s">
        <v>412</v>
      </c>
      <c r="F29" s="128">
        <v>89.240826464000008</v>
      </c>
      <c r="G29" s="128">
        <v>50.390551893999998</v>
      </c>
      <c r="H29" s="129">
        <f t="shared" si="0"/>
        <v>0.77098331154864597</v>
      </c>
      <c r="I29" s="107">
        <f t="shared" si="1"/>
        <v>7.3374325049533782E-3</v>
      </c>
      <c r="J29" s="108">
        <v>3162.0010000000002</v>
      </c>
      <c r="K29" s="108">
        <v>11.2087727273</v>
      </c>
    </row>
    <row r="30" spans="1:13" x14ac:dyDescent="0.2">
      <c r="A30" s="106" t="s">
        <v>992</v>
      </c>
      <c r="B30" s="106" t="s">
        <v>993</v>
      </c>
      <c r="C30" s="106" t="s">
        <v>1596</v>
      </c>
      <c r="D30" s="106" t="s">
        <v>1491</v>
      </c>
      <c r="E30" s="106" t="s">
        <v>412</v>
      </c>
      <c r="F30" s="128">
        <v>88.354143784000001</v>
      </c>
      <c r="G30" s="128">
        <v>62.081731202</v>
      </c>
      <c r="H30" s="129">
        <f t="shared" si="0"/>
        <v>0.42319072089847931</v>
      </c>
      <c r="I30" s="107">
        <f t="shared" si="1"/>
        <v>7.2645289407933609E-3</v>
      </c>
      <c r="J30" s="108">
        <v>2961.97</v>
      </c>
      <c r="K30" s="108">
        <v>13.363772727300001</v>
      </c>
      <c r="M30" s="92"/>
    </row>
    <row r="31" spans="1:13" x14ac:dyDescent="0.2">
      <c r="A31" s="106" t="s">
        <v>1695</v>
      </c>
      <c r="B31" s="106" t="s">
        <v>1161</v>
      </c>
      <c r="C31" s="106" t="s">
        <v>1596</v>
      </c>
      <c r="D31" s="106" t="s">
        <v>411</v>
      </c>
      <c r="E31" s="106" t="s">
        <v>412</v>
      </c>
      <c r="F31" s="128">
        <v>85.077151678000007</v>
      </c>
      <c r="G31" s="128">
        <v>113.22591165199999</v>
      </c>
      <c r="H31" s="129">
        <f t="shared" si="0"/>
        <v>-0.24860705083581258</v>
      </c>
      <c r="I31" s="107">
        <f t="shared" si="1"/>
        <v>6.9950927494248317E-3</v>
      </c>
      <c r="J31" s="108">
        <v>1284.962</v>
      </c>
      <c r="K31" s="108">
        <v>14.534909090899999</v>
      </c>
    </row>
    <row r="32" spans="1:13" x14ac:dyDescent="0.2">
      <c r="A32" s="106" t="s">
        <v>1769</v>
      </c>
      <c r="B32" s="106" t="s">
        <v>1770</v>
      </c>
      <c r="C32" s="106" t="s">
        <v>1596</v>
      </c>
      <c r="D32" s="106" t="s">
        <v>1491</v>
      </c>
      <c r="E32" s="106" t="s">
        <v>412</v>
      </c>
      <c r="F32" s="128">
        <v>78.200977511000005</v>
      </c>
      <c r="G32" s="128">
        <v>63.827839521999998</v>
      </c>
      <c r="H32" s="129">
        <f t="shared" si="0"/>
        <v>0.22518603318926234</v>
      </c>
      <c r="I32" s="107">
        <f t="shared" si="1"/>
        <v>6.4297297217413129E-3</v>
      </c>
      <c r="J32" s="108">
        <v>4248.1661883000006</v>
      </c>
      <c r="K32" s="108">
        <v>15.728363636399999</v>
      </c>
    </row>
    <row r="33" spans="1:11" x14ac:dyDescent="0.2">
      <c r="A33" s="106" t="s">
        <v>40</v>
      </c>
      <c r="B33" s="106" t="s">
        <v>726</v>
      </c>
      <c r="C33" s="106" t="s">
        <v>1594</v>
      </c>
      <c r="D33" s="106" t="s">
        <v>411</v>
      </c>
      <c r="E33" s="106" t="s">
        <v>412</v>
      </c>
      <c r="F33" s="128">
        <v>73.717055603999995</v>
      </c>
      <c r="G33" s="128">
        <v>76.411099132000004</v>
      </c>
      <c r="H33" s="129">
        <f t="shared" si="0"/>
        <v>-3.5257227792863666E-2</v>
      </c>
      <c r="I33" s="107">
        <f t="shared" si="1"/>
        <v>6.0610590622044861E-3</v>
      </c>
      <c r="J33" s="108">
        <v>180.65775424</v>
      </c>
      <c r="K33" s="108">
        <v>10.4209090909</v>
      </c>
    </row>
    <row r="34" spans="1:11" x14ac:dyDescent="0.2">
      <c r="A34" s="106" t="s">
        <v>1630</v>
      </c>
      <c r="B34" s="106" t="s">
        <v>812</v>
      </c>
      <c r="C34" s="106" t="s">
        <v>1221</v>
      </c>
      <c r="D34" s="106" t="s">
        <v>410</v>
      </c>
      <c r="E34" s="106" t="s">
        <v>1923</v>
      </c>
      <c r="F34" s="128">
        <v>73.416723828999991</v>
      </c>
      <c r="G34" s="128">
        <v>115.75668082</v>
      </c>
      <c r="H34" s="129">
        <f t="shared" si="0"/>
        <v>-0.36576685415538168</v>
      </c>
      <c r="I34" s="107">
        <f t="shared" si="1"/>
        <v>6.0363656094937542E-3</v>
      </c>
      <c r="J34" s="108">
        <v>425.656013664</v>
      </c>
      <c r="K34" s="108">
        <v>16.632045454499998</v>
      </c>
    </row>
    <row r="35" spans="1:11" x14ac:dyDescent="0.2">
      <c r="A35" s="106" t="s">
        <v>600</v>
      </c>
      <c r="B35" s="106" t="s">
        <v>601</v>
      </c>
      <c r="C35" s="106" t="s">
        <v>1221</v>
      </c>
      <c r="D35" s="106" t="s">
        <v>410</v>
      </c>
      <c r="E35" s="106" t="s">
        <v>1923</v>
      </c>
      <c r="F35" s="128">
        <v>71.252066688999989</v>
      </c>
      <c r="G35" s="128">
        <v>64.864082951</v>
      </c>
      <c r="H35" s="129">
        <f t="shared" si="0"/>
        <v>9.8482603119905976E-2</v>
      </c>
      <c r="I35" s="107">
        <f t="shared" si="1"/>
        <v>5.8583862441018092E-3</v>
      </c>
      <c r="J35" s="108">
        <v>861.99457179207093</v>
      </c>
      <c r="K35" s="108">
        <v>14.193545454500001</v>
      </c>
    </row>
    <row r="36" spans="1:11" x14ac:dyDescent="0.2">
      <c r="A36" s="106" t="s">
        <v>1438</v>
      </c>
      <c r="B36" s="106" t="s">
        <v>1439</v>
      </c>
      <c r="C36" s="106" t="s">
        <v>1596</v>
      </c>
      <c r="D36" s="106" t="s">
        <v>1491</v>
      </c>
      <c r="E36" s="106" t="s">
        <v>1923</v>
      </c>
      <c r="F36" s="128">
        <v>61.765726878999999</v>
      </c>
      <c r="G36" s="128">
        <v>25.904786569999999</v>
      </c>
      <c r="H36" s="129">
        <f t="shared" si="0"/>
        <v>1.3843364511842804</v>
      </c>
      <c r="I36" s="107">
        <f t="shared" si="1"/>
        <v>5.0784138835476833E-3</v>
      </c>
      <c r="J36" s="108">
        <v>302.33699999999999</v>
      </c>
      <c r="K36" s="108">
        <v>32.966772727299997</v>
      </c>
    </row>
    <row r="37" spans="1:11" x14ac:dyDescent="0.2">
      <c r="A37" s="106" t="s">
        <v>1659</v>
      </c>
      <c r="B37" s="106" t="s">
        <v>1660</v>
      </c>
      <c r="C37" s="106" t="s">
        <v>1596</v>
      </c>
      <c r="D37" s="106" t="s">
        <v>411</v>
      </c>
      <c r="E37" s="106" t="s">
        <v>412</v>
      </c>
      <c r="F37" s="128">
        <v>61.709580071999994</v>
      </c>
      <c r="G37" s="128">
        <v>117.394009294</v>
      </c>
      <c r="H37" s="129">
        <f t="shared" si="0"/>
        <v>-0.47433791176298157</v>
      </c>
      <c r="I37" s="107">
        <f t="shared" si="1"/>
        <v>5.0737974605151448E-3</v>
      </c>
      <c r="J37" s="108">
        <v>1255.739</v>
      </c>
      <c r="K37" s="108">
        <v>3.2860454545</v>
      </c>
    </row>
    <row r="38" spans="1:11" x14ac:dyDescent="0.2">
      <c r="A38" s="106" t="s">
        <v>486</v>
      </c>
      <c r="B38" s="106" t="s">
        <v>835</v>
      </c>
      <c r="C38" s="106" t="s">
        <v>1591</v>
      </c>
      <c r="D38" s="106" t="s">
        <v>410</v>
      </c>
      <c r="E38" s="106" t="s">
        <v>1923</v>
      </c>
      <c r="F38" s="128">
        <v>59.716456448999999</v>
      </c>
      <c r="G38" s="128">
        <v>125.65300170100001</v>
      </c>
      <c r="H38" s="129">
        <f t="shared" si="0"/>
        <v>-0.52475105536197675</v>
      </c>
      <c r="I38" s="107">
        <f t="shared" si="1"/>
        <v>4.9099216803677017E-3</v>
      </c>
      <c r="J38" s="108">
        <v>144.81645065000001</v>
      </c>
      <c r="K38" s="108">
        <v>13.2975454545</v>
      </c>
    </row>
    <row r="39" spans="1:11" x14ac:dyDescent="0.2">
      <c r="A39" s="106" t="s">
        <v>1136</v>
      </c>
      <c r="B39" s="106" t="s">
        <v>1137</v>
      </c>
      <c r="C39" s="106" t="s">
        <v>1596</v>
      </c>
      <c r="D39" s="106" t="s">
        <v>411</v>
      </c>
      <c r="E39" s="106" t="s">
        <v>412</v>
      </c>
      <c r="F39" s="128">
        <v>55.397977233000006</v>
      </c>
      <c r="G39" s="128">
        <v>75.765654053000006</v>
      </c>
      <c r="H39" s="129">
        <f t="shared" si="0"/>
        <v>-0.26882466830883944</v>
      </c>
      <c r="I39" s="107">
        <f t="shared" si="1"/>
        <v>4.554853814829429E-3</v>
      </c>
      <c r="J39" s="108">
        <v>233.68799999999999</v>
      </c>
      <c r="K39" s="108">
        <v>22.078454545500001</v>
      </c>
    </row>
    <row r="40" spans="1:11" x14ac:dyDescent="0.2">
      <c r="A40" s="106" t="s">
        <v>142</v>
      </c>
      <c r="B40" s="106" t="s">
        <v>143</v>
      </c>
      <c r="C40" s="106" t="s">
        <v>1592</v>
      </c>
      <c r="D40" s="106" t="s">
        <v>411</v>
      </c>
      <c r="E40" s="106" t="s">
        <v>1923</v>
      </c>
      <c r="F40" s="128">
        <v>54.67495753</v>
      </c>
      <c r="G40" s="128">
        <v>16.014940259999999</v>
      </c>
      <c r="H40" s="129">
        <f t="shared" si="0"/>
        <v>2.4139969704763669</v>
      </c>
      <c r="I40" s="107">
        <f t="shared" si="1"/>
        <v>4.4954067155507805E-3</v>
      </c>
      <c r="J40" s="108">
        <v>17.472935979999999</v>
      </c>
      <c r="K40" s="108">
        <v>21.936863636399998</v>
      </c>
    </row>
    <row r="41" spans="1:11" x14ac:dyDescent="0.2">
      <c r="A41" s="106" t="s">
        <v>602</v>
      </c>
      <c r="B41" s="106" t="s">
        <v>603</v>
      </c>
      <c r="C41" s="106" t="s">
        <v>1221</v>
      </c>
      <c r="D41" s="106" t="s">
        <v>410</v>
      </c>
      <c r="E41" s="106" t="s">
        <v>1923</v>
      </c>
      <c r="F41" s="128">
        <v>53.705069148999996</v>
      </c>
      <c r="G41" s="128">
        <v>43.118774248999998</v>
      </c>
      <c r="H41" s="129">
        <f t="shared" si="0"/>
        <v>0.2455147458243323</v>
      </c>
      <c r="I41" s="107">
        <f t="shared" si="1"/>
        <v>4.4156619304013866E-3</v>
      </c>
      <c r="J41" s="108">
        <v>324.64742582033614</v>
      </c>
      <c r="K41" s="108">
        <v>15.321181818199999</v>
      </c>
    </row>
    <row r="42" spans="1:11" x14ac:dyDescent="0.2">
      <c r="A42" s="106" t="s">
        <v>1657</v>
      </c>
      <c r="B42" s="106" t="s">
        <v>1658</v>
      </c>
      <c r="C42" s="106" t="s">
        <v>1596</v>
      </c>
      <c r="D42" s="106" t="s">
        <v>411</v>
      </c>
      <c r="E42" s="106" t="s">
        <v>412</v>
      </c>
      <c r="F42" s="128">
        <v>51.568862265</v>
      </c>
      <c r="G42" s="128">
        <v>50.638580207999993</v>
      </c>
      <c r="H42" s="129">
        <f t="shared" si="0"/>
        <v>1.8371013823429427E-2</v>
      </c>
      <c r="I42" s="107">
        <f t="shared" si="1"/>
        <v>4.2400217615568081E-3</v>
      </c>
      <c r="J42" s="108">
        <v>748.78</v>
      </c>
      <c r="K42" s="108">
        <v>4.6927272727</v>
      </c>
    </row>
    <row r="43" spans="1:11" x14ac:dyDescent="0.2">
      <c r="A43" s="106" t="s">
        <v>1699</v>
      </c>
      <c r="B43" s="106" t="s">
        <v>1142</v>
      </c>
      <c r="C43" s="106" t="s">
        <v>1596</v>
      </c>
      <c r="D43" s="106" t="s">
        <v>411</v>
      </c>
      <c r="E43" s="106" t="s">
        <v>412</v>
      </c>
      <c r="F43" s="128">
        <v>51.145017960000004</v>
      </c>
      <c r="G43" s="128">
        <v>74.908256125999998</v>
      </c>
      <c r="H43" s="129">
        <f t="shared" si="0"/>
        <v>-0.31723122917224045</v>
      </c>
      <c r="I43" s="107">
        <f t="shared" si="1"/>
        <v>4.205173037001339E-3</v>
      </c>
      <c r="J43" s="108">
        <v>477.72</v>
      </c>
      <c r="K43" s="108">
        <v>17.623045454500001</v>
      </c>
    </row>
    <row r="44" spans="1:11" x14ac:dyDescent="0.2">
      <c r="A44" s="106" t="s">
        <v>2754</v>
      </c>
      <c r="B44" s="106" t="s">
        <v>189</v>
      </c>
      <c r="C44" s="106" t="s">
        <v>1221</v>
      </c>
      <c r="D44" s="106" t="s">
        <v>410</v>
      </c>
      <c r="E44" s="106" t="s">
        <v>1923</v>
      </c>
      <c r="F44" s="128">
        <v>50.189130755000001</v>
      </c>
      <c r="G44" s="128">
        <v>25.379473054000002</v>
      </c>
      <c r="H44" s="129">
        <f t="shared" si="0"/>
        <v>0.97754818030352308</v>
      </c>
      <c r="I44" s="107">
        <f t="shared" si="1"/>
        <v>4.1265794366623122E-3</v>
      </c>
      <c r="J44" s="108">
        <v>143.75838556169998</v>
      </c>
      <c r="K44" s="108">
        <v>14.076499999999999</v>
      </c>
    </row>
    <row r="45" spans="1:11" x14ac:dyDescent="0.2">
      <c r="A45" s="106" t="s">
        <v>226</v>
      </c>
      <c r="B45" s="106" t="s">
        <v>1017</v>
      </c>
      <c r="C45" s="106" t="s">
        <v>1597</v>
      </c>
      <c r="D45" s="106" t="s">
        <v>410</v>
      </c>
      <c r="E45" s="106" t="s">
        <v>412</v>
      </c>
      <c r="F45" s="128">
        <v>48.459230224000002</v>
      </c>
      <c r="G45" s="128">
        <v>22.209098633</v>
      </c>
      <c r="H45" s="129">
        <f t="shared" si="0"/>
        <v>1.1819539381033466</v>
      </c>
      <c r="I45" s="107">
        <f t="shared" si="1"/>
        <v>3.984346011789046E-3</v>
      </c>
      <c r="J45" s="108">
        <v>703.605459</v>
      </c>
      <c r="K45" s="108">
        <v>22.9875909091</v>
      </c>
    </row>
    <row r="46" spans="1:11" x14ac:dyDescent="0.2">
      <c r="A46" s="106" t="s">
        <v>318</v>
      </c>
      <c r="B46" s="106" t="s">
        <v>319</v>
      </c>
      <c r="C46" s="106" t="s">
        <v>1221</v>
      </c>
      <c r="D46" s="106" t="s">
        <v>410</v>
      </c>
      <c r="E46" s="106" t="s">
        <v>1923</v>
      </c>
      <c r="F46" s="128">
        <v>47.412913697999997</v>
      </c>
      <c r="G46" s="128">
        <v>33.300352458999996</v>
      </c>
      <c r="H46" s="129">
        <f t="shared" si="0"/>
        <v>0.42379615219915912</v>
      </c>
      <c r="I46" s="107">
        <f t="shared" si="1"/>
        <v>3.8983172602350771E-3</v>
      </c>
      <c r="J46" s="108">
        <v>931.94450065821991</v>
      </c>
      <c r="K46" s="108">
        <v>29.347318181799999</v>
      </c>
    </row>
    <row r="47" spans="1:11" x14ac:dyDescent="0.2">
      <c r="A47" s="106" t="s">
        <v>316</v>
      </c>
      <c r="B47" s="106" t="s">
        <v>317</v>
      </c>
      <c r="C47" s="106" t="s">
        <v>1221</v>
      </c>
      <c r="D47" s="106" t="s">
        <v>410</v>
      </c>
      <c r="E47" s="106" t="s">
        <v>1923</v>
      </c>
      <c r="F47" s="128">
        <v>47.199063338000002</v>
      </c>
      <c r="G47" s="128">
        <v>24.376667458</v>
      </c>
      <c r="H47" s="129">
        <f t="shared" si="0"/>
        <v>0.93623937395552748</v>
      </c>
      <c r="I47" s="107">
        <f t="shared" si="1"/>
        <v>3.880734359618475E-3</v>
      </c>
      <c r="J47" s="108">
        <v>180.22385552481134</v>
      </c>
      <c r="K47" s="108">
        <v>26.351863636400001</v>
      </c>
    </row>
    <row r="48" spans="1:11" x14ac:dyDescent="0.2">
      <c r="A48" s="106" t="s">
        <v>1676</v>
      </c>
      <c r="B48" s="106" t="s">
        <v>815</v>
      </c>
      <c r="C48" s="106" t="s">
        <v>1596</v>
      </c>
      <c r="D48" s="106" t="s">
        <v>411</v>
      </c>
      <c r="E48" s="106" t="s">
        <v>1923</v>
      </c>
      <c r="F48" s="128">
        <v>47.02725367</v>
      </c>
      <c r="G48" s="128">
        <v>35.492025564999999</v>
      </c>
      <c r="H48" s="129">
        <f t="shared" si="0"/>
        <v>0.32500901037260932</v>
      </c>
      <c r="I48" s="107">
        <f t="shared" si="1"/>
        <v>3.8666080690786062E-3</v>
      </c>
      <c r="J48" s="108">
        <v>133.95699999999999</v>
      </c>
      <c r="K48" s="108">
        <v>22.902227272699999</v>
      </c>
    </row>
    <row r="49" spans="1:11" x14ac:dyDescent="0.2">
      <c r="A49" s="106" t="s">
        <v>2140</v>
      </c>
      <c r="B49" s="106" t="s">
        <v>476</v>
      </c>
      <c r="C49" s="106" t="s">
        <v>1221</v>
      </c>
      <c r="D49" s="106" t="s">
        <v>410</v>
      </c>
      <c r="E49" s="106" t="s">
        <v>1923</v>
      </c>
      <c r="F49" s="128">
        <v>46.149285077000002</v>
      </c>
      <c r="G49" s="128">
        <v>1.7437150400000001</v>
      </c>
      <c r="H49" s="129">
        <f t="shared" si="0"/>
        <v>25.466070440615113</v>
      </c>
      <c r="I49" s="107">
        <f t="shared" si="1"/>
        <v>3.7944209822052557E-3</v>
      </c>
      <c r="J49" s="108">
        <v>41.320868214000001</v>
      </c>
      <c r="K49" s="108">
        <v>45.750909090900002</v>
      </c>
    </row>
    <row r="50" spans="1:11" x14ac:dyDescent="0.2">
      <c r="A50" s="106" t="s">
        <v>2739</v>
      </c>
      <c r="B50" s="106" t="s">
        <v>379</v>
      </c>
      <c r="C50" s="106" t="s">
        <v>1590</v>
      </c>
      <c r="D50" s="106" t="s">
        <v>410</v>
      </c>
      <c r="E50" s="106" t="s">
        <v>1923</v>
      </c>
      <c r="F50" s="128">
        <v>44.798400000000001</v>
      </c>
      <c r="G50" s="128">
        <v>0</v>
      </c>
      <c r="H50" s="129" t="str">
        <f t="shared" si="0"/>
        <v/>
      </c>
      <c r="I50" s="107">
        <f t="shared" si="1"/>
        <v>3.6833504277608187E-3</v>
      </c>
      <c r="J50" s="108">
        <v>21.797130490000001</v>
      </c>
      <c r="K50" s="108">
        <v>23.582636363599999</v>
      </c>
    </row>
    <row r="51" spans="1:11" x14ac:dyDescent="0.2">
      <c r="A51" s="106" t="s">
        <v>679</v>
      </c>
      <c r="B51" s="106" t="s">
        <v>680</v>
      </c>
      <c r="C51" s="106" t="s">
        <v>1221</v>
      </c>
      <c r="D51" s="106" t="s">
        <v>410</v>
      </c>
      <c r="E51" s="106" t="s">
        <v>1923</v>
      </c>
      <c r="F51" s="128">
        <v>44.647398681999995</v>
      </c>
      <c r="G51" s="128">
        <v>64.699124122000001</v>
      </c>
      <c r="H51" s="129">
        <f t="shared" si="0"/>
        <v>-0.30992267224807313</v>
      </c>
      <c r="I51" s="107">
        <f t="shared" si="1"/>
        <v>3.6709350118252549E-3</v>
      </c>
      <c r="J51" s="108">
        <v>1508.1969772418818</v>
      </c>
      <c r="K51" s="108">
        <v>12.663318181799999</v>
      </c>
    </row>
    <row r="52" spans="1:11" x14ac:dyDescent="0.2">
      <c r="A52" s="106" t="s">
        <v>946</v>
      </c>
      <c r="B52" s="106" t="s">
        <v>1088</v>
      </c>
      <c r="C52" s="106" t="s">
        <v>1597</v>
      </c>
      <c r="D52" s="106" t="s">
        <v>410</v>
      </c>
      <c r="E52" s="106" t="s">
        <v>412</v>
      </c>
      <c r="F52" s="128">
        <v>44.115617755000002</v>
      </c>
      <c r="G52" s="128">
        <v>38.787279836000003</v>
      </c>
      <c r="H52" s="129">
        <f t="shared" si="0"/>
        <v>0.13737333325588241</v>
      </c>
      <c r="I52" s="107">
        <f t="shared" si="1"/>
        <v>3.6272116756136835E-3</v>
      </c>
      <c r="J52" s="108">
        <v>3368.3146230000002</v>
      </c>
      <c r="K52" s="108">
        <v>10.5675909091</v>
      </c>
    </row>
    <row r="53" spans="1:11" x14ac:dyDescent="0.2">
      <c r="A53" s="106" t="s">
        <v>567</v>
      </c>
      <c r="B53" s="106" t="s">
        <v>568</v>
      </c>
      <c r="C53" s="106" t="s">
        <v>1594</v>
      </c>
      <c r="D53" s="106" t="s">
        <v>411</v>
      </c>
      <c r="E53" s="106" t="s">
        <v>412</v>
      </c>
      <c r="F53" s="128">
        <v>42.976536580000001</v>
      </c>
      <c r="G53" s="128">
        <v>15.921645590000001</v>
      </c>
      <c r="H53" s="129">
        <f t="shared" si="0"/>
        <v>1.6992521807540122</v>
      </c>
      <c r="I53" s="107">
        <f t="shared" si="1"/>
        <v>3.5335557608222943E-3</v>
      </c>
      <c r="J53" s="108">
        <v>47.05676409883133</v>
      </c>
      <c r="K53" s="108">
        <v>12.6293181818</v>
      </c>
    </row>
    <row r="54" spans="1:11" x14ac:dyDescent="0.2">
      <c r="A54" s="106" t="s">
        <v>1771</v>
      </c>
      <c r="B54" s="106" t="s">
        <v>1772</v>
      </c>
      <c r="C54" s="106" t="s">
        <v>1596</v>
      </c>
      <c r="D54" s="106" t="s">
        <v>1491</v>
      </c>
      <c r="E54" s="106" t="s">
        <v>412</v>
      </c>
      <c r="F54" s="128">
        <v>42.827867412000003</v>
      </c>
      <c r="G54" s="128">
        <v>42.765182259999996</v>
      </c>
      <c r="H54" s="129">
        <f t="shared" si="0"/>
        <v>1.4657987803934347E-3</v>
      </c>
      <c r="I54" s="107">
        <f t="shared" si="1"/>
        <v>3.5213320956122059E-3</v>
      </c>
      <c r="J54" s="108">
        <v>1277.057</v>
      </c>
      <c r="K54" s="108">
        <v>14.237090909100001</v>
      </c>
    </row>
    <row r="55" spans="1:11" x14ac:dyDescent="0.2">
      <c r="A55" s="106" t="s">
        <v>1621</v>
      </c>
      <c r="B55" s="106" t="s">
        <v>1622</v>
      </c>
      <c r="C55" s="106" t="s">
        <v>1221</v>
      </c>
      <c r="D55" s="106" t="s">
        <v>410</v>
      </c>
      <c r="E55" s="106" t="s">
        <v>1923</v>
      </c>
      <c r="F55" s="128">
        <v>42.276376781000003</v>
      </c>
      <c r="G55" s="128">
        <v>13.669011938999999</v>
      </c>
      <c r="H55" s="129">
        <f t="shared" si="0"/>
        <v>2.0928626713960474</v>
      </c>
      <c r="I55" s="107">
        <f t="shared" si="1"/>
        <v>3.4759882161075821E-3</v>
      </c>
      <c r="J55" s="108">
        <v>307.84511517603198</v>
      </c>
      <c r="K55" s="108">
        <v>16.792772727300001</v>
      </c>
    </row>
    <row r="56" spans="1:11" x14ac:dyDescent="0.2">
      <c r="A56" s="106" t="s">
        <v>1720</v>
      </c>
      <c r="B56" s="106" t="s">
        <v>710</v>
      </c>
      <c r="C56" s="106" t="s">
        <v>1594</v>
      </c>
      <c r="D56" s="106" t="s">
        <v>411</v>
      </c>
      <c r="E56" s="106" t="s">
        <v>412</v>
      </c>
      <c r="F56" s="128">
        <v>41.955905389000002</v>
      </c>
      <c r="G56" s="128">
        <v>61.613972744000002</v>
      </c>
      <c r="H56" s="129">
        <f t="shared" si="0"/>
        <v>-0.31905209937812873</v>
      </c>
      <c r="I56" s="107">
        <f t="shared" si="1"/>
        <v>3.4496388724076215E-3</v>
      </c>
      <c r="J56" s="108">
        <v>343.43570666000005</v>
      </c>
      <c r="K56" s="108">
        <v>14.481090909100001</v>
      </c>
    </row>
    <row r="57" spans="1:11" x14ac:dyDescent="0.2">
      <c r="A57" s="106" t="s">
        <v>2199</v>
      </c>
      <c r="B57" s="106" t="s">
        <v>464</v>
      </c>
      <c r="C57" s="106" t="s">
        <v>1596</v>
      </c>
      <c r="D57" s="106" t="s">
        <v>411</v>
      </c>
      <c r="E57" s="106" t="s">
        <v>412</v>
      </c>
      <c r="F57" s="128">
        <v>40.396022283000001</v>
      </c>
      <c r="G57" s="128">
        <v>36.46231513</v>
      </c>
      <c r="H57" s="129">
        <f t="shared" si="0"/>
        <v>0.10788418505448871</v>
      </c>
      <c r="I57" s="107">
        <f t="shared" si="1"/>
        <v>3.3213843788153954E-3</v>
      </c>
      <c r="J57" s="108">
        <v>473.86</v>
      </c>
      <c r="K57" s="108">
        <v>3.4124545455000002</v>
      </c>
    </row>
    <row r="58" spans="1:11" x14ac:dyDescent="0.2">
      <c r="A58" s="106" t="s">
        <v>743</v>
      </c>
      <c r="B58" s="106" t="s">
        <v>331</v>
      </c>
      <c r="C58" s="106" t="s">
        <v>1597</v>
      </c>
      <c r="D58" s="106" t="s">
        <v>410</v>
      </c>
      <c r="E58" s="106" t="s">
        <v>412</v>
      </c>
      <c r="F58" s="128">
        <v>39.478602948999999</v>
      </c>
      <c r="G58" s="128">
        <v>42.301091704000001</v>
      </c>
      <c r="H58" s="129">
        <f t="shared" si="0"/>
        <v>-6.672378043456284E-2</v>
      </c>
      <c r="I58" s="107">
        <f t="shared" si="1"/>
        <v>3.245953629138511E-3</v>
      </c>
      <c r="J58" s="108">
        <v>368.029943</v>
      </c>
      <c r="K58" s="108">
        <v>16.332636363599999</v>
      </c>
    </row>
    <row r="59" spans="1:11" x14ac:dyDescent="0.2">
      <c r="A59" s="106" t="s">
        <v>2790</v>
      </c>
      <c r="B59" s="106" t="s">
        <v>110</v>
      </c>
      <c r="C59" s="106" t="s">
        <v>1597</v>
      </c>
      <c r="D59" s="106" t="s">
        <v>410</v>
      </c>
      <c r="E59" s="106" t="s">
        <v>412</v>
      </c>
      <c r="F59" s="128">
        <v>38.835803321999997</v>
      </c>
      <c r="G59" s="128">
        <v>19.341717978999998</v>
      </c>
      <c r="H59" s="129">
        <f t="shared" si="0"/>
        <v>1.0078776541031895</v>
      </c>
      <c r="I59" s="107">
        <f t="shared" si="1"/>
        <v>3.1931022710302982E-3</v>
      </c>
      <c r="J59" s="108">
        <v>601.18433800000003</v>
      </c>
      <c r="K59" s="108">
        <v>24.279590909100001</v>
      </c>
    </row>
    <row r="60" spans="1:11" x14ac:dyDescent="0.2">
      <c r="A60" s="106" t="s">
        <v>1056</v>
      </c>
      <c r="B60" s="106" t="s">
        <v>1057</v>
      </c>
      <c r="C60" s="106" t="s">
        <v>1221</v>
      </c>
      <c r="D60" s="106" t="s">
        <v>410</v>
      </c>
      <c r="E60" s="106" t="s">
        <v>1923</v>
      </c>
      <c r="F60" s="128">
        <v>38.770398920999995</v>
      </c>
      <c r="G60" s="128">
        <v>33.169490949</v>
      </c>
      <c r="H60" s="129">
        <f t="shared" si="0"/>
        <v>0.16885721823743727</v>
      </c>
      <c r="I60" s="107">
        <f t="shared" si="1"/>
        <v>3.1877246832503598E-3</v>
      </c>
      <c r="J60" s="108">
        <v>412.70356813390913</v>
      </c>
      <c r="K60" s="108">
        <v>25.950590909100001</v>
      </c>
    </row>
    <row r="61" spans="1:11" x14ac:dyDescent="0.2">
      <c r="A61" s="106" t="s">
        <v>1671</v>
      </c>
      <c r="B61" s="106" t="s">
        <v>1160</v>
      </c>
      <c r="C61" s="106" t="s">
        <v>1596</v>
      </c>
      <c r="D61" s="106" t="s">
        <v>411</v>
      </c>
      <c r="E61" s="106" t="s">
        <v>412</v>
      </c>
      <c r="F61" s="128">
        <v>38.256957795999995</v>
      </c>
      <c r="G61" s="128">
        <v>48.328122843999999</v>
      </c>
      <c r="H61" s="129">
        <f t="shared" si="0"/>
        <v>-0.20839139729281564</v>
      </c>
      <c r="I61" s="107">
        <f t="shared" si="1"/>
        <v>3.1455092561949571E-3</v>
      </c>
      <c r="J61" s="108">
        <v>274.09300000000002</v>
      </c>
      <c r="K61" s="108">
        <v>17.243045454499999</v>
      </c>
    </row>
    <row r="62" spans="1:11" x14ac:dyDescent="0.2">
      <c r="A62" s="106" t="s">
        <v>1681</v>
      </c>
      <c r="B62" s="106" t="s">
        <v>816</v>
      </c>
      <c r="C62" s="106" t="s">
        <v>1596</v>
      </c>
      <c r="D62" s="106" t="s">
        <v>411</v>
      </c>
      <c r="E62" s="106" t="s">
        <v>1923</v>
      </c>
      <c r="F62" s="128">
        <v>38.207717275</v>
      </c>
      <c r="G62" s="128">
        <v>27.113784884000001</v>
      </c>
      <c r="H62" s="129">
        <f t="shared" si="0"/>
        <v>0.40916207156111906</v>
      </c>
      <c r="I62" s="107">
        <f t="shared" si="1"/>
        <v>3.1414606720024749E-3</v>
      </c>
      <c r="J62" s="108">
        <v>126.59699999999999</v>
      </c>
      <c r="K62" s="108">
        <v>17.313909090900001</v>
      </c>
    </row>
    <row r="63" spans="1:11" x14ac:dyDescent="0.2">
      <c r="A63" s="106" t="s">
        <v>933</v>
      </c>
      <c r="B63" s="106" t="s">
        <v>717</v>
      </c>
      <c r="C63" s="106" t="s">
        <v>1596</v>
      </c>
      <c r="D63" s="106" t="s">
        <v>411</v>
      </c>
      <c r="E63" s="106" t="s">
        <v>412</v>
      </c>
      <c r="F63" s="128">
        <v>37.456008075</v>
      </c>
      <c r="G63" s="128">
        <v>17.15721229</v>
      </c>
      <c r="H63" s="129">
        <f t="shared" si="0"/>
        <v>1.1831057074948625</v>
      </c>
      <c r="I63" s="107">
        <f t="shared" si="1"/>
        <v>3.0796547056426999E-3</v>
      </c>
      <c r="J63" s="108">
        <v>815.38979832000007</v>
      </c>
      <c r="K63" s="108">
        <v>5.6164545454999999</v>
      </c>
    </row>
    <row r="64" spans="1:11" x14ac:dyDescent="0.2">
      <c r="A64" s="106" t="s">
        <v>1715</v>
      </c>
      <c r="B64" s="106" t="s">
        <v>1111</v>
      </c>
      <c r="C64" s="106" t="s">
        <v>1597</v>
      </c>
      <c r="D64" s="106" t="s">
        <v>410</v>
      </c>
      <c r="E64" s="106" t="s">
        <v>1923</v>
      </c>
      <c r="F64" s="128">
        <v>36.944210673000001</v>
      </c>
      <c r="G64" s="128">
        <v>25.098996440000001</v>
      </c>
      <c r="H64" s="129">
        <f t="shared" si="0"/>
        <v>0.47193975509404873</v>
      </c>
      <c r="I64" s="107">
        <f t="shared" si="1"/>
        <v>3.0375744264455953E-3</v>
      </c>
      <c r="J64" s="108">
        <v>1190.7468019999999</v>
      </c>
      <c r="K64" s="108">
        <v>1.6584090909</v>
      </c>
    </row>
    <row r="65" spans="1:11" x14ac:dyDescent="0.2">
      <c r="A65" s="106" t="s">
        <v>742</v>
      </c>
      <c r="B65" s="106" t="s">
        <v>1016</v>
      </c>
      <c r="C65" s="106" t="s">
        <v>1597</v>
      </c>
      <c r="D65" s="106" t="s">
        <v>410</v>
      </c>
      <c r="E65" s="106" t="s">
        <v>1923</v>
      </c>
      <c r="F65" s="128">
        <v>35.865449712</v>
      </c>
      <c r="G65" s="128">
        <v>23.626846938</v>
      </c>
      <c r="H65" s="129">
        <f t="shared" si="0"/>
        <v>0.51799560077211004</v>
      </c>
      <c r="I65" s="107">
        <f t="shared" si="1"/>
        <v>2.9488780746305524E-3</v>
      </c>
      <c r="J65" s="108">
        <v>411.06365599999998</v>
      </c>
      <c r="K65" s="108">
        <v>29.529636363600002</v>
      </c>
    </row>
    <row r="66" spans="1:11" x14ac:dyDescent="0.2">
      <c r="A66" s="106" t="s">
        <v>942</v>
      </c>
      <c r="B66" s="106" t="s">
        <v>1159</v>
      </c>
      <c r="C66" s="106" t="s">
        <v>1596</v>
      </c>
      <c r="D66" s="106" t="s">
        <v>411</v>
      </c>
      <c r="E66" s="106" t="s">
        <v>412</v>
      </c>
      <c r="F66" s="128">
        <v>35.845968880000001</v>
      </c>
      <c r="G66" s="128">
        <v>16.634610330000001</v>
      </c>
      <c r="H66" s="129">
        <f t="shared" si="0"/>
        <v>1.1549028302366011</v>
      </c>
      <c r="I66" s="107">
        <f t="shared" si="1"/>
        <v>2.9472763493260698E-3</v>
      </c>
      <c r="J66" s="108">
        <v>491.43900000000002</v>
      </c>
      <c r="K66" s="108">
        <v>12.2118181818</v>
      </c>
    </row>
    <row r="67" spans="1:11" x14ac:dyDescent="0.2">
      <c r="A67" s="106" t="s">
        <v>741</v>
      </c>
      <c r="B67" s="106" t="s">
        <v>995</v>
      </c>
      <c r="C67" s="106" t="s">
        <v>1596</v>
      </c>
      <c r="D67" s="106" t="s">
        <v>411</v>
      </c>
      <c r="E67" s="106" t="s">
        <v>412</v>
      </c>
      <c r="F67" s="128">
        <v>35.698355798000001</v>
      </c>
      <c r="G67" s="128">
        <v>33.637344983999995</v>
      </c>
      <c r="H67" s="129">
        <f t="shared" si="0"/>
        <v>6.1271506861803493E-2</v>
      </c>
      <c r="I67" s="107">
        <f t="shared" si="1"/>
        <v>2.9351395161193528E-3</v>
      </c>
      <c r="J67" s="108">
        <v>334.13536490000007</v>
      </c>
      <c r="K67" s="108">
        <v>15.4925</v>
      </c>
    </row>
    <row r="68" spans="1:11" x14ac:dyDescent="0.2">
      <c r="A68" s="106" t="s">
        <v>790</v>
      </c>
      <c r="B68" s="106" t="s">
        <v>261</v>
      </c>
      <c r="C68" s="106" t="s">
        <v>1221</v>
      </c>
      <c r="D68" s="106" t="s">
        <v>410</v>
      </c>
      <c r="E68" s="106" t="s">
        <v>1923</v>
      </c>
      <c r="F68" s="128">
        <v>34.697126028999996</v>
      </c>
      <c r="G68" s="128">
        <v>23.169021039</v>
      </c>
      <c r="H68" s="129">
        <f t="shared" si="0"/>
        <v>0.49756547635719883</v>
      </c>
      <c r="I68" s="107">
        <f t="shared" si="1"/>
        <v>2.8528178238729101E-3</v>
      </c>
      <c r="J68" s="108">
        <v>492.80747881660005</v>
      </c>
      <c r="K68" s="108">
        <v>19.529863636399998</v>
      </c>
    </row>
    <row r="69" spans="1:11" x14ac:dyDescent="0.2">
      <c r="A69" s="106" t="s">
        <v>1685</v>
      </c>
      <c r="B69" s="106" t="s">
        <v>820</v>
      </c>
      <c r="C69" s="106" t="s">
        <v>1596</v>
      </c>
      <c r="D69" s="106" t="s">
        <v>411</v>
      </c>
      <c r="E69" s="106" t="s">
        <v>1923</v>
      </c>
      <c r="F69" s="128">
        <v>33.330847728000002</v>
      </c>
      <c r="G69" s="128">
        <v>16.414654598999999</v>
      </c>
      <c r="H69" s="129">
        <f t="shared" si="0"/>
        <v>1.0305543151685055</v>
      </c>
      <c r="I69" s="107">
        <f t="shared" si="1"/>
        <v>2.7404816296242615E-3</v>
      </c>
      <c r="J69" s="108">
        <v>116.40900000000001</v>
      </c>
      <c r="K69" s="108">
        <v>19.349499999999999</v>
      </c>
    </row>
    <row r="70" spans="1:11" x14ac:dyDescent="0.2">
      <c r="A70" s="106" t="s">
        <v>2056</v>
      </c>
      <c r="B70" s="106" t="s">
        <v>1165</v>
      </c>
      <c r="C70" s="106" t="s">
        <v>1591</v>
      </c>
      <c r="D70" s="106" t="s">
        <v>411</v>
      </c>
      <c r="E70" s="106" t="s">
        <v>412</v>
      </c>
      <c r="F70" s="128">
        <v>33.223839061999996</v>
      </c>
      <c r="G70" s="128">
        <v>30.339041287999997</v>
      </c>
      <c r="H70" s="129">
        <f t="shared" si="0"/>
        <v>9.5085330700315218E-2</v>
      </c>
      <c r="I70" s="107">
        <f t="shared" si="1"/>
        <v>2.7316833150486243E-3</v>
      </c>
      <c r="J70" s="108">
        <v>30.519633559999999</v>
      </c>
      <c r="K70" s="108">
        <v>27.057090909100001</v>
      </c>
    </row>
    <row r="71" spans="1:11" x14ac:dyDescent="0.2">
      <c r="A71" s="106" t="s">
        <v>1766</v>
      </c>
      <c r="B71" s="106" t="s">
        <v>1767</v>
      </c>
      <c r="C71" s="106" t="s">
        <v>1596</v>
      </c>
      <c r="D71" s="106" t="s">
        <v>411</v>
      </c>
      <c r="E71" s="106" t="s">
        <v>412</v>
      </c>
      <c r="F71" s="128">
        <v>32.285814766000001</v>
      </c>
      <c r="G71" s="128">
        <v>17.579660809</v>
      </c>
      <c r="H71" s="129">
        <f t="shared" ref="H71:H134" si="2">IF(ISERROR(F71/G71-1),"",IF((F71/G71-1)&gt;10000%,"",F71/G71-1))</f>
        <v>0.83654366923115542</v>
      </c>
      <c r="I71" s="107">
        <f t="shared" ref="I71:I134" si="3">F71/$F$988</f>
        <v>2.6545584134467452E-3</v>
      </c>
      <c r="J71" s="108">
        <v>541.57972998000002</v>
      </c>
      <c r="K71" s="108">
        <v>29.637863636399999</v>
      </c>
    </row>
    <row r="72" spans="1:11" x14ac:dyDescent="0.2">
      <c r="A72" s="106" t="s">
        <v>1956</v>
      </c>
      <c r="B72" s="106" t="s">
        <v>452</v>
      </c>
      <c r="C72" s="106" t="s">
        <v>1592</v>
      </c>
      <c r="D72" s="106" t="s">
        <v>410</v>
      </c>
      <c r="E72" s="106" t="s">
        <v>1923</v>
      </c>
      <c r="F72" s="128">
        <v>31.614639870000001</v>
      </c>
      <c r="G72" s="128">
        <v>12.33573318</v>
      </c>
      <c r="H72" s="129">
        <f t="shared" si="2"/>
        <v>1.5628504936582943</v>
      </c>
      <c r="I72" s="107">
        <f t="shared" si="3"/>
        <v>2.599374024265794E-3</v>
      </c>
      <c r="J72" s="108">
        <v>38.683956590000001</v>
      </c>
      <c r="K72" s="108">
        <v>21.8328181818</v>
      </c>
    </row>
    <row r="73" spans="1:11" x14ac:dyDescent="0.2">
      <c r="A73" s="106" t="s">
        <v>503</v>
      </c>
      <c r="B73" s="106" t="s">
        <v>837</v>
      </c>
      <c r="C73" s="106" t="s">
        <v>1591</v>
      </c>
      <c r="D73" s="106" t="s">
        <v>410</v>
      </c>
      <c r="E73" s="106" t="s">
        <v>1923</v>
      </c>
      <c r="F73" s="128">
        <v>31.151655083999998</v>
      </c>
      <c r="G73" s="128">
        <v>6.865551043</v>
      </c>
      <c r="H73" s="129">
        <f t="shared" si="2"/>
        <v>3.5373859853189353</v>
      </c>
      <c r="I73" s="107">
        <f t="shared" si="3"/>
        <v>2.5613071466639185E-3</v>
      </c>
      <c r="J73" s="108">
        <v>108.77724493000001</v>
      </c>
      <c r="K73" s="108">
        <v>25.6021363636</v>
      </c>
    </row>
    <row r="74" spans="1:11" x14ac:dyDescent="0.2">
      <c r="A74" s="106" t="s">
        <v>943</v>
      </c>
      <c r="B74" s="106" t="s">
        <v>1656</v>
      </c>
      <c r="C74" s="106" t="s">
        <v>1596</v>
      </c>
      <c r="D74" s="106" t="s">
        <v>410</v>
      </c>
      <c r="E74" s="106" t="s">
        <v>1923</v>
      </c>
      <c r="F74" s="128">
        <v>30.738871515</v>
      </c>
      <c r="G74" s="128">
        <v>14.321138226</v>
      </c>
      <c r="H74" s="129">
        <f t="shared" si="2"/>
        <v>1.1463986332590266</v>
      </c>
      <c r="I74" s="107">
        <f t="shared" si="3"/>
        <v>2.5273678422367786E-3</v>
      </c>
      <c r="J74" s="108">
        <v>422.28300000000002</v>
      </c>
      <c r="K74" s="108">
        <v>30.587863636400002</v>
      </c>
    </row>
    <row r="75" spans="1:11" x14ac:dyDescent="0.2">
      <c r="A75" s="106" t="s">
        <v>2132</v>
      </c>
      <c r="B75" s="106" t="s">
        <v>251</v>
      </c>
      <c r="C75" s="106" t="s">
        <v>1221</v>
      </c>
      <c r="D75" s="106" t="s">
        <v>410</v>
      </c>
      <c r="E75" s="106" t="s">
        <v>1923</v>
      </c>
      <c r="F75" s="128">
        <v>30.27700763</v>
      </c>
      <c r="G75" s="128">
        <v>7.5667961500000001</v>
      </c>
      <c r="H75" s="129">
        <f t="shared" si="2"/>
        <v>3.0012981755825416</v>
      </c>
      <c r="I75" s="107">
        <f t="shared" si="3"/>
        <v>2.4893931257651629E-3</v>
      </c>
      <c r="J75" s="108">
        <v>179.02672760079003</v>
      </c>
      <c r="K75" s="108">
        <v>8.7921363635999992</v>
      </c>
    </row>
    <row r="76" spans="1:11" x14ac:dyDescent="0.2">
      <c r="A76" s="106" t="s">
        <v>1776</v>
      </c>
      <c r="B76" s="106" t="s">
        <v>1777</v>
      </c>
      <c r="C76" s="106" t="s">
        <v>1596</v>
      </c>
      <c r="D76" s="106" t="s">
        <v>1491</v>
      </c>
      <c r="E76" s="106" t="s">
        <v>412</v>
      </c>
      <c r="F76" s="128">
        <v>29.041372272999997</v>
      </c>
      <c r="G76" s="128">
        <v>27.886623942</v>
      </c>
      <c r="H76" s="129">
        <f t="shared" si="2"/>
        <v>4.1408681574424344E-2</v>
      </c>
      <c r="I76" s="107">
        <f t="shared" si="3"/>
        <v>2.3877984701354449E-3</v>
      </c>
      <c r="J76" s="108">
        <v>1465.5288588800001</v>
      </c>
      <c r="K76" s="108">
        <v>23.175409090900001</v>
      </c>
    </row>
    <row r="77" spans="1:11" x14ac:dyDescent="0.2">
      <c r="A77" s="106" t="s">
        <v>675</v>
      </c>
      <c r="B77" s="106" t="s">
        <v>676</v>
      </c>
      <c r="C77" s="106" t="s">
        <v>1221</v>
      </c>
      <c r="D77" s="106" t="s">
        <v>410</v>
      </c>
      <c r="E77" s="106" t="s">
        <v>412</v>
      </c>
      <c r="F77" s="128">
        <v>28.963915827000001</v>
      </c>
      <c r="G77" s="128">
        <v>19.778068321999999</v>
      </c>
      <c r="H77" s="129">
        <f t="shared" si="2"/>
        <v>0.46444614081862512</v>
      </c>
      <c r="I77" s="107">
        <f t="shared" si="3"/>
        <v>2.3814299562263117E-3</v>
      </c>
      <c r="J77" s="108">
        <v>239.61943681831846</v>
      </c>
      <c r="K77" s="108">
        <v>36.9635454545</v>
      </c>
    </row>
    <row r="78" spans="1:11" x14ac:dyDescent="0.2">
      <c r="A78" s="106" t="s">
        <v>322</v>
      </c>
      <c r="B78" s="106" t="s">
        <v>323</v>
      </c>
      <c r="C78" s="106" t="s">
        <v>1221</v>
      </c>
      <c r="D78" s="106" t="s">
        <v>410</v>
      </c>
      <c r="E78" s="106" t="s">
        <v>1923</v>
      </c>
      <c r="F78" s="128">
        <v>28.517226973</v>
      </c>
      <c r="G78" s="128">
        <v>42.889152443</v>
      </c>
      <c r="H78" s="129">
        <f t="shared" si="2"/>
        <v>-0.3350946486783668</v>
      </c>
      <c r="I78" s="107">
        <f t="shared" si="3"/>
        <v>2.3447029396039122E-3</v>
      </c>
      <c r="J78" s="108">
        <v>365.53712361611304</v>
      </c>
      <c r="K78" s="108">
        <v>33.828136363600002</v>
      </c>
    </row>
    <row r="79" spans="1:11" x14ac:dyDescent="0.2">
      <c r="A79" s="106" t="s">
        <v>1735</v>
      </c>
      <c r="B79" s="106" t="s">
        <v>739</v>
      </c>
      <c r="C79" s="106" t="s">
        <v>1596</v>
      </c>
      <c r="D79" s="106" t="s">
        <v>411</v>
      </c>
      <c r="E79" s="106" t="s">
        <v>412</v>
      </c>
      <c r="F79" s="128">
        <v>27.949837160999998</v>
      </c>
      <c r="G79" s="128">
        <v>32.929291411999998</v>
      </c>
      <c r="H79" s="129">
        <f t="shared" si="2"/>
        <v>-0.15121656244280435</v>
      </c>
      <c r="I79" s="107">
        <f t="shared" si="3"/>
        <v>2.2980518202171188E-3</v>
      </c>
      <c r="J79" s="108">
        <v>1444.579</v>
      </c>
      <c r="K79" s="108">
        <v>10.165818181800001</v>
      </c>
    </row>
    <row r="80" spans="1:11" x14ac:dyDescent="0.2">
      <c r="A80" s="106" t="s">
        <v>2757</v>
      </c>
      <c r="B80" s="106" t="s">
        <v>1053</v>
      </c>
      <c r="C80" s="106" t="s">
        <v>1221</v>
      </c>
      <c r="D80" s="106" t="s">
        <v>410</v>
      </c>
      <c r="E80" s="106" t="s">
        <v>1923</v>
      </c>
      <c r="F80" s="128">
        <v>27.943952790000001</v>
      </c>
      <c r="G80" s="128">
        <v>30.109569367999999</v>
      </c>
      <c r="H80" s="129">
        <f t="shared" si="2"/>
        <v>-7.1924528429210377E-2</v>
      </c>
      <c r="I80" s="107">
        <f t="shared" si="3"/>
        <v>2.2975680038209989E-3</v>
      </c>
      <c r="J80" s="108">
        <v>173.648289557</v>
      </c>
      <c r="K80" s="108">
        <v>12.607590909100001</v>
      </c>
    </row>
    <row r="81" spans="1:244" x14ac:dyDescent="0.2">
      <c r="A81" s="106" t="s">
        <v>1689</v>
      </c>
      <c r="B81" s="106" t="s">
        <v>825</v>
      </c>
      <c r="C81" s="106" t="s">
        <v>1596</v>
      </c>
      <c r="D81" s="106" t="s">
        <v>411</v>
      </c>
      <c r="E81" s="106" t="s">
        <v>1923</v>
      </c>
      <c r="F81" s="128">
        <v>27.904448486</v>
      </c>
      <c r="G81" s="128">
        <v>16.292528781999998</v>
      </c>
      <c r="H81" s="129">
        <f t="shared" si="2"/>
        <v>0.71271438948316379</v>
      </c>
      <c r="I81" s="107">
        <f t="shared" si="3"/>
        <v>2.2943199370365421E-3</v>
      </c>
      <c r="J81" s="108">
        <v>139.42099999999999</v>
      </c>
      <c r="K81" s="108">
        <v>15.554500000000001</v>
      </c>
      <c r="IJ81" s="109"/>
    </row>
    <row r="82" spans="1:244" x14ac:dyDescent="0.2">
      <c r="A82" s="106" t="s">
        <v>809</v>
      </c>
      <c r="B82" s="106" t="s">
        <v>308</v>
      </c>
      <c r="C82" s="106" t="s">
        <v>1596</v>
      </c>
      <c r="D82" s="106" t="s">
        <v>1491</v>
      </c>
      <c r="E82" s="106" t="s">
        <v>412</v>
      </c>
      <c r="F82" s="128">
        <v>27.612422522999999</v>
      </c>
      <c r="G82" s="128">
        <v>22.479574524999997</v>
      </c>
      <c r="H82" s="129">
        <f t="shared" si="2"/>
        <v>0.2283338589123054</v>
      </c>
      <c r="I82" s="107">
        <f t="shared" si="3"/>
        <v>2.2703093930052081E-3</v>
      </c>
      <c r="J82" s="108">
        <v>1079.94</v>
      </c>
      <c r="K82" s="108">
        <v>29.5603181818</v>
      </c>
    </row>
    <row r="83" spans="1:244" x14ac:dyDescent="0.2">
      <c r="A83" s="106" t="s">
        <v>1663</v>
      </c>
      <c r="B83" s="106" t="s">
        <v>1664</v>
      </c>
      <c r="C83" s="106" t="s">
        <v>1596</v>
      </c>
      <c r="D83" s="106" t="s">
        <v>411</v>
      </c>
      <c r="E83" s="106" t="s">
        <v>412</v>
      </c>
      <c r="F83" s="128">
        <v>27.02339284</v>
      </c>
      <c r="G83" s="128">
        <v>46.987331402999999</v>
      </c>
      <c r="H83" s="129">
        <f t="shared" si="2"/>
        <v>-0.42487917417087795</v>
      </c>
      <c r="I83" s="107">
        <f t="shared" si="3"/>
        <v>2.2218790308752689E-3</v>
      </c>
      <c r="J83" s="108">
        <v>822.57799999999997</v>
      </c>
      <c r="K83" s="108">
        <v>4.5010909091000002</v>
      </c>
    </row>
    <row r="84" spans="1:244" x14ac:dyDescent="0.2">
      <c r="A84" s="106" t="s">
        <v>1507</v>
      </c>
      <c r="B84" s="106" t="s">
        <v>1508</v>
      </c>
      <c r="C84" s="106" t="s">
        <v>1595</v>
      </c>
      <c r="D84" s="106" t="s">
        <v>410</v>
      </c>
      <c r="E84" s="106" t="s">
        <v>1923</v>
      </c>
      <c r="F84" s="128">
        <v>26.741458719999997</v>
      </c>
      <c r="G84" s="128">
        <v>17.050101909999999</v>
      </c>
      <c r="H84" s="129">
        <f t="shared" si="2"/>
        <v>0.56840462662079183</v>
      </c>
      <c r="I84" s="107">
        <f t="shared" si="3"/>
        <v>2.1986982440279175E-3</v>
      </c>
      <c r="J84" s="108">
        <v>30.475000000000001</v>
      </c>
      <c r="K84" s="108">
        <v>224.90100000000001</v>
      </c>
    </row>
    <row r="85" spans="1:244" x14ac:dyDescent="0.2">
      <c r="A85" s="106" t="s">
        <v>227</v>
      </c>
      <c r="B85" s="106" t="s">
        <v>228</v>
      </c>
      <c r="C85" s="106" t="s">
        <v>1592</v>
      </c>
      <c r="D85" s="106" t="s">
        <v>410</v>
      </c>
      <c r="E85" s="106" t="s">
        <v>1923</v>
      </c>
      <c r="F85" s="128">
        <v>26.369516340000001</v>
      </c>
      <c r="G85" s="128">
        <v>24.87071993</v>
      </c>
      <c r="H85" s="129">
        <f t="shared" si="2"/>
        <v>6.0263491134090463E-2</v>
      </c>
      <c r="I85" s="107">
        <f t="shared" si="3"/>
        <v>2.1681169258452289E-3</v>
      </c>
      <c r="J85" s="108">
        <v>58.361958469999998</v>
      </c>
      <c r="K85" s="108">
        <v>22.802090909099999</v>
      </c>
    </row>
    <row r="86" spans="1:244" x14ac:dyDescent="0.2">
      <c r="A86" s="106" t="s">
        <v>2126</v>
      </c>
      <c r="B86" s="106" t="s">
        <v>184</v>
      </c>
      <c r="C86" s="106" t="s">
        <v>1221</v>
      </c>
      <c r="D86" s="106" t="s">
        <v>410</v>
      </c>
      <c r="E86" s="106" t="s">
        <v>1923</v>
      </c>
      <c r="F86" s="128">
        <v>26.129677828000002</v>
      </c>
      <c r="G86" s="128">
        <v>25.741299861999998</v>
      </c>
      <c r="H86" s="129">
        <f t="shared" si="2"/>
        <v>1.5087737141562751E-2</v>
      </c>
      <c r="I86" s="107">
        <f t="shared" si="3"/>
        <v>2.1483972642999793E-3</v>
      </c>
      <c r="J86" s="108">
        <v>615.17306073740008</v>
      </c>
      <c r="K86" s="108">
        <v>28.738499999999998</v>
      </c>
    </row>
    <row r="87" spans="1:244" x14ac:dyDescent="0.2">
      <c r="A87" s="106" t="s">
        <v>2755</v>
      </c>
      <c r="B87" s="106" t="s">
        <v>190</v>
      </c>
      <c r="C87" s="106" t="s">
        <v>1221</v>
      </c>
      <c r="D87" s="106" t="s">
        <v>410</v>
      </c>
      <c r="E87" s="106" t="s">
        <v>1923</v>
      </c>
      <c r="F87" s="128">
        <v>25.943146646000002</v>
      </c>
      <c r="G87" s="128">
        <v>25.716106846000002</v>
      </c>
      <c r="H87" s="129">
        <f t="shared" si="2"/>
        <v>8.8287002912073032E-3</v>
      </c>
      <c r="I87" s="107">
        <f t="shared" si="3"/>
        <v>2.1330605623416407E-3</v>
      </c>
      <c r="J87" s="108">
        <v>58.547160159599997</v>
      </c>
      <c r="K87" s="108">
        <v>14.2523181818</v>
      </c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92"/>
      <c r="HA87" s="92"/>
      <c r="HB87" s="92"/>
      <c r="HC87" s="92"/>
      <c r="HD87" s="92"/>
      <c r="HE87" s="92"/>
      <c r="HF87" s="92"/>
      <c r="HG87" s="92"/>
      <c r="HH87" s="92"/>
      <c r="HI87" s="92"/>
      <c r="HJ87" s="92"/>
      <c r="HK87" s="92"/>
      <c r="HL87" s="92"/>
      <c r="HM87" s="92"/>
      <c r="HN87" s="92"/>
      <c r="HO87" s="92"/>
      <c r="HP87" s="92"/>
      <c r="HQ87" s="92"/>
      <c r="HR87" s="92"/>
      <c r="HS87" s="92"/>
      <c r="HT87" s="92"/>
      <c r="HU87" s="92"/>
      <c r="HV87" s="92"/>
      <c r="HW87" s="92"/>
      <c r="HX87" s="92"/>
      <c r="HY87" s="92"/>
      <c r="HZ87" s="92"/>
      <c r="IA87" s="92"/>
      <c r="IB87" s="92"/>
      <c r="IC87" s="92"/>
      <c r="ID87" s="92"/>
      <c r="IE87" s="92"/>
      <c r="IF87" s="92"/>
      <c r="IG87" s="92"/>
      <c r="IH87" s="92"/>
      <c r="II87" s="92"/>
      <c r="IJ87" s="92"/>
    </row>
    <row r="88" spans="1:244" x14ac:dyDescent="0.2">
      <c r="A88" s="106" t="s">
        <v>1212</v>
      </c>
      <c r="B88" s="106" t="s">
        <v>996</v>
      </c>
      <c r="C88" s="106" t="s">
        <v>1596</v>
      </c>
      <c r="D88" s="106" t="s">
        <v>411</v>
      </c>
      <c r="E88" s="106" t="s">
        <v>412</v>
      </c>
      <c r="F88" s="128">
        <v>25.510393966999999</v>
      </c>
      <c r="G88" s="128">
        <v>30.018832476</v>
      </c>
      <c r="H88" s="129">
        <f t="shared" si="2"/>
        <v>-0.15018700386180872</v>
      </c>
      <c r="I88" s="107">
        <f t="shared" si="3"/>
        <v>2.0974793861096926E-3</v>
      </c>
      <c r="J88" s="108">
        <v>157.84118687999998</v>
      </c>
      <c r="K88" s="108">
        <v>19.8624545455</v>
      </c>
    </row>
    <row r="89" spans="1:244" x14ac:dyDescent="0.2">
      <c r="A89" s="106" t="s">
        <v>924</v>
      </c>
      <c r="B89" s="106" t="s">
        <v>104</v>
      </c>
      <c r="C89" s="106" t="s">
        <v>1594</v>
      </c>
      <c r="D89" s="106" t="s">
        <v>411</v>
      </c>
      <c r="E89" s="106" t="s">
        <v>412</v>
      </c>
      <c r="F89" s="128">
        <v>25.268117063000002</v>
      </c>
      <c r="G89" s="128">
        <v>23.226251462</v>
      </c>
      <c r="H89" s="129">
        <f t="shared" si="2"/>
        <v>8.7911973412526656E-2</v>
      </c>
      <c r="I89" s="107">
        <f t="shared" si="3"/>
        <v>2.0775592385601162E-3</v>
      </c>
      <c r="J89" s="108">
        <v>519.47697173000006</v>
      </c>
      <c r="K89" s="108">
        <v>3.8214999999999999</v>
      </c>
    </row>
    <row r="90" spans="1:244" x14ac:dyDescent="0.2">
      <c r="A90" s="106" t="s">
        <v>1667</v>
      </c>
      <c r="B90" s="106" t="s">
        <v>1668</v>
      </c>
      <c r="C90" s="106" t="s">
        <v>1596</v>
      </c>
      <c r="D90" s="106" t="s">
        <v>411</v>
      </c>
      <c r="E90" s="106" t="s">
        <v>412</v>
      </c>
      <c r="F90" s="128">
        <v>25.128277073</v>
      </c>
      <c r="G90" s="128">
        <v>22.450628780999999</v>
      </c>
      <c r="H90" s="129">
        <f t="shared" si="2"/>
        <v>0.11926829836793251</v>
      </c>
      <c r="I90" s="107">
        <f t="shared" si="3"/>
        <v>2.0660615134854574E-3</v>
      </c>
      <c r="J90" s="108">
        <v>1282.8309999999999</v>
      </c>
      <c r="K90" s="108">
        <v>14.9349545455</v>
      </c>
    </row>
    <row r="91" spans="1:244" x14ac:dyDescent="0.2">
      <c r="A91" s="106" t="s">
        <v>1629</v>
      </c>
      <c r="B91" s="106" t="s">
        <v>1783</v>
      </c>
      <c r="C91" s="106" t="s">
        <v>1221</v>
      </c>
      <c r="D91" s="106" t="s">
        <v>410</v>
      </c>
      <c r="E91" s="106" t="s">
        <v>1923</v>
      </c>
      <c r="F91" s="128">
        <v>25.085188309999999</v>
      </c>
      <c r="G91" s="128">
        <v>4.71536197</v>
      </c>
      <c r="H91" s="129">
        <f t="shared" si="2"/>
        <v>4.319886038356457</v>
      </c>
      <c r="I91" s="107">
        <f t="shared" si="3"/>
        <v>2.0625187304033001E-3</v>
      </c>
      <c r="J91" s="108">
        <v>105.751617</v>
      </c>
      <c r="K91" s="108">
        <v>39.094045454499998</v>
      </c>
    </row>
    <row r="92" spans="1:244" x14ac:dyDescent="0.2">
      <c r="A92" s="106" t="s">
        <v>1205</v>
      </c>
      <c r="B92" s="106" t="s">
        <v>986</v>
      </c>
      <c r="C92" s="106" t="s">
        <v>1596</v>
      </c>
      <c r="D92" s="106" t="s">
        <v>1491</v>
      </c>
      <c r="E92" s="106" t="s">
        <v>412</v>
      </c>
      <c r="F92" s="128">
        <v>24.643889198</v>
      </c>
      <c r="G92" s="128">
        <v>14.665901427</v>
      </c>
      <c r="H92" s="129">
        <f t="shared" si="2"/>
        <v>0.68035284572624177</v>
      </c>
      <c r="I92" s="107">
        <f t="shared" si="3"/>
        <v>2.0262348614937926E-3</v>
      </c>
      <c r="J92" s="108">
        <v>1650.56</v>
      </c>
      <c r="K92" s="108">
        <v>17.4524545455</v>
      </c>
    </row>
    <row r="93" spans="1:244" x14ac:dyDescent="0.2">
      <c r="A93" s="106" t="s">
        <v>1779</v>
      </c>
      <c r="B93" s="106" t="s">
        <v>1780</v>
      </c>
      <c r="C93" s="106" t="s">
        <v>1221</v>
      </c>
      <c r="D93" s="106" t="s">
        <v>410</v>
      </c>
      <c r="E93" s="106" t="s">
        <v>1923</v>
      </c>
      <c r="F93" s="128">
        <v>24.471104352000001</v>
      </c>
      <c r="G93" s="128">
        <v>20.652171693</v>
      </c>
      <c r="H93" s="129">
        <f t="shared" si="2"/>
        <v>0.18491675915586248</v>
      </c>
      <c r="I93" s="107">
        <f t="shared" si="3"/>
        <v>2.0120283912532333E-3</v>
      </c>
      <c r="J93" s="108">
        <v>55.758212999999998</v>
      </c>
      <c r="K93" s="108">
        <v>26.7022272727</v>
      </c>
    </row>
    <row r="94" spans="1:244" x14ac:dyDescent="0.2">
      <c r="A94" s="106" t="s">
        <v>1781</v>
      </c>
      <c r="B94" s="106" t="s">
        <v>1782</v>
      </c>
      <c r="C94" s="106" t="s">
        <v>1221</v>
      </c>
      <c r="D94" s="106" t="s">
        <v>410</v>
      </c>
      <c r="E94" s="106" t="s">
        <v>1923</v>
      </c>
      <c r="F94" s="128">
        <v>23.95501166</v>
      </c>
      <c r="G94" s="128">
        <v>21.911917495000001</v>
      </c>
      <c r="H94" s="129">
        <f t="shared" si="2"/>
        <v>9.3241231191483198E-2</v>
      </c>
      <c r="I94" s="107">
        <f t="shared" si="3"/>
        <v>1.9695949508213777E-3</v>
      </c>
      <c r="J94" s="108">
        <v>42.318080000000002</v>
      </c>
      <c r="K94" s="108">
        <v>31.185409090899999</v>
      </c>
    </row>
    <row r="95" spans="1:244" x14ac:dyDescent="0.2">
      <c r="A95" s="106" t="s">
        <v>1949</v>
      </c>
      <c r="B95" s="106" t="s">
        <v>334</v>
      </c>
      <c r="C95" s="106" t="s">
        <v>1597</v>
      </c>
      <c r="D95" s="106" t="s">
        <v>410</v>
      </c>
      <c r="E95" s="106" t="s">
        <v>412</v>
      </c>
      <c r="F95" s="128">
        <v>23.295689489000001</v>
      </c>
      <c r="G95" s="128">
        <v>9.5495025649999992</v>
      </c>
      <c r="H95" s="129">
        <f t="shared" si="2"/>
        <v>1.4394662790480126</v>
      </c>
      <c r="I95" s="107">
        <f t="shared" si="3"/>
        <v>1.9153850995636309E-3</v>
      </c>
      <c r="J95" s="108">
        <v>131.086884</v>
      </c>
      <c r="K95" s="108">
        <v>27.825863636400001</v>
      </c>
    </row>
    <row r="96" spans="1:244" x14ac:dyDescent="0.2">
      <c r="A96" s="106" t="s">
        <v>421</v>
      </c>
      <c r="B96" s="106" t="s">
        <v>422</v>
      </c>
      <c r="C96" s="106" t="s">
        <v>1597</v>
      </c>
      <c r="D96" s="106" t="s">
        <v>410</v>
      </c>
      <c r="E96" s="106" t="s">
        <v>412</v>
      </c>
      <c r="F96" s="128">
        <v>23.035660839999998</v>
      </c>
      <c r="G96" s="128">
        <v>12.474375131999999</v>
      </c>
      <c r="H96" s="129">
        <f t="shared" si="2"/>
        <v>0.84663845653539549</v>
      </c>
      <c r="I96" s="107">
        <f t="shared" si="3"/>
        <v>1.8940053932454538E-3</v>
      </c>
      <c r="J96" s="108">
        <v>902.45899199999997</v>
      </c>
      <c r="K96" s="108">
        <v>21.296181818200001</v>
      </c>
    </row>
    <row r="97" spans="1:11" x14ac:dyDescent="0.2">
      <c r="A97" s="106" t="s">
        <v>55</v>
      </c>
      <c r="B97" s="106" t="s">
        <v>1775</v>
      </c>
      <c r="C97" s="106" t="s">
        <v>1596</v>
      </c>
      <c r="D97" s="106" t="s">
        <v>1491</v>
      </c>
      <c r="E97" s="106" t="s">
        <v>412</v>
      </c>
      <c r="F97" s="128">
        <v>22.781492491999998</v>
      </c>
      <c r="G97" s="128">
        <v>6.3799129749999999</v>
      </c>
      <c r="H97" s="129">
        <f t="shared" si="2"/>
        <v>2.5708155552074752</v>
      </c>
      <c r="I97" s="107">
        <f t="shared" si="3"/>
        <v>1.8731075242740382E-3</v>
      </c>
      <c r="J97" s="108">
        <v>1409.6677564400002</v>
      </c>
      <c r="K97" s="108">
        <v>24.963818181800001</v>
      </c>
    </row>
    <row r="98" spans="1:11" x14ac:dyDescent="0.2">
      <c r="A98" s="106" t="s">
        <v>2118</v>
      </c>
      <c r="B98" s="106" t="s">
        <v>731</v>
      </c>
      <c r="C98" s="106" t="s">
        <v>1221</v>
      </c>
      <c r="D98" s="106" t="s">
        <v>410</v>
      </c>
      <c r="E98" s="106" t="s">
        <v>1923</v>
      </c>
      <c r="F98" s="128">
        <v>22.511228525</v>
      </c>
      <c r="G98" s="128">
        <v>6.5175356900000008</v>
      </c>
      <c r="H98" s="129">
        <f t="shared" si="2"/>
        <v>2.4539478716686549</v>
      </c>
      <c r="I98" s="107">
        <f t="shared" si="3"/>
        <v>1.8508862641741736E-3</v>
      </c>
      <c r="J98" s="108">
        <v>16.329165630000002</v>
      </c>
      <c r="K98" s="108">
        <v>11.5752727273</v>
      </c>
    </row>
    <row r="99" spans="1:11" x14ac:dyDescent="0.2">
      <c r="A99" s="106" t="s">
        <v>497</v>
      </c>
      <c r="B99" s="106" t="s">
        <v>843</v>
      </c>
      <c r="C99" s="106" t="s">
        <v>1591</v>
      </c>
      <c r="D99" s="106" t="s">
        <v>410</v>
      </c>
      <c r="E99" s="106" t="s">
        <v>1923</v>
      </c>
      <c r="F99" s="128">
        <v>22.05403428</v>
      </c>
      <c r="G99" s="128">
        <v>8.6311908200000005</v>
      </c>
      <c r="H99" s="129">
        <f t="shared" si="2"/>
        <v>1.5551554518869968</v>
      </c>
      <c r="I99" s="107">
        <f t="shared" si="3"/>
        <v>1.813295488211404E-3</v>
      </c>
      <c r="J99" s="108">
        <v>16.174400779999999</v>
      </c>
      <c r="K99" s="108">
        <v>157.5204545455</v>
      </c>
    </row>
    <row r="100" spans="1:11" x14ac:dyDescent="0.2">
      <c r="A100" s="106" t="s">
        <v>1636</v>
      </c>
      <c r="B100" s="106" t="s">
        <v>1388</v>
      </c>
      <c r="C100" s="106" t="s">
        <v>1596</v>
      </c>
      <c r="D100" s="106" t="s">
        <v>411</v>
      </c>
      <c r="E100" s="106" t="s">
        <v>1923</v>
      </c>
      <c r="F100" s="128">
        <v>21.940064940000003</v>
      </c>
      <c r="G100" s="128">
        <v>27.102357329999997</v>
      </c>
      <c r="H100" s="129">
        <f t="shared" si="2"/>
        <v>-0.19047392546499187</v>
      </c>
      <c r="I100" s="107">
        <f t="shared" si="3"/>
        <v>1.8039248629828108E-3</v>
      </c>
      <c r="J100" s="108">
        <v>32.813000000000002</v>
      </c>
      <c r="K100" s="108">
        <v>22.419272727300001</v>
      </c>
    </row>
    <row r="101" spans="1:11" x14ac:dyDescent="0.2">
      <c r="A101" s="106" t="s">
        <v>432</v>
      </c>
      <c r="B101" s="106" t="s">
        <v>433</v>
      </c>
      <c r="C101" s="106" t="s">
        <v>1597</v>
      </c>
      <c r="D101" s="106" t="s">
        <v>410</v>
      </c>
      <c r="E101" s="106" t="s">
        <v>1923</v>
      </c>
      <c r="F101" s="128">
        <v>21.637526605000001</v>
      </c>
      <c r="G101" s="128">
        <v>18.528150816</v>
      </c>
      <c r="H101" s="129">
        <f t="shared" si="2"/>
        <v>0.16781900254799842</v>
      </c>
      <c r="I101" s="107">
        <f t="shared" si="3"/>
        <v>1.7790499856292379E-3</v>
      </c>
      <c r="J101" s="108">
        <v>782.11731599999996</v>
      </c>
      <c r="K101" s="108">
        <v>32.302545454499999</v>
      </c>
    </row>
    <row r="102" spans="1:11" x14ac:dyDescent="0.2">
      <c r="A102" s="106" t="s">
        <v>937</v>
      </c>
      <c r="B102" s="106" t="s">
        <v>1146</v>
      </c>
      <c r="C102" s="106" t="s">
        <v>1596</v>
      </c>
      <c r="D102" s="106" t="s">
        <v>411</v>
      </c>
      <c r="E102" s="106" t="s">
        <v>412</v>
      </c>
      <c r="F102" s="128">
        <v>21.534429199999998</v>
      </c>
      <c r="G102" s="128">
        <v>13.08794642</v>
      </c>
      <c r="H102" s="129">
        <f t="shared" si="2"/>
        <v>0.64536349011123151</v>
      </c>
      <c r="I102" s="107">
        <f t="shared" si="3"/>
        <v>1.770573257201263E-3</v>
      </c>
      <c r="J102" s="108">
        <v>43.521999999999998</v>
      </c>
      <c r="K102" s="108">
        <v>15.8299545455</v>
      </c>
    </row>
    <row r="103" spans="1:11" x14ac:dyDescent="0.2">
      <c r="A103" s="106" t="s">
        <v>458</v>
      </c>
      <c r="B103" s="106" t="s">
        <v>459</v>
      </c>
      <c r="C103" s="106" t="s">
        <v>1597</v>
      </c>
      <c r="D103" s="106" t="s">
        <v>410</v>
      </c>
      <c r="E103" s="106" t="s">
        <v>412</v>
      </c>
      <c r="F103" s="128">
        <v>21.486696918</v>
      </c>
      <c r="G103" s="128">
        <v>19.758109570000002</v>
      </c>
      <c r="H103" s="129">
        <f t="shared" si="2"/>
        <v>8.7487486688737848E-2</v>
      </c>
      <c r="I103" s="107">
        <f t="shared" si="3"/>
        <v>1.7666486812940275E-3</v>
      </c>
      <c r="J103" s="108">
        <v>398.46912700000001</v>
      </c>
      <c r="K103" s="108">
        <v>9.4714090908999999</v>
      </c>
    </row>
    <row r="104" spans="1:11" x14ac:dyDescent="0.2">
      <c r="A104" s="106" t="s">
        <v>1931</v>
      </c>
      <c r="B104" s="106" t="s">
        <v>683</v>
      </c>
      <c r="C104" s="106" t="s">
        <v>1221</v>
      </c>
      <c r="D104" s="106" t="s">
        <v>410</v>
      </c>
      <c r="E104" s="106" t="s">
        <v>1923</v>
      </c>
      <c r="F104" s="128">
        <v>21.040651548</v>
      </c>
      <c r="G104" s="128">
        <v>4.3691958880000001</v>
      </c>
      <c r="H104" s="129">
        <f t="shared" si="2"/>
        <v>3.815680525056834</v>
      </c>
      <c r="I104" s="107">
        <f t="shared" si="3"/>
        <v>1.7299745722992815E-3</v>
      </c>
      <c r="J104" s="108">
        <v>200.21042256921467</v>
      </c>
      <c r="K104" s="108">
        <v>19.087590909100001</v>
      </c>
    </row>
    <row r="105" spans="1:11" x14ac:dyDescent="0.2">
      <c r="A105" s="106" t="s">
        <v>914</v>
      </c>
      <c r="B105" s="106" t="s">
        <v>115</v>
      </c>
      <c r="C105" s="106" t="s">
        <v>921</v>
      </c>
      <c r="D105" s="106" t="s">
        <v>410</v>
      </c>
      <c r="E105" s="106" t="s">
        <v>1923</v>
      </c>
      <c r="F105" s="128">
        <v>20.993167034000003</v>
      </c>
      <c r="G105" s="128">
        <v>18.832681337</v>
      </c>
      <c r="H105" s="129">
        <f t="shared" si="2"/>
        <v>0.11472002623202471</v>
      </c>
      <c r="I105" s="107">
        <f t="shared" si="3"/>
        <v>1.7260703680206933E-3</v>
      </c>
      <c r="J105" s="108">
        <v>121.72025294999999</v>
      </c>
      <c r="K105" s="108">
        <v>54.958545454499998</v>
      </c>
    </row>
    <row r="106" spans="1:11" x14ac:dyDescent="0.2">
      <c r="A106" s="106" t="s">
        <v>1936</v>
      </c>
      <c r="B106" s="106" t="s">
        <v>579</v>
      </c>
      <c r="C106" s="106" t="s">
        <v>1592</v>
      </c>
      <c r="D106" s="106" t="s">
        <v>410</v>
      </c>
      <c r="E106" s="106" t="s">
        <v>1923</v>
      </c>
      <c r="F106" s="128">
        <v>20.901544670000003</v>
      </c>
      <c r="G106" s="128">
        <v>11.954183855</v>
      </c>
      <c r="H106" s="129">
        <f t="shared" si="2"/>
        <v>0.74847107285016756</v>
      </c>
      <c r="I106" s="107">
        <f t="shared" si="3"/>
        <v>1.7185371241184143E-3</v>
      </c>
      <c r="J106" s="108">
        <v>263.273958924</v>
      </c>
      <c r="K106" s="108">
        <v>18.594590909099999</v>
      </c>
    </row>
    <row r="107" spans="1:11" x14ac:dyDescent="0.2">
      <c r="A107" s="106" t="s">
        <v>2129</v>
      </c>
      <c r="B107" s="106" t="s">
        <v>723</v>
      </c>
      <c r="C107" s="106" t="s">
        <v>1221</v>
      </c>
      <c r="D107" s="106" t="s">
        <v>410</v>
      </c>
      <c r="E107" s="106" t="s">
        <v>1923</v>
      </c>
      <c r="F107" s="128">
        <v>20.621142967999997</v>
      </c>
      <c r="G107" s="128">
        <v>16.999889719999999</v>
      </c>
      <c r="H107" s="129">
        <f t="shared" si="2"/>
        <v>0.21301627879030738</v>
      </c>
      <c r="I107" s="107">
        <f t="shared" si="3"/>
        <v>1.695482333567712E-3</v>
      </c>
      <c r="J107" s="108">
        <v>319.56887179879999</v>
      </c>
      <c r="K107" s="108">
        <v>47.498272727299998</v>
      </c>
    </row>
    <row r="108" spans="1:11" x14ac:dyDescent="0.2">
      <c r="A108" s="106" t="s">
        <v>1641</v>
      </c>
      <c r="B108" s="106" t="s">
        <v>1642</v>
      </c>
      <c r="C108" s="106" t="s">
        <v>1597</v>
      </c>
      <c r="D108" s="106" t="s">
        <v>410</v>
      </c>
      <c r="E108" s="106" t="s">
        <v>412</v>
      </c>
      <c r="F108" s="128">
        <v>20.339634643</v>
      </c>
      <c r="G108" s="128">
        <v>2.3873268259999998</v>
      </c>
      <c r="H108" s="129">
        <f t="shared" si="2"/>
        <v>7.5198366731711168</v>
      </c>
      <c r="I108" s="107">
        <f t="shared" si="3"/>
        <v>1.6723365558321908E-3</v>
      </c>
      <c r="J108" s="108">
        <v>55.748196</v>
      </c>
      <c r="K108" s="108">
        <v>9.8142272727000002</v>
      </c>
    </row>
    <row r="109" spans="1:11" x14ac:dyDescent="0.2">
      <c r="A109" s="106" t="s">
        <v>1954</v>
      </c>
      <c r="B109" s="106" t="s">
        <v>448</v>
      </c>
      <c r="C109" s="106" t="s">
        <v>1592</v>
      </c>
      <c r="D109" s="106" t="s">
        <v>410</v>
      </c>
      <c r="E109" s="106" t="s">
        <v>1923</v>
      </c>
      <c r="F109" s="128">
        <v>20.138331019999999</v>
      </c>
      <c r="G109" s="128">
        <v>22.517440000000001</v>
      </c>
      <c r="H109" s="129">
        <f t="shared" si="2"/>
        <v>-0.1056562815311155</v>
      </c>
      <c r="I109" s="107">
        <f t="shared" si="3"/>
        <v>1.6557852552079083E-3</v>
      </c>
      <c r="J109" s="108">
        <v>190.14523833999999</v>
      </c>
      <c r="K109" s="108">
        <v>21.7737272727</v>
      </c>
    </row>
    <row r="110" spans="1:11" x14ac:dyDescent="0.2">
      <c r="A110" s="106" t="s">
        <v>1690</v>
      </c>
      <c r="B110" s="106" t="s">
        <v>826</v>
      </c>
      <c r="C110" s="106" t="s">
        <v>1596</v>
      </c>
      <c r="D110" s="106" t="s">
        <v>411</v>
      </c>
      <c r="E110" s="106" t="s">
        <v>1923</v>
      </c>
      <c r="F110" s="128">
        <v>19.764898815999999</v>
      </c>
      <c r="G110" s="128">
        <v>8.3422602189999999</v>
      </c>
      <c r="H110" s="129">
        <f t="shared" si="2"/>
        <v>1.3692498552112116</v>
      </c>
      <c r="I110" s="107">
        <f t="shared" si="3"/>
        <v>1.6250814428319515E-3</v>
      </c>
      <c r="J110" s="108">
        <v>38.195999999999998</v>
      </c>
      <c r="K110" s="108">
        <v>21.799409090899999</v>
      </c>
    </row>
    <row r="111" spans="1:11" x14ac:dyDescent="0.2">
      <c r="A111" s="106" t="s">
        <v>71</v>
      </c>
      <c r="B111" s="106" t="s">
        <v>83</v>
      </c>
      <c r="C111" s="106" t="s">
        <v>1221</v>
      </c>
      <c r="D111" s="106" t="s">
        <v>410</v>
      </c>
      <c r="E111" s="106" t="s">
        <v>1923</v>
      </c>
      <c r="F111" s="128">
        <v>19.617065067000002</v>
      </c>
      <c r="G111" s="128">
        <v>14.904097992000001</v>
      </c>
      <c r="H111" s="129">
        <f t="shared" si="2"/>
        <v>0.31621954428438115</v>
      </c>
      <c r="I111" s="107">
        <f t="shared" si="3"/>
        <v>1.6129264662565243E-3</v>
      </c>
      <c r="J111" s="108">
        <v>163.02918632615311</v>
      </c>
      <c r="K111" s="108">
        <v>21.439</v>
      </c>
    </row>
    <row r="112" spans="1:11" x14ac:dyDescent="0.2">
      <c r="A112" s="106" t="s">
        <v>268</v>
      </c>
      <c r="B112" s="106" t="s">
        <v>275</v>
      </c>
      <c r="C112" s="106" t="s">
        <v>1822</v>
      </c>
      <c r="D112" s="106" t="s">
        <v>1491</v>
      </c>
      <c r="E112" s="106" t="s">
        <v>412</v>
      </c>
      <c r="F112" s="128">
        <v>18.473587535</v>
      </c>
      <c r="G112" s="128">
        <v>3.1820079400000001</v>
      </c>
      <c r="H112" s="129">
        <f t="shared" si="2"/>
        <v>4.8056384155345633</v>
      </c>
      <c r="I112" s="107">
        <f t="shared" si="3"/>
        <v>1.5189090804430332E-3</v>
      </c>
      <c r="J112" s="108">
        <v>55.666749689896804</v>
      </c>
      <c r="K112" s="108">
        <v>57.089227272700001</v>
      </c>
    </row>
    <row r="113" spans="1:13" x14ac:dyDescent="0.2">
      <c r="A113" s="106" t="s">
        <v>1216</v>
      </c>
      <c r="B113" s="106" t="s">
        <v>213</v>
      </c>
      <c r="C113" s="106" t="s">
        <v>1221</v>
      </c>
      <c r="D113" s="106" t="s">
        <v>410</v>
      </c>
      <c r="E113" s="106" t="s">
        <v>1923</v>
      </c>
      <c r="F113" s="128">
        <v>18.319762021000003</v>
      </c>
      <c r="G113" s="128">
        <v>12.481145419000001</v>
      </c>
      <c r="H113" s="129">
        <f t="shared" si="2"/>
        <v>0.46779493435850039</v>
      </c>
      <c r="I113" s="107">
        <f t="shared" si="3"/>
        <v>1.5062614574745249E-3</v>
      </c>
      <c r="J113" s="108">
        <v>196.88201706833854</v>
      </c>
      <c r="K113" s="108">
        <v>28.3199545455</v>
      </c>
    </row>
    <row r="114" spans="1:13" x14ac:dyDescent="0.2">
      <c r="A114" s="106" t="s">
        <v>934</v>
      </c>
      <c r="B114" s="106" t="s">
        <v>718</v>
      </c>
      <c r="C114" s="106" t="s">
        <v>1596</v>
      </c>
      <c r="D114" s="106" t="s">
        <v>411</v>
      </c>
      <c r="E114" s="106" t="s">
        <v>412</v>
      </c>
      <c r="F114" s="128">
        <v>18.151175901000002</v>
      </c>
      <c r="G114" s="128">
        <v>17.233355043000003</v>
      </c>
      <c r="H114" s="129">
        <f t="shared" si="2"/>
        <v>5.325839662154519E-2</v>
      </c>
      <c r="I114" s="107">
        <f t="shared" si="3"/>
        <v>1.4924002089206361E-3</v>
      </c>
      <c r="J114" s="108">
        <v>712.0486075</v>
      </c>
      <c r="K114" s="108">
        <v>10.5678636364</v>
      </c>
    </row>
    <row r="115" spans="1:13" x14ac:dyDescent="0.2">
      <c r="A115" s="106" t="s">
        <v>36</v>
      </c>
      <c r="B115" s="106" t="s">
        <v>335</v>
      </c>
      <c r="C115" s="106" t="s">
        <v>1597</v>
      </c>
      <c r="D115" s="106" t="s">
        <v>410</v>
      </c>
      <c r="E115" s="106" t="s">
        <v>412</v>
      </c>
      <c r="F115" s="128">
        <v>18.026422482000001</v>
      </c>
      <c r="G115" s="128">
        <v>20.503185611999999</v>
      </c>
      <c r="H115" s="129">
        <f t="shared" si="2"/>
        <v>-0.12079894202149788</v>
      </c>
      <c r="I115" s="107">
        <f t="shared" si="3"/>
        <v>1.4821429104626938E-3</v>
      </c>
      <c r="J115" s="108">
        <v>398.54311100000001</v>
      </c>
      <c r="K115" s="108">
        <v>22.839818181799998</v>
      </c>
    </row>
    <row r="116" spans="1:13" x14ac:dyDescent="0.2">
      <c r="A116" s="106" t="s">
        <v>604</v>
      </c>
      <c r="B116" s="106" t="s">
        <v>605</v>
      </c>
      <c r="C116" s="106" t="s">
        <v>1221</v>
      </c>
      <c r="D116" s="106" t="s">
        <v>410</v>
      </c>
      <c r="E116" s="106" t="s">
        <v>1923</v>
      </c>
      <c r="F116" s="128">
        <v>17.994726995000001</v>
      </c>
      <c r="G116" s="128">
        <v>9.2369499399999988</v>
      </c>
      <c r="H116" s="129">
        <f t="shared" si="2"/>
        <v>0.94812433886590952</v>
      </c>
      <c r="I116" s="107">
        <f t="shared" si="3"/>
        <v>1.4795368891405141E-3</v>
      </c>
      <c r="J116" s="108">
        <v>123.34069470720075</v>
      </c>
      <c r="K116" s="108">
        <v>37.762636363600002</v>
      </c>
    </row>
    <row r="117" spans="1:13" x14ac:dyDescent="0.2">
      <c r="A117" s="106" t="s">
        <v>267</v>
      </c>
      <c r="B117" s="106" t="s">
        <v>274</v>
      </c>
      <c r="C117" s="106" t="s">
        <v>1221</v>
      </c>
      <c r="D117" s="106" t="s">
        <v>410</v>
      </c>
      <c r="E117" s="106" t="s">
        <v>1923</v>
      </c>
      <c r="F117" s="128">
        <v>17.575518035000002</v>
      </c>
      <c r="G117" s="128">
        <v>12.836367934</v>
      </c>
      <c r="H117" s="129">
        <f t="shared" si="2"/>
        <v>0.36919712222078793</v>
      </c>
      <c r="I117" s="107">
        <f t="shared" si="3"/>
        <v>1.4450692853391024E-3</v>
      </c>
      <c r="J117" s="108">
        <v>105.599168952976</v>
      </c>
      <c r="K117" s="108">
        <v>62.095045454500003</v>
      </c>
    </row>
    <row r="118" spans="1:13" x14ac:dyDescent="0.2">
      <c r="A118" s="106" t="s">
        <v>810</v>
      </c>
      <c r="B118" s="106" t="s">
        <v>1755</v>
      </c>
      <c r="C118" s="106" t="s">
        <v>1596</v>
      </c>
      <c r="D118" s="106" t="s">
        <v>411</v>
      </c>
      <c r="E118" s="106" t="s">
        <v>412</v>
      </c>
      <c r="F118" s="128">
        <v>17.205494499</v>
      </c>
      <c r="G118" s="128">
        <v>13.039592460000001</v>
      </c>
      <c r="H118" s="129">
        <f t="shared" si="2"/>
        <v>0.31948100002198987</v>
      </c>
      <c r="I118" s="107">
        <f t="shared" si="3"/>
        <v>1.4146457356228809E-3</v>
      </c>
      <c r="J118" s="108">
        <v>700.11599999999999</v>
      </c>
      <c r="K118" s="108">
        <v>25.782227272699998</v>
      </c>
    </row>
    <row r="119" spans="1:13" x14ac:dyDescent="0.2">
      <c r="A119" s="106" t="s">
        <v>1495</v>
      </c>
      <c r="B119" s="106" t="s">
        <v>1496</v>
      </c>
      <c r="C119" s="106" t="s">
        <v>309</v>
      </c>
      <c r="D119" s="106" t="s">
        <v>2823</v>
      </c>
      <c r="E119" s="106" t="s">
        <v>1923</v>
      </c>
      <c r="F119" s="128">
        <v>17.1320531</v>
      </c>
      <c r="G119" s="128">
        <v>5.6422414700000001</v>
      </c>
      <c r="H119" s="129">
        <f t="shared" si="2"/>
        <v>2.0363913333188131</v>
      </c>
      <c r="I119" s="107">
        <f t="shared" si="3"/>
        <v>1.4086073412065178E-3</v>
      </c>
      <c r="J119" s="108">
        <v>66.819999999999993</v>
      </c>
      <c r="K119" s="108">
        <v>99.572727272700007</v>
      </c>
    </row>
    <row r="120" spans="1:13" x14ac:dyDescent="0.2">
      <c r="A120" s="106" t="s">
        <v>2581</v>
      </c>
      <c r="B120" s="106" t="s">
        <v>2582</v>
      </c>
      <c r="C120" s="106" t="s">
        <v>1822</v>
      </c>
      <c r="D120" s="106" t="s">
        <v>411</v>
      </c>
      <c r="E120" s="106" t="s">
        <v>412</v>
      </c>
      <c r="F120" s="128">
        <v>16.863164789999999</v>
      </c>
      <c r="G120" s="128">
        <v>11.5129523</v>
      </c>
      <c r="H120" s="129">
        <f t="shared" si="2"/>
        <v>0.4647124691031681</v>
      </c>
      <c r="I120" s="107">
        <f t="shared" si="3"/>
        <v>1.3864991884229721E-3</v>
      </c>
      <c r="J120" s="108">
        <v>107.63288210522781</v>
      </c>
      <c r="K120" s="108">
        <v>4.9371818182</v>
      </c>
    </row>
    <row r="121" spans="1:13" x14ac:dyDescent="0.2">
      <c r="A121" s="106" t="s">
        <v>1824</v>
      </c>
      <c r="B121" s="106" t="s">
        <v>1825</v>
      </c>
      <c r="C121" s="106" t="s">
        <v>1597</v>
      </c>
      <c r="D121" s="106" t="s">
        <v>410</v>
      </c>
      <c r="E121" s="106" t="s">
        <v>1923</v>
      </c>
      <c r="F121" s="128">
        <v>16.40149117</v>
      </c>
      <c r="G121" s="128">
        <v>3.6493078900000002</v>
      </c>
      <c r="H121" s="129">
        <f t="shared" si="2"/>
        <v>3.4944114512628852</v>
      </c>
      <c r="I121" s="107">
        <f t="shared" si="3"/>
        <v>1.3485401156499962E-3</v>
      </c>
      <c r="J121" s="108">
        <v>26.340055</v>
      </c>
      <c r="K121" s="108">
        <v>8.3650000000000002</v>
      </c>
    </row>
    <row r="122" spans="1:13" x14ac:dyDescent="0.2">
      <c r="A122" s="106" t="s">
        <v>1736</v>
      </c>
      <c r="B122" s="106" t="s">
        <v>740</v>
      </c>
      <c r="C122" s="106" t="s">
        <v>1596</v>
      </c>
      <c r="D122" s="106" t="s">
        <v>411</v>
      </c>
      <c r="E122" s="106" t="s">
        <v>412</v>
      </c>
      <c r="F122" s="128">
        <v>16.370350378000001</v>
      </c>
      <c r="G122" s="128">
        <v>15.583271689</v>
      </c>
      <c r="H122" s="129">
        <f t="shared" si="2"/>
        <v>5.050792315682906E-2</v>
      </c>
      <c r="I122" s="107">
        <f t="shared" si="3"/>
        <v>1.3459797016723988E-3</v>
      </c>
      <c r="J122" s="108">
        <v>370.21699999999998</v>
      </c>
      <c r="K122" s="108">
        <v>13.433090909100001</v>
      </c>
    </row>
    <row r="123" spans="1:13" x14ac:dyDescent="0.2">
      <c r="A123" s="106" t="s">
        <v>2753</v>
      </c>
      <c r="B123" s="106" t="s">
        <v>188</v>
      </c>
      <c r="C123" s="106" t="s">
        <v>1221</v>
      </c>
      <c r="D123" s="106" t="s">
        <v>410</v>
      </c>
      <c r="E123" s="106" t="s">
        <v>1923</v>
      </c>
      <c r="F123" s="128">
        <v>16.369847096999997</v>
      </c>
      <c r="G123" s="128">
        <v>31.194968829999997</v>
      </c>
      <c r="H123" s="129">
        <f t="shared" si="2"/>
        <v>-0.47524079327634328</v>
      </c>
      <c r="I123" s="107">
        <f t="shared" si="3"/>
        <v>1.3459383216167125E-3</v>
      </c>
      <c r="J123" s="108">
        <v>90.816211795200005</v>
      </c>
      <c r="K123" s="108">
        <v>16.458090909100001</v>
      </c>
    </row>
    <row r="124" spans="1:13" x14ac:dyDescent="0.2">
      <c r="A124" s="106" t="s">
        <v>1677</v>
      </c>
      <c r="B124" s="106" t="s">
        <v>821</v>
      </c>
      <c r="C124" s="106" t="s">
        <v>1596</v>
      </c>
      <c r="D124" s="106" t="s">
        <v>411</v>
      </c>
      <c r="E124" s="106" t="s">
        <v>1923</v>
      </c>
      <c r="F124" s="128">
        <v>16.215058249999998</v>
      </c>
      <c r="G124" s="128">
        <v>12.973986555</v>
      </c>
      <c r="H124" s="129">
        <f t="shared" si="2"/>
        <v>0.24981309185578993</v>
      </c>
      <c r="I124" s="107">
        <f t="shared" si="3"/>
        <v>1.3332114928502822E-3</v>
      </c>
      <c r="J124" s="108">
        <v>153.63399999999999</v>
      </c>
      <c r="K124" s="108">
        <v>14.3479545455</v>
      </c>
      <c r="M124" s="92"/>
    </row>
    <row r="125" spans="1:13" x14ac:dyDescent="0.2">
      <c r="A125" s="106" t="s">
        <v>1740</v>
      </c>
      <c r="B125" s="106" t="s">
        <v>1741</v>
      </c>
      <c r="C125" s="106" t="s">
        <v>1596</v>
      </c>
      <c r="D125" s="106" t="s">
        <v>411</v>
      </c>
      <c r="E125" s="106" t="s">
        <v>412</v>
      </c>
      <c r="F125" s="128">
        <v>16.195538291999998</v>
      </c>
      <c r="G125" s="128">
        <v>4.0256340880000003</v>
      </c>
      <c r="H125" s="129">
        <f t="shared" si="2"/>
        <v>3.0231024325527311</v>
      </c>
      <c r="I125" s="107">
        <f t="shared" si="3"/>
        <v>1.3316065505833894E-3</v>
      </c>
      <c r="J125" s="108">
        <v>661.32</v>
      </c>
      <c r="K125" s="108">
        <v>33.019909090900001</v>
      </c>
    </row>
    <row r="126" spans="1:13" x14ac:dyDescent="0.2">
      <c r="A126" s="106" t="s">
        <v>2059</v>
      </c>
      <c r="B126" s="106" t="s">
        <v>1083</v>
      </c>
      <c r="C126" s="106" t="s">
        <v>1595</v>
      </c>
      <c r="D126" s="106" t="s">
        <v>410</v>
      </c>
      <c r="E126" s="106" t="s">
        <v>1923</v>
      </c>
      <c r="F126" s="128">
        <v>15.80357822</v>
      </c>
      <c r="G126" s="128">
        <v>8.6014625460000005</v>
      </c>
      <c r="H126" s="129">
        <f t="shared" si="2"/>
        <v>0.8373129145751208</v>
      </c>
      <c r="I126" s="107">
        <f t="shared" si="3"/>
        <v>1.2993793661556787E-3</v>
      </c>
      <c r="J126" s="108">
        <v>19.706584320000001</v>
      </c>
      <c r="K126" s="108">
        <v>30.385380952399998</v>
      </c>
    </row>
    <row r="127" spans="1:13" x14ac:dyDescent="0.2">
      <c r="A127" s="106" t="s">
        <v>927</v>
      </c>
      <c r="B127" s="106" t="s">
        <v>106</v>
      </c>
      <c r="C127" s="106" t="s">
        <v>1594</v>
      </c>
      <c r="D127" s="106" t="s">
        <v>411</v>
      </c>
      <c r="E127" s="106" t="s">
        <v>412</v>
      </c>
      <c r="F127" s="128">
        <v>15.61176345</v>
      </c>
      <c r="G127" s="128">
        <v>1.50917977</v>
      </c>
      <c r="H127" s="129">
        <f t="shared" si="2"/>
        <v>9.3445353299428326</v>
      </c>
      <c r="I127" s="107">
        <f t="shared" si="3"/>
        <v>1.2836082445278898E-3</v>
      </c>
      <c r="J127" s="108">
        <v>395.47175169000002</v>
      </c>
      <c r="K127" s="108">
        <v>5.1233181818000002</v>
      </c>
    </row>
    <row r="128" spans="1:13" x14ac:dyDescent="0.2">
      <c r="A128" s="106" t="s">
        <v>1033</v>
      </c>
      <c r="B128" s="106" t="s">
        <v>1034</v>
      </c>
      <c r="C128" s="106" t="s">
        <v>1591</v>
      </c>
      <c r="D128" s="106" t="s">
        <v>410</v>
      </c>
      <c r="E128" s="106" t="s">
        <v>1923</v>
      </c>
      <c r="F128" s="128">
        <v>15.558566793999999</v>
      </c>
      <c r="G128" s="128">
        <v>4.6117036100000002</v>
      </c>
      <c r="H128" s="129">
        <f t="shared" si="2"/>
        <v>2.3737135145161679</v>
      </c>
      <c r="I128" s="107">
        <f t="shared" si="3"/>
        <v>1.279234384621441E-3</v>
      </c>
      <c r="J128" s="108">
        <v>26.00704502</v>
      </c>
      <c r="K128" s="108">
        <v>31.0146818182</v>
      </c>
    </row>
    <row r="129" spans="1:11" x14ac:dyDescent="0.2">
      <c r="A129" s="106" t="s">
        <v>1703</v>
      </c>
      <c r="B129" s="106" t="s">
        <v>1131</v>
      </c>
      <c r="C129" s="106" t="s">
        <v>1596</v>
      </c>
      <c r="D129" s="106" t="s">
        <v>1491</v>
      </c>
      <c r="E129" s="106" t="s">
        <v>1923</v>
      </c>
      <c r="F129" s="128">
        <v>15.493758652</v>
      </c>
      <c r="G129" s="128">
        <v>4.4887327750000008</v>
      </c>
      <c r="H129" s="129">
        <f t="shared" si="2"/>
        <v>2.4516999404135831</v>
      </c>
      <c r="I129" s="107">
        <f t="shared" si="3"/>
        <v>1.2739058216022689E-3</v>
      </c>
      <c r="J129" s="108">
        <v>517.07100000000003</v>
      </c>
      <c r="K129" s="108">
        <v>17.369363636399999</v>
      </c>
    </row>
    <row r="130" spans="1:11" x14ac:dyDescent="0.2">
      <c r="A130" s="106" t="s">
        <v>1955</v>
      </c>
      <c r="B130" s="106" t="s">
        <v>454</v>
      </c>
      <c r="C130" s="106" t="s">
        <v>1592</v>
      </c>
      <c r="D130" s="106" t="s">
        <v>410</v>
      </c>
      <c r="E130" s="106" t="s">
        <v>1923</v>
      </c>
      <c r="F130" s="128">
        <v>15.335711230000001</v>
      </c>
      <c r="G130" s="128">
        <v>16.351155160000001</v>
      </c>
      <c r="H130" s="129">
        <f t="shared" si="2"/>
        <v>-6.2102274736166141E-2</v>
      </c>
      <c r="I130" s="107">
        <f t="shared" si="3"/>
        <v>1.2609110709096061E-3</v>
      </c>
      <c r="J130" s="108">
        <v>53.734530810000003</v>
      </c>
      <c r="K130" s="108">
        <v>20.712954545500001</v>
      </c>
    </row>
    <row r="131" spans="1:11" x14ac:dyDescent="0.2">
      <c r="A131" s="106" t="s">
        <v>1969</v>
      </c>
      <c r="B131" s="106" t="s">
        <v>440</v>
      </c>
      <c r="C131" s="106" t="s">
        <v>1592</v>
      </c>
      <c r="D131" s="106" t="s">
        <v>410</v>
      </c>
      <c r="E131" s="106" t="s">
        <v>1923</v>
      </c>
      <c r="F131" s="128">
        <v>14.991259730000001</v>
      </c>
      <c r="G131" s="128">
        <v>0.97999604000000007</v>
      </c>
      <c r="H131" s="129">
        <f t="shared" si="2"/>
        <v>14.297265619563117</v>
      </c>
      <c r="I131" s="107">
        <f t="shared" si="3"/>
        <v>1.2325900688231954E-3</v>
      </c>
      <c r="J131" s="108">
        <v>61.83043326</v>
      </c>
      <c r="K131" s="108">
        <v>22.728590909099999</v>
      </c>
    </row>
    <row r="132" spans="1:11" x14ac:dyDescent="0.2">
      <c r="A132" s="106" t="s">
        <v>455</v>
      </c>
      <c r="B132" s="106" t="s">
        <v>456</v>
      </c>
      <c r="C132" s="106" t="s">
        <v>1597</v>
      </c>
      <c r="D132" s="106" t="s">
        <v>410</v>
      </c>
      <c r="E132" s="106" t="s">
        <v>1923</v>
      </c>
      <c r="F132" s="128">
        <v>14.991069570000001</v>
      </c>
      <c r="G132" s="128">
        <v>10.766180065</v>
      </c>
      <c r="H132" s="129">
        <f t="shared" si="2"/>
        <v>0.3924223335939534</v>
      </c>
      <c r="I132" s="107">
        <f t="shared" si="3"/>
        <v>1.2325744337577168E-3</v>
      </c>
      <c r="J132" s="108">
        <v>97.294826999999998</v>
      </c>
      <c r="K132" s="108">
        <v>32.630181818200001</v>
      </c>
    </row>
    <row r="133" spans="1:11" x14ac:dyDescent="0.2">
      <c r="A133" s="106" t="s">
        <v>1011</v>
      </c>
      <c r="B133" s="106" t="s">
        <v>1012</v>
      </c>
      <c r="C133" s="106" t="s">
        <v>1596</v>
      </c>
      <c r="D133" s="106" t="s">
        <v>411</v>
      </c>
      <c r="E133" s="106" t="s">
        <v>412</v>
      </c>
      <c r="F133" s="128">
        <v>14.844863365</v>
      </c>
      <c r="G133" s="128">
        <v>2.7821416499999998</v>
      </c>
      <c r="H133" s="129">
        <f t="shared" si="2"/>
        <v>4.3357683513346634</v>
      </c>
      <c r="I133" s="107">
        <f t="shared" si="3"/>
        <v>1.2205532747938243E-3</v>
      </c>
      <c r="J133" s="108">
        <v>98.486283479999997</v>
      </c>
      <c r="K133" s="108">
        <v>48.863863636399998</v>
      </c>
    </row>
    <row r="134" spans="1:11" x14ac:dyDescent="0.2">
      <c r="A134" s="106" t="s">
        <v>2188</v>
      </c>
      <c r="B134" s="106" t="s">
        <v>890</v>
      </c>
      <c r="C134" s="106" t="s">
        <v>1591</v>
      </c>
      <c r="D134" s="106" t="s">
        <v>410</v>
      </c>
      <c r="E134" s="106" t="s">
        <v>1923</v>
      </c>
      <c r="F134" s="128">
        <v>14.773609221000001</v>
      </c>
      <c r="G134" s="128">
        <v>11.945080834000001</v>
      </c>
      <c r="H134" s="129">
        <f t="shared" si="2"/>
        <v>0.2367944115496472</v>
      </c>
      <c r="I134" s="107">
        <f t="shared" si="3"/>
        <v>1.2146947177520075E-3</v>
      </c>
      <c r="J134" s="108">
        <v>79.661512239999993</v>
      </c>
      <c r="K134" s="108">
        <v>19.813545454500002</v>
      </c>
    </row>
    <row r="135" spans="1:11" x14ac:dyDescent="0.2">
      <c r="A135" s="106" t="s">
        <v>1963</v>
      </c>
      <c r="B135" s="106" t="s">
        <v>450</v>
      </c>
      <c r="C135" s="106" t="s">
        <v>1592</v>
      </c>
      <c r="D135" s="106" t="s">
        <v>410</v>
      </c>
      <c r="E135" s="106" t="s">
        <v>1923</v>
      </c>
      <c r="F135" s="128">
        <v>14.73077348</v>
      </c>
      <c r="G135" s="128">
        <v>18.114361129999999</v>
      </c>
      <c r="H135" s="129">
        <f t="shared" ref="H135:H198" si="4">IF(ISERROR(F135/G135-1),"",IF((F135/G135-1)&gt;10000%,"",F135/G135-1))</f>
        <v>-0.18679033865545991</v>
      </c>
      <c r="I135" s="107">
        <f t="shared" ref="I135:I198" si="5">F135/$F$988</f>
        <v>1.2111727382854236E-3</v>
      </c>
      <c r="J135" s="108">
        <v>79.57138999</v>
      </c>
      <c r="K135" s="108">
        <v>23.5155454545</v>
      </c>
    </row>
    <row r="136" spans="1:11" x14ac:dyDescent="0.2">
      <c r="A136" s="106" t="s">
        <v>893</v>
      </c>
      <c r="B136" s="106" t="s">
        <v>894</v>
      </c>
      <c r="C136" s="106" t="s">
        <v>1591</v>
      </c>
      <c r="D136" s="106" t="s">
        <v>410</v>
      </c>
      <c r="E136" s="106" t="s">
        <v>1923</v>
      </c>
      <c r="F136" s="128">
        <v>14.675587948999999</v>
      </c>
      <c r="G136" s="128">
        <v>10.557427402</v>
      </c>
      <c r="H136" s="129">
        <f t="shared" si="4"/>
        <v>0.39007235287451314</v>
      </c>
      <c r="I136" s="107">
        <f t="shared" si="5"/>
        <v>1.2066353519230746E-3</v>
      </c>
      <c r="J136" s="108">
        <v>314.23841648000001</v>
      </c>
      <c r="K136" s="108">
        <v>2.3596818181999999</v>
      </c>
    </row>
    <row r="137" spans="1:11" x14ac:dyDescent="0.2">
      <c r="A137" s="106" t="s">
        <v>1962</v>
      </c>
      <c r="B137" s="106" t="s">
        <v>439</v>
      </c>
      <c r="C137" s="106" t="s">
        <v>1592</v>
      </c>
      <c r="D137" s="106" t="s">
        <v>410</v>
      </c>
      <c r="E137" s="106" t="s">
        <v>1923</v>
      </c>
      <c r="F137" s="128">
        <v>14.647203019999999</v>
      </c>
      <c r="G137" s="128">
        <v>21.281227899999998</v>
      </c>
      <c r="H137" s="129">
        <f t="shared" si="4"/>
        <v>-0.31173130193300547</v>
      </c>
      <c r="I137" s="107">
        <f t="shared" si="5"/>
        <v>1.2043015265995338E-3</v>
      </c>
      <c r="J137" s="108">
        <v>78.257786199999998</v>
      </c>
      <c r="K137" s="108">
        <v>23.486954545500002</v>
      </c>
    </row>
    <row r="138" spans="1:11" x14ac:dyDescent="0.2">
      <c r="A138" s="106" t="s">
        <v>950</v>
      </c>
      <c r="B138" s="106" t="s">
        <v>1092</v>
      </c>
      <c r="C138" s="106" t="s">
        <v>1597</v>
      </c>
      <c r="D138" s="106" t="s">
        <v>410</v>
      </c>
      <c r="E138" s="106" t="s">
        <v>412</v>
      </c>
      <c r="F138" s="128">
        <v>14.547172161000001</v>
      </c>
      <c r="G138" s="128">
        <v>12.259118752000001</v>
      </c>
      <c r="H138" s="129">
        <f t="shared" si="4"/>
        <v>0.18664093686397454</v>
      </c>
      <c r="I138" s="107">
        <f t="shared" si="5"/>
        <v>1.1960769313620492E-3</v>
      </c>
      <c r="J138" s="108">
        <v>102.127313</v>
      </c>
      <c r="K138" s="108">
        <v>16.966636363599999</v>
      </c>
    </row>
    <row r="139" spans="1:11" x14ac:dyDescent="0.2">
      <c r="A139" s="106" t="s">
        <v>1682</v>
      </c>
      <c r="B139" s="106" t="s">
        <v>817</v>
      </c>
      <c r="C139" s="106" t="s">
        <v>1596</v>
      </c>
      <c r="D139" s="106" t="s">
        <v>411</v>
      </c>
      <c r="E139" s="106" t="s">
        <v>1923</v>
      </c>
      <c r="F139" s="128">
        <v>14.268231550000001</v>
      </c>
      <c r="G139" s="128">
        <v>10.962369150000001</v>
      </c>
      <c r="H139" s="129">
        <f t="shared" si="4"/>
        <v>0.30156459381775158</v>
      </c>
      <c r="I139" s="107">
        <f t="shared" si="5"/>
        <v>1.1731422725606922E-3</v>
      </c>
      <c r="J139" s="108">
        <v>38.686999999999998</v>
      </c>
      <c r="K139" s="108">
        <v>20.4908636364</v>
      </c>
    </row>
    <row r="140" spans="1:11" x14ac:dyDescent="0.2">
      <c r="A140" s="106" t="s">
        <v>460</v>
      </c>
      <c r="B140" s="106" t="s">
        <v>461</v>
      </c>
      <c r="C140" s="106" t="s">
        <v>1597</v>
      </c>
      <c r="D140" s="106" t="s">
        <v>410</v>
      </c>
      <c r="E140" s="106" t="s">
        <v>412</v>
      </c>
      <c r="F140" s="128">
        <v>14.174219115</v>
      </c>
      <c r="G140" s="128">
        <v>20.640459902</v>
      </c>
      <c r="H140" s="129">
        <f t="shared" si="4"/>
        <v>-0.31327987930992951</v>
      </c>
      <c r="I140" s="107">
        <f t="shared" si="5"/>
        <v>1.1654125156347285E-3</v>
      </c>
      <c r="J140" s="108">
        <v>542.42913999999996</v>
      </c>
      <c r="K140" s="108">
        <v>10.849681818200001</v>
      </c>
    </row>
    <row r="141" spans="1:11" x14ac:dyDescent="0.2">
      <c r="A141" s="106" t="s">
        <v>949</v>
      </c>
      <c r="B141" s="106" t="s">
        <v>1091</v>
      </c>
      <c r="C141" s="106" t="s">
        <v>1597</v>
      </c>
      <c r="D141" s="106" t="s">
        <v>410</v>
      </c>
      <c r="E141" s="106" t="s">
        <v>412</v>
      </c>
      <c r="F141" s="128">
        <v>14.170805769999999</v>
      </c>
      <c r="G141" s="128">
        <v>5.5951187999999998</v>
      </c>
      <c r="H141" s="129">
        <f t="shared" si="4"/>
        <v>1.5327086477591862</v>
      </c>
      <c r="I141" s="107">
        <f t="shared" si="5"/>
        <v>1.1651318684293406E-3</v>
      </c>
      <c r="J141" s="108">
        <v>299.70043500000003</v>
      </c>
      <c r="K141" s="108">
        <v>19.009227272699999</v>
      </c>
    </row>
    <row r="142" spans="1:11" x14ac:dyDescent="0.2">
      <c r="A142" s="106" t="s">
        <v>38</v>
      </c>
      <c r="B142" s="106" t="s">
        <v>266</v>
      </c>
      <c r="C142" s="106" t="s">
        <v>1221</v>
      </c>
      <c r="D142" s="106" t="s">
        <v>410</v>
      </c>
      <c r="E142" s="106" t="s">
        <v>1923</v>
      </c>
      <c r="F142" s="128">
        <v>14.053403119999999</v>
      </c>
      <c r="G142" s="128">
        <v>2.9992013700000002</v>
      </c>
      <c r="H142" s="129">
        <f t="shared" si="4"/>
        <v>3.6857150908810095</v>
      </c>
      <c r="I142" s="107">
        <f t="shared" si="5"/>
        <v>1.1554789544614811E-3</v>
      </c>
      <c r="J142" s="108">
        <v>116.38468886939999</v>
      </c>
      <c r="K142" s="108">
        <v>14.9206363636</v>
      </c>
    </row>
    <row r="143" spans="1:11" x14ac:dyDescent="0.2">
      <c r="A143" s="106" t="s">
        <v>1386</v>
      </c>
      <c r="B143" s="106" t="s">
        <v>1390</v>
      </c>
      <c r="C143" s="106" t="s">
        <v>1597</v>
      </c>
      <c r="D143" s="106" t="s">
        <v>410</v>
      </c>
      <c r="E143" s="106" t="s">
        <v>412</v>
      </c>
      <c r="F143" s="128">
        <v>13.965894179999999</v>
      </c>
      <c r="G143" s="128">
        <v>18.315296932999999</v>
      </c>
      <c r="H143" s="129">
        <f t="shared" si="4"/>
        <v>-0.23747377773402978</v>
      </c>
      <c r="I143" s="107">
        <f t="shared" si="5"/>
        <v>1.1482839186659642E-3</v>
      </c>
      <c r="J143" s="108">
        <v>47.397328000000002</v>
      </c>
      <c r="K143" s="108">
        <v>25.641545454500001</v>
      </c>
    </row>
    <row r="144" spans="1:11" x14ac:dyDescent="0.2">
      <c r="A144" s="106" t="s">
        <v>793</v>
      </c>
      <c r="B144" s="106" t="s">
        <v>259</v>
      </c>
      <c r="C144" s="106" t="s">
        <v>1221</v>
      </c>
      <c r="D144" s="106" t="s">
        <v>410</v>
      </c>
      <c r="E144" s="106" t="s">
        <v>1923</v>
      </c>
      <c r="F144" s="128">
        <v>13.945384205</v>
      </c>
      <c r="G144" s="128">
        <v>24.95391236</v>
      </c>
      <c r="H144" s="129">
        <f t="shared" si="4"/>
        <v>-0.44115439680096724</v>
      </c>
      <c r="I144" s="107">
        <f t="shared" si="5"/>
        <v>1.1465975766271946E-3</v>
      </c>
      <c r="J144" s="108">
        <v>157.01278830790002</v>
      </c>
      <c r="K144" s="108">
        <v>21.016500000000001</v>
      </c>
    </row>
    <row r="145" spans="1:244" x14ac:dyDescent="0.2">
      <c r="A145" s="106" t="s">
        <v>320</v>
      </c>
      <c r="B145" s="106" t="s">
        <v>321</v>
      </c>
      <c r="C145" s="106" t="s">
        <v>1221</v>
      </c>
      <c r="D145" s="106" t="s">
        <v>410</v>
      </c>
      <c r="E145" s="106" t="s">
        <v>1923</v>
      </c>
      <c r="F145" s="128">
        <v>13.776822984999999</v>
      </c>
      <c r="G145" s="128">
        <v>3.6755499500000002</v>
      </c>
      <c r="H145" s="129">
        <f t="shared" si="4"/>
        <v>2.7482344608049738</v>
      </c>
      <c r="I145" s="107">
        <f t="shared" si="5"/>
        <v>1.1327383753657458E-3</v>
      </c>
      <c r="J145" s="108">
        <v>85.276676006370764</v>
      </c>
      <c r="K145" s="108">
        <v>54.469181818199999</v>
      </c>
    </row>
    <row r="146" spans="1:244" x14ac:dyDescent="0.2">
      <c r="A146" s="106" t="s">
        <v>407</v>
      </c>
      <c r="B146" s="106" t="s">
        <v>408</v>
      </c>
      <c r="C146" s="106" t="s">
        <v>1597</v>
      </c>
      <c r="D146" s="106" t="s">
        <v>410</v>
      </c>
      <c r="E146" s="106" t="s">
        <v>1923</v>
      </c>
      <c r="F146" s="128">
        <v>13.647247306000001</v>
      </c>
      <c r="G146" s="128">
        <v>13.455918619</v>
      </c>
      <c r="H146" s="129">
        <f t="shared" si="4"/>
        <v>1.4218924208551753E-2</v>
      </c>
      <c r="I146" s="107">
        <f t="shared" si="5"/>
        <v>1.1220845878940494E-3</v>
      </c>
      <c r="J146" s="108">
        <v>382.03253760000001</v>
      </c>
      <c r="K146" s="108">
        <v>9.0659545455000003</v>
      </c>
    </row>
    <row r="147" spans="1:244" x14ac:dyDescent="0.2">
      <c r="A147" s="106" t="s">
        <v>2785</v>
      </c>
      <c r="B147" s="106" t="s">
        <v>1115</v>
      </c>
      <c r="C147" s="106" t="s">
        <v>1597</v>
      </c>
      <c r="D147" s="106" t="s">
        <v>410</v>
      </c>
      <c r="E147" s="106" t="s">
        <v>1923</v>
      </c>
      <c r="F147" s="128">
        <v>13.415404739</v>
      </c>
      <c r="G147" s="128">
        <v>0.81310088999999997</v>
      </c>
      <c r="H147" s="129">
        <f t="shared" si="4"/>
        <v>15.499065373055981</v>
      </c>
      <c r="I147" s="107">
        <f t="shared" si="5"/>
        <v>1.1030223575837566E-3</v>
      </c>
      <c r="J147" s="108">
        <v>450.62584560000005</v>
      </c>
      <c r="K147" s="108">
        <v>11.9726818182</v>
      </c>
    </row>
    <row r="148" spans="1:244" x14ac:dyDescent="0.2">
      <c r="A148" s="106" t="s">
        <v>329</v>
      </c>
      <c r="B148" s="106" t="s">
        <v>330</v>
      </c>
      <c r="C148" s="106" t="s">
        <v>1597</v>
      </c>
      <c r="D148" s="106" t="s">
        <v>410</v>
      </c>
      <c r="E148" s="106" t="s">
        <v>412</v>
      </c>
      <c r="F148" s="128">
        <v>13.3949411</v>
      </c>
      <c r="G148" s="128">
        <v>9.8243002599999993</v>
      </c>
      <c r="H148" s="129">
        <f t="shared" si="4"/>
        <v>0.36344988910182208</v>
      </c>
      <c r="I148" s="107">
        <f t="shared" si="5"/>
        <v>1.1013398253177785E-3</v>
      </c>
      <c r="J148" s="108">
        <v>100.549018</v>
      </c>
      <c r="K148" s="108">
        <v>30.856681818199998</v>
      </c>
    </row>
    <row r="149" spans="1:244" x14ac:dyDescent="0.2">
      <c r="A149" s="106" t="s">
        <v>1709</v>
      </c>
      <c r="B149" s="106" t="s">
        <v>720</v>
      </c>
      <c r="C149" s="106" t="s">
        <v>1596</v>
      </c>
      <c r="D149" s="106" t="s">
        <v>411</v>
      </c>
      <c r="E149" s="106" t="s">
        <v>412</v>
      </c>
      <c r="F149" s="128">
        <v>13.18155765</v>
      </c>
      <c r="G149" s="128">
        <v>1.9007231</v>
      </c>
      <c r="H149" s="129">
        <f t="shared" si="4"/>
        <v>5.9350225974525168</v>
      </c>
      <c r="I149" s="107">
        <f t="shared" si="5"/>
        <v>1.0837953143121495E-3</v>
      </c>
      <c r="J149" s="108">
        <v>644.63099999999997</v>
      </c>
      <c r="K149" s="108">
        <v>7.1419545455</v>
      </c>
    </row>
    <row r="150" spans="1:244" x14ac:dyDescent="0.2">
      <c r="A150" s="106" t="s">
        <v>52</v>
      </c>
      <c r="B150" s="106" t="s">
        <v>1768</v>
      </c>
      <c r="C150" s="106" t="s">
        <v>1596</v>
      </c>
      <c r="D150" s="106" t="s">
        <v>1491</v>
      </c>
      <c r="E150" s="106" t="s">
        <v>412</v>
      </c>
      <c r="F150" s="128">
        <v>12.979339776</v>
      </c>
      <c r="G150" s="128">
        <v>3.7249815600000002</v>
      </c>
      <c r="H150" s="129">
        <f t="shared" si="4"/>
        <v>2.4844037660148843</v>
      </c>
      <c r="I150" s="107">
        <f t="shared" si="5"/>
        <v>1.0671688434404491E-3</v>
      </c>
      <c r="J150" s="108">
        <v>206.67916652</v>
      </c>
      <c r="K150" s="108">
        <v>39.290772727300002</v>
      </c>
    </row>
    <row r="151" spans="1:244" x14ac:dyDescent="0.2">
      <c r="A151" s="106" t="s">
        <v>417</v>
      </c>
      <c r="B151" s="106" t="s">
        <v>418</v>
      </c>
      <c r="C151" s="106" t="s">
        <v>1591</v>
      </c>
      <c r="D151" s="106" t="s">
        <v>410</v>
      </c>
      <c r="E151" s="106" t="s">
        <v>1923</v>
      </c>
      <c r="F151" s="128">
        <v>12.827451891000001</v>
      </c>
      <c r="G151" s="128">
        <v>3.865146668</v>
      </c>
      <c r="H151" s="129">
        <f t="shared" si="4"/>
        <v>2.318749065126033</v>
      </c>
      <c r="I151" s="107">
        <f t="shared" si="5"/>
        <v>1.0546805334520023E-3</v>
      </c>
      <c r="J151" s="108">
        <v>153.20210366999999</v>
      </c>
      <c r="K151" s="108">
        <v>5.0471363636</v>
      </c>
    </row>
    <row r="152" spans="1:244" x14ac:dyDescent="0.2">
      <c r="A152" s="106" t="s">
        <v>504</v>
      </c>
      <c r="B152" s="106" t="s">
        <v>882</v>
      </c>
      <c r="C152" s="106" t="s">
        <v>1591</v>
      </c>
      <c r="D152" s="106" t="s">
        <v>410</v>
      </c>
      <c r="E152" s="106" t="s">
        <v>1923</v>
      </c>
      <c r="F152" s="128">
        <v>12.777740755</v>
      </c>
      <c r="G152" s="128">
        <v>37.465529965000002</v>
      </c>
      <c r="H152" s="129">
        <f t="shared" si="4"/>
        <v>-0.65894675006767922</v>
      </c>
      <c r="I152" s="107">
        <f t="shared" si="5"/>
        <v>1.0505932550212975E-3</v>
      </c>
      <c r="J152" s="108">
        <v>47.956737179999998</v>
      </c>
      <c r="K152" s="108">
        <v>68.852000000000004</v>
      </c>
    </row>
    <row r="153" spans="1:244" x14ac:dyDescent="0.2">
      <c r="A153" s="106" t="s">
        <v>1698</v>
      </c>
      <c r="B153" s="106" t="s">
        <v>1653</v>
      </c>
      <c r="C153" s="106" t="s">
        <v>1596</v>
      </c>
      <c r="D153" s="106" t="s">
        <v>411</v>
      </c>
      <c r="E153" s="106" t="s">
        <v>412</v>
      </c>
      <c r="F153" s="128">
        <v>12.59694621</v>
      </c>
      <c r="G153" s="128">
        <v>2.7102557089999997</v>
      </c>
      <c r="H153" s="129">
        <f t="shared" si="4"/>
        <v>3.6478810719479613</v>
      </c>
      <c r="I153" s="107">
        <f t="shared" si="5"/>
        <v>1.0357282226839246E-3</v>
      </c>
      <c r="J153" s="108">
        <v>134.352</v>
      </c>
      <c r="K153" s="108">
        <v>34.0629090909</v>
      </c>
    </row>
    <row r="154" spans="1:244" x14ac:dyDescent="0.2">
      <c r="A154" s="106" t="s">
        <v>59</v>
      </c>
      <c r="B154" s="106" t="s">
        <v>60</v>
      </c>
      <c r="C154" s="106" t="s">
        <v>1596</v>
      </c>
      <c r="D154" s="106" t="s">
        <v>1491</v>
      </c>
      <c r="E154" s="106" t="s">
        <v>412</v>
      </c>
      <c r="F154" s="128">
        <v>12.559375119999999</v>
      </c>
      <c r="G154" s="128">
        <v>12.72942046</v>
      </c>
      <c r="H154" s="129">
        <f t="shared" si="4"/>
        <v>-1.3358451041376118E-2</v>
      </c>
      <c r="I154" s="107">
        <f t="shared" si="5"/>
        <v>1.0326391058756693E-3</v>
      </c>
      <c r="J154" s="108">
        <v>351.35233250000005</v>
      </c>
      <c r="K154" s="108">
        <v>16.0959545455</v>
      </c>
    </row>
    <row r="155" spans="1:244" x14ac:dyDescent="0.2">
      <c r="A155" s="106" t="s">
        <v>2587</v>
      </c>
      <c r="B155" s="106" t="s">
        <v>2588</v>
      </c>
      <c r="C155" s="106" t="s">
        <v>1822</v>
      </c>
      <c r="D155" s="106" t="s">
        <v>411</v>
      </c>
      <c r="E155" s="106" t="s">
        <v>412</v>
      </c>
      <c r="F155" s="128">
        <v>12.434837230000001</v>
      </c>
      <c r="G155" s="128">
        <v>13.21096174</v>
      </c>
      <c r="H155" s="129">
        <f t="shared" si="4"/>
        <v>-5.8748524541559877E-2</v>
      </c>
      <c r="I155" s="107">
        <f t="shared" si="5"/>
        <v>1.0223995283370983E-3</v>
      </c>
      <c r="J155" s="108">
        <v>111.10014554419021</v>
      </c>
      <c r="K155" s="108">
        <v>7.4297272727000001</v>
      </c>
      <c r="IJ155" s="109"/>
    </row>
    <row r="156" spans="1:244" x14ac:dyDescent="0.2">
      <c r="A156" s="106" t="s">
        <v>1387</v>
      </c>
      <c r="B156" s="106" t="s">
        <v>1391</v>
      </c>
      <c r="C156" s="106" t="s">
        <v>1597</v>
      </c>
      <c r="D156" s="106" t="s">
        <v>410</v>
      </c>
      <c r="E156" s="106" t="s">
        <v>1923</v>
      </c>
      <c r="F156" s="128">
        <v>12.340566545</v>
      </c>
      <c r="G156" s="128">
        <v>21.948292035999998</v>
      </c>
      <c r="H156" s="129">
        <f t="shared" si="4"/>
        <v>-0.43774365108871471</v>
      </c>
      <c r="I156" s="107">
        <f t="shared" si="5"/>
        <v>1.0146485379463686E-3</v>
      </c>
      <c r="J156" s="108">
        <v>415.57053200000001</v>
      </c>
      <c r="K156" s="108">
        <v>10.7557727273</v>
      </c>
    </row>
    <row r="157" spans="1:244" x14ac:dyDescent="0.2">
      <c r="A157" s="106" t="s">
        <v>2135</v>
      </c>
      <c r="B157" s="106" t="s">
        <v>357</v>
      </c>
      <c r="C157" s="106" t="s">
        <v>1221</v>
      </c>
      <c r="D157" s="106" t="s">
        <v>410</v>
      </c>
      <c r="E157" s="106" t="s">
        <v>412</v>
      </c>
      <c r="F157" s="128">
        <v>12.3308789</v>
      </c>
      <c r="G157" s="128">
        <v>9.3904520429999998</v>
      </c>
      <c r="H157" s="129">
        <f t="shared" si="4"/>
        <v>0.31312942588231474</v>
      </c>
      <c r="I157" s="107">
        <f t="shared" si="5"/>
        <v>1.0138520141563506E-3</v>
      </c>
      <c r="J157" s="108">
        <v>202.98631804600001</v>
      </c>
      <c r="K157" s="108">
        <v>10.8255</v>
      </c>
    </row>
    <row r="158" spans="1:244" x14ac:dyDescent="0.2">
      <c r="A158" s="106" t="s">
        <v>1932</v>
      </c>
      <c r="B158" s="106" t="s">
        <v>1204</v>
      </c>
      <c r="C158" s="106" t="s">
        <v>1593</v>
      </c>
      <c r="D158" s="106" t="s">
        <v>410</v>
      </c>
      <c r="E158" s="106" t="s">
        <v>1923</v>
      </c>
      <c r="F158" s="128">
        <v>11.93288336</v>
      </c>
      <c r="G158" s="128">
        <v>14.74904899</v>
      </c>
      <c r="H158" s="129">
        <f t="shared" si="4"/>
        <v>-0.19093879421713145</v>
      </c>
      <c r="I158" s="107">
        <f t="shared" si="5"/>
        <v>9.811285900495543E-4</v>
      </c>
      <c r="J158" s="108">
        <v>257.76708866999996</v>
      </c>
      <c r="K158" s="108">
        <v>12.130636363600001</v>
      </c>
    </row>
    <row r="159" spans="1:244" x14ac:dyDescent="0.2">
      <c r="A159" s="106" t="s">
        <v>72</v>
      </c>
      <c r="B159" s="106" t="s">
        <v>84</v>
      </c>
      <c r="C159" s="106" t="s">
        <v>1596</v>
      </c>
      <c r="D159" s="106" t="s">
        <v>1491</v>
      </c>
      <c r="E159" s="106" t="s">
        <v>412</v>
      </c>
      <c r="F159" s="128">
        <v>11.891443652000001</v>
      </c>
      <c r="G159" s="128">
        <v>12.449220921</v>
      </c>
      <c r="H159" s="129">
        <f t="shared" si="4"/>
        <v>-4.4804190763384266E-2</v>
      </c>
      <c r="I159" s="107">
        <f t="shared" si="5"/>
        <v>9.7772139322582687E-4</v>
      </c>
      <c r="J159" s="108">
        <v>1302.6307851800002</v>
      </c>
      <c r="K159" s="108">
        <v>35.318318181800002</v>
      </c>
    </row>
    <row r="160" spans="1:244" x14ac:dyDescent="0.2">
      <c r="A160" s="106" t="s">
        <v>732</v>
      </c>
      <c r="B160" s="106" t="s">
        <v>733</v>
      </c>
      <c r="C160" s="106" t="s">
        <v>1221</v>
      </c>
      <c r="D160" s="106" t="s">
        <v>410</v>
      </c>
      <c r="E160" s="106" t="s">
        <v>412</v>
      </c>
      <c r="F160" s="128">
        <v>11.60834801</v>
      </c>
      <c r="G160" s="128">
        <v>2.5397116200000003</v>
      </c>
      <c r="H160" s="129">
        <f t="shared" si="4"/>
        <v>3.5707346923112473</v>
      </c>
      <c r="I160" s="107">
        <f t="shared" si="5"/>
        <v>9.5444510536603876E-4</v>
      </c>
      <c r="J160" s="108">
        <v>26.1019179675</v>
      </c>
      <c r="K160" s="108">
        <v>14.9910909091</v>
      </c>
    </row>
    <row r="161" spans="1:11" x14ac:dyDescent="0.2">
      <c r="A161" s="106" t="s">
        <v>1078</v>
      </c>
      <c r="B161" s="106" t="s">
        <v>580</v>
      </c>
      <c r="C161" s="106" t="s">
        <v>1592</v>
      </c>
      <c r="D161" s="106" t="s">
        <v>410</v>
      </c>
      <c r="E161" s="106" t="s">
        <v>1923</v>
      </c>
      <c r="F161" s="128">
        <v>11.56495479</v>
      </c>
      <c r="G161" s="128">
        <v>17.574434370000002</v>
      </c>
      <c r="H161" s="129">
        <f t="shared" si="4"/>
        <v>-0.34194440933236148</v>
      </c>
      <c r="I161" s="107">
        <f t="shared" si="5"/>
        <v>9.5087728965277847E-4</v>
      </c>
      <c r="J161" s="108">
        <v>497.25994023999999</v>
      </c>
      <c r="K161" s="108">
        <v>21.2636363636</v>
      </c>
    </row>
    <row r="162" spans="1:11" x14ac:dyDescent="0.2">
      <c r="A162" s="106" t="s">
        <v>1944</v>
      </c>
      <c r="B162" s="106" t="s">
        <v>1110</v>
      </c>
      <c r="C162" s="106" t="s">
        <v>1597</v>
      </c>
      <c r="D162" s="106" t="s">
        <v>410</v>
      </c>
      <c r="E162" s="106" t="s">
        <v>412</v>
      </c>
      <c r="F162" s="128">
        <v>11.415054749999999</v>
      </c>
      <c r="G162" s="128">
        <v>7.490745972</v>
      </c>
      <c r="H162" s="129">
        <f t="shared" si="4"/>
        <v>0.52388757977761524</v>
      </c>
      <c r="I162" s="107">
        <f t="shared" si="5"/>
        <v>9.3855242143303479E-4</v>
      </c>
      <c r="J162" s="108">
        <v>269.61651699999999</v>
      </c>
      <c r="K162" s="108">
        <v>48.770227272699998</v>
      </c>
    </row>
    <row r="163" spans="1:11" x14ac:dyDescent="0.2">
      <c r="A163" s="106" t="s">
        <v>472</v>
      </c>
      <c r="B163" s="106" t="s">
        <v>473</v>
      </c>
      <c r="C163" s="106" t="s">
        <v>1594</v>
      </c>
      <c r="D163" s="106" t="s">
        <v>411</v>
      </c>
      <c r="E163" s="106" t="s">
        <v>412</v>
      </c>
      <c r="F163" s="128">
        <v>11.3522973</v>
      </c>
      <c r="G163" s="128">
        <v>2.2270583199999998</v>
      </c>
      <c r="H163" s="129">
        <f t="shared" si="4"/>
        <v>4.097440510673291</v>
      </c>
      <c r="I163" s="107">
        <f t="shared" si="5"/>
        <v>9.3339246749935239E-4</v>
      </c>
      <c r="J163" s="108">
        <v>6.7735639229879059</v>
      </c>
      <c r="K163" s="108">
        <v>16.867863636399999</v>
      </c>
    </row>
    <row r="164" spans="1:11" x14ac:dyDescent="0.2">
      <c r="A164" s="106" t="s">
        <v>749</v>
      </c>
      <c r="B164" s="106" t="s">
        <v>1744</v>
      </c>
      <c r="C164" s="106" t="s">
        <v>1596</v>
      </c>
      <c r="D164" s="106" t="s">
        <v>411</v>
      </c>
      <c r="E164" s="106" t="s">
        <v>412</v>
      </c>
      <c r="F164" s="128">
        <v>11.320512835999999</v>
      </c>
      <c r="G164" s="128">
        <v>13.264415258</v>
      </c>
      <c r="H164" s="129">
        <f t="shared" si="4"/>
        <v>-0.1465501783674632</v>
      </c>
      <c r="I164" s="107">
        <f t="shared" si="5"/>
        <v>9.3077913043663248E-4</v>
      </c>
      <c r="J164" s="108">
        <v>1200.1464238400001</v>
      </c>
      <c r="K164" s="108">
        <v>34.2352727273</v>
      </c>
    </row>
    <row r="165" spans="1:11" x14ac:dyDescent="0.2">
      <c r="A165" s="106" t="s">
        <v>1436</v>
      </c>
      <c r="B165" s="106" t="s">
        <v>1437</v>
      </c>
      <c r="C165" s="106" t="s">
        <v>1596</v>
      </c>
      <c r="D165" s="106" t="s">
        <v>1491</v>
      </c>
      <c r="E165" s="106" t="s">
        <v>1923</v>
      </c>
      <c r="F165" s="128">
        <v>11.31361074</v>
      </c>
      <c r="G165" s="128">
        <v>35.051247465000003</v>
      </c>
      <c r="H165" s="129">
        <f t="shared" si="4"/>
        <v>-0.67722658797530477</v>
      </c>
      <c r="I165" s="107">
        <f t="shared" si="5"/>
        <v>9.3021163610080703E-4</v>
      </c>
      <c r="J165" s="108">
        <v>271.12599999999998</v>
      </c>
      <c r="K165" s="108">
        <v>16.081545454499999</v>
      </c>
    </row>
    <row r="166" spans="1:11" x14ac:dyDescent="0.2">
      <c r="A166" s="106" t="s">
        <v>1730</v>
      </c>
      <c r="B166" s="106" t="s">
        <v>53</v>
      </c>
      <c r="C166" s="106" t="s">
        <v>1596</v>
      </c>
      <c r="D166" s="106" t="s">
        <v>411</v>
      </c>
      <c r="E166" s="106" t="s">
        <v>412</v>
      </c>
      <c r="F166" s="128">
        <v>11.237059560000001</v>
      </c>
      <c r="G166" s="128">
        <v>11.513120560000001</v>
      </c>
      <c r="H166" s="129">
        <f t="shared" si="4"/>
        <v>-2.3977947469699723E-2</v>
      </c>
      <c r="I166" s="107">
        <f t="shared" si="5"/>
        <v>9.2391755368718075E-4</v>
      </c>
      <c r="J166" s="108">
        <v>120.41500000000001</v>
      </c>
      <c r="K166" s="108">
        <v>61.244818181799999</v>
      </c>
    </row>
    <row r="167" spans="1:11" x14ac:dyDescent="0.2">
      <c r="A167" s="106" t="s">
        <v>1637</v>
      </c>
      <c r="B167" s="106" t="s">
        <v>164</v>
      </c>
      <c r="C167" s="106" t="s">
        <v>1822</v>
      </c>
      <c r="D167" s="106" t="s">
        <v>411</v>
      </c>
      <c r="E167" s="106" t="s">
        <v>412</v>
      </c>
      <c r="F167" s="128">
        <v>11.14185133</v>
      </c>
      <c r="G167" s="128">
        <v>3.6233049100000003</v>
      </c>
      <c r="H167" s="129">
        <f t="shared" si="4"/>
        <v>2.0750520882880923</v>
      </c>
      <c r="I167" s="107">
        <f t="shared" si="5"/>
        <v>9.1608947780284441E-4</v>
      </c>
      <c r="J167" s="108">
        <v>202.65822327105101</v>
      </c>
      <c r="K167" s="108">
        <v>27.633409090899999</v>
      </c>
    </row>
    <row r="168" spans="1:11" x14ac:dyDescent="0.2">
      <c r="A168" s="106" t="s">
        <v>925</v>
      </c>
      <c r="B168" s="106" t="s">
        <v>108</v>
      </c>
      <c r="C168" s="106" t="s">
        <v>1594</v>
      </c>
      <c r="D168" s="106" t="s">
        <v>411</v>
      </c>
      <c r="E168" s="106" t="s">
        <v>412</v>
      </c>
      <c r="F168" s="128">
        <v>11.01383133</v>
      </c>
      <c r="G168" s="128">
        <v>0.29701498999999998</v>
      </c>
      <c r="H168" s="129">
        <f t="shared" si="4"/>
        <v>36.081735605330898</v>
      </c>
      <c r="I168" s="107">
        <f t="shared" si="5"/>
        <v>9.055635991607068E-4</v>
      </c>
      <c r="J168" s="108">
        <v>52.032321029999999</v>
      </c>
      <c r="K168" s="108">
        <v>17.092863636400001</v>
      </c>
    </row>
    <row r="169" spans="1:11" x14ac:dyDescent="0.2">
      <c r="A169" s="106" t="s">
        <v>791</v>
      </c>
      <c r="B169" s="106" t="s">
        <v>255</v>
      </c>
      <c r="C169" s="106" t="s">
        <v>1221</v>
      </c>
      <c r="D169" s="106" t="s">
        <v>410</v>
      </c>
      <c r="E169" s="106" t="s">
        <v>1923</v>
      </c>
      <c r="F169" s="128">
        <v>10.904676502000001</v>
      </c>
      <c r="G169" s="128">
        <v>29.474710434999999</v>
      </c>
      <c r="H169" s="129">
        <f t="shared" si="4"/>
        <v>-0.63003278603710555</v>
      </c>
      <c r="I169" s="107">
        <f t="shared" si="5"/>
        <v>8.9658882590081456E-4</v>
      </c>
      <c r="J169" s="108">
        <v>374.71810951079999</v>
      </c>
      <c r="K169" s="108">
        <v>10.1312272727</v>
      </c>
    </row>
    <row r="170" spans="1:11" x14ac:dyDescent="0.2">
      <c r="A170" s="106" t="s">
        <v>211</v>
      </c>
      <c r="B170" s="106" t="s">
        <v>212</v>
      </c>
      <c r="C170" s="106" t="s">
        <v>1221</v>
      </c>
      <c r="D170" s="106" t="s">
        <v>410</v>
      </c>
      <c r="E170" s="106" t="s">
        <v>1923</v>
      </c>
      <c r="F170" s="128">
        <v>10.846425355000001</v>
      </c>
      <c r="G170" s="128">
        <v>6.2581247339999999</v>
      </c>
      <c r="H170" s="129">
        <f t="shared" si="4"/>
        <v>0.73317500305995043</v>
      </c>
      <c r="I170" s="107">
        <f t="shared" si="5"/>
        <v>8.9179938281311484E-4</v>
      </c>
      <c r="J170" s="108">
        <v>227.5025162837108</v>
      </c>
      <c r="K170" s="108">
        <v>79.788318181799994</v>
      </c>
    </row>
    <row r="171" spans="1:11" x14ac:dyDescent="0.2">
      <c r="A171" s="106" t="s">
        <v>912</v>
      </c>
      <c r="B171" s="106" t="s">
        <v>123</v>
      </c>
      <c r="C171" s="106" t="s">
        <v>921</v>
      </c>
      <c r="D171" s="106" t="s">
        <v>410</v>
      </c>
      <c r="E171" s="106" t="s">
        <v>1923</v>
      </c>
      <c r="F171" s="128">
        <v>10.826526660000001</v>
      </c>
      <c r="G171" s="128">
        <v>4.0275833700000003</v>
      </c>
      <c r="H171" s="129">
        <f t="shared" si="4"/>
        <v>1.6880949853559457</v>
      </c>
      <c r="I171" s="107">
        <f t="shared" si="5"/>
        <v>8.9016330057044247E-4</v>
      </c>
      <c r="J171" s="108">
        <v>61.721915200000005</v>
      </c>
      <c r="K171" s="108">
        <v>38.183318181799997</v>
      </c>
    </row>
    <row r="172" spans="1:11" x14ac:dyDescent="0.2">
      <c r="A172" s="106" t="s">
        <v>2041</v>
      </c>
      <c r="B172" s="106" t="s">
        <v>133</v>
      </c>
      <c r="C172" s="106" t="s">
        <v>1590</v>
      </c>
      <c r="D172" s="106" t="s">
        <v>410</v>
      </c>
      <c r="E172" s="106" t="s">
        <v>1923</v>
      </c>
      <c r="F172" s="128">
        <v>10.82312993</v>
      </c>
      <c r="G172" s="128">
        <v>5.8558083099999996</v>
      </c>
      <c r="H172" s="129">
        <f t="shared" si="4"/>
        <v>0.84827257946905044</v>
      </c>
      <c r="I172" s="107">
        <f t="shared" si="5"/>
        <v>8.8988401945999012E-4</v>
      </c>
      <c r="J172" s="108">
        <v>131.69707696</v>
      </c>
      <c r="K172" s="108">
        <v>21.413636363599998</v>
      </c>
    </row>
    <row r="173" spans="1:11" x14ac:dyDescent="0.2">
      <c r="A173" s="106" t="s">
        <v>1971</v>
      </c>
      <c r="B173" s="106" t="s">
        <v>449</v>
      </c>
      <c r="C173" s="106" t="s">
        <v>1592</v>
      </c>
      <c r="D173" s="106" t="s">
        <v>410</v>
      </c>
      <c r="E173" s="106" t="s">
        <v>1923</v>
      </c>
      <c r="F173" s="128">
        <v>10.806760949999999</v>
      </c>
      <c r="G173" s="128">
        <v>10.907630449999999</v>
      </c>
      <c r="H173" s="129">
        <f t="shared" si="4"/>
        <v>-9.2476088608227647E-3</v>
      </c>
      <c r="I173" s="107">
        <f t="shared" si="5"/>
        <v>8.8853815243159157E-4</v>
      </c>
      <c r="J173" s="108">
        <v>8.1913056900000001</v>
      </c>
      <c r="K173" s="108">
        <v>23.825136363599999</v>
      </c>
    </row>
    <row r="174" spans="1:11" x14ac:dyDescent="0.2">
      <c r="A174" s="106" t="s">
        <v>2133</v>
      </c>
      <c r="B174" s="106" t="s">
        <v>358</v>
      </c>
      <c r="C174" s="106" t="s">
        <v>1221</v>
      </c>
      <c r="D174" s="106" t="s">
        <v>410</v>
      </c>
      <c r="E174" s="106" t="s">
        <v>412</v>
      </c>
      <c r="F174" s="128">
        <v>10.737890146</v>
      </c>
      <c r="G174" s="128">
        <v>3.0788259900000003</v>
      </c>
      <c r="H174" s="129">
        <f t="shared" si="4"/>
        <v>2.4876573670862117</v>
      </c>
      <c r="I174" s="107">
        <f t="shared" si="5"/>
        <v>8.8287555498673569E-4</v>
      </c>
      <c r="J174" s="108">
        <v>204.21869272340001</v>
      </c>
      <c r="K174" s="108">
        <v>1.9669545454999999</v>
      </c>
    </row>
    <row r="175" spans="1:11" x14ac:dyDescent="0.2">
      <c r="A175" s="106" t="s">
        <v>1778</v>
      </c>
      <c r="B175" s="106" t="s">
        <v>984</v>
      </c>
      <c r="C175" s="106" t="s">
        <v>1596</v>
      </c>
      <c r="D175" s="106" t="s">
        <v>411</v>
      </c>
      <c r="E175" s="106" t="s">
        <v>412</v>
      </c>
      <c r="F175" s="128">
        <v>10.650304714999999</v>
      </c>
      <c r="G175" s="128">
        <v>8.7865358910000015</v>
      </c>
      <c r="H175" s="129">
        <f t="shared" si="4"/>
        <v>0.21211645261803858</v>
      </c>
      <c r="I175" s="107">
        <f t="shared" si="5"/>
        <v>8.7567423005683936E-4</v>
      </c>
      <c r="J175" s="108">
        <v>384.42948706000004</v>
      </c>
      <c r="K175" s="108">
        <v>37.8724090909</v>
      </c>
    </row>
    <row r="176" spans="1:11" x14ac:dyDescent="0.2">
      <c r="A176" s="106" t="s">
        <v>1773</v>
      </c>
      <c r="B176" s="106" t="s">
        <v>1774</v>
      </c>
      <c r="C176" s="106" t="s">
        <v>1596</v>
      </c>
      <c r="D176" s="106" t="s">
        <v>1491</v>
      </c>
      <c r="E176" s="106" t="s">
        <v>412</v>
      </c>
      <c r="F176" s="128">
        <v>10.381445434</v>
      </c>
      <c r="G176" s="128">
        <v>9.3550371800000001</v>
      </c>
      <c r="H176" s="129">
        <f t="shared" si="4"/>
        <v>0.10971717527690239</v>
      </c>
      <c r="I176" s="107">
        <f t="shared" si="5"/>
        <v>8.5356846405450855E-4</v>
      </c>
      <c r="J176" s="108">
        <v>491.10700000000003</v>
      </c>
      <c r="K176" s="108">
        <v>16.945863636399999</v>
      </c>
    </row>
    <row r="177" spans="1:11" x14ac:dyDescent="0.2">
      <c r="A177" s="106" t="s">
        <v>2166</v>
      </c>
      <c r="B177" s="106" t="s">
        <v>125</v>
      </c>
      <c r="C177" s="106" t="s">
        <v>1590</v>
      </c>
      <c r="D177" s="106" t="s">
        <v>410</v>
      </c>
      <c r="E177" s="106" t="s">
        <v>1923</v>
      </c>
      <c r="F177" s="128">
        <v>10.370544095000001</v>
      </c>
      <c r="G177" s="128">
        <v>4.8567132199999996</v>
      </c>
      <c r="H177" s="129">
        <f t="shared" si="4"/>
        <v>1.1353008969716361</v>
      </c>
      <c r="I177" s="107">
        <f t="shared" si="5"/>
        <v>8.5267214963995783E-4</v>
      </c>
      <c r="J177" s="108">
        <v>500.94528724499992</v>
      </c>
      <c r="K177" s="108">
        <v>10.1879545455</v>
      </c>
    </row>
    <row r="178" spans="1:11" x14ac:dyDescent="0.2">
      <c r="A178" s="106" t="s">
        <v>2759</v>
      </c>
      <c r="B178" s="106" t="s">
        <v>192</v>
      </c>
      <c r="C178" s="106" t="s">
        <v>1221</v>
      </c>
      <c r="D178" s="106" t="s">
        <v>410</v>
      </c>
      <c r="E178" s="106" t="s">
        <v>1923</v>
      </c>
      <c r="F178" s="128">
        <v>10.320728282999999</v>
      </c>
      <c r="G178" s="128">
        <v>8.5064856830000011</v>
      </c>
      <c r="H178" s="129">
        <f t="shared" si="4"/>
        <v>0.21327757050431728</v>
      </c>
      <c r="I178" s="107">
        <f t="shared" si="5"/>
        <v>8.4857626468782881E-4</v>
      </c>
      <c r="J178" s="108">
        <v>143.14487984639999</v>
      </c>
      <c r="K178" s="108">
        <v>18.095681818199999</v>
      </c>
    </row>
    <row r="179" spans="1:11" x14ac:dyDescent="0.2">
      <c r="A179" s="106" t="s">
        <v>1965</v>
      </c>
      <c r="B179" s="106" t="s">
        <v>453</v>
      </c>
      <c r="C179" s="106" t="s">
        <v>1592</v>
      </c>
      <c r="D179" s="106" t="s">
        <v>410</v>
      </c>
      <c r="E179" s="106" t="s">
        <v>1923</v>
      </c>
      <c r="F179" s="128">
        <v>10.308643400000001</v>
      </c>
      <c r="G179" s="128">
        <v>15.992648819999999</v>
      </c>
      <c r="H179" s="129">
        <f t="shared" si="4"/>
        <v>-0.35541363309946039</v>
      </c>
      <c r="I179" s="107">
        <f t="shared" si="5"/>
        <v>8.4758263859922996E-4</v>
      </c>
      <c r="J179" s="108">
        <v>38.556259959999998</v>
      </c>
      <c r="K179" s="108">
        <v>22.319500000000001</v>
      </c>
    </row>
    <row r="180" spans="1:11" x14ac:dyDescent="0.2">
      <c r="A180" s="106" t="s">
        <v>39</v>
      </c>
      <c r="B180" s="106" t="s">
        <v>689</v>
      </c>
      <c r="C180" s="106" t="s">
        <v>1221</v>
      </c>
      <c r="D180" s="106" t="s">
        <v>410</v>
      </c>
      <c r="E180" s="106" t="s">
        <v>1923</v>
      </c>
      <c r="F180" s="128">
        <v>10.123798177999999</v>
      </c>
      <c r="G180" s="128">
        <v>1.3708948000000001</v>
      </c>
      <c r="H180" s="129">
        <f t="shared" si="4"/>
        <v>6.3848104012065692</v>
      </c>
      <c r="I180" s="107">
        <f t="shared" si="5"/>
        <v>8.3238455724982357E-4</v>
      </c>
      <c r="J180" s="108">
        <v>124.97409829779257</v>
      </c>
      <c r="K180" s="108">
        <v>31.247863636400002</v>
      </c>
    </row>
    <row r="181" spans="1:11" x14ac:dyDescent="0.2">
      <c r="A181" s="106" t="s">
        <v>2765</v>
      </c>
      <c r="B181" s="106" t="s">
        <v>197</v>
      </c>
      <c r="C181" s="106" t="s">
        <v>1221</v>
      </c>
      <c r="D181" s="106" t="s">
        <v>410</v>
      </c>
      <c r="E181" s="106" t="s">
        <v>1923</v>
      </c>
      <c r="F181" s="128">
        <v>9.9020596980000004</v>
      </c>
      <c r="G181" s="128">
        <v>8.4039316250000002</v>
      </c>
      <c r="H181" s="129">
        <f t="shared" si="4"/>
        <v>0.1782651430127502</v>
      </c>
      <c r="I181" s="107">
        <f t="shared" si="5"/>
        <v>8.1415309083229456E-4</v>
      </c>
      <c r="J181" s="108">
        <v>62.224976032999997</v>
      </c>
      <c r="K181" s="108">
        <v>16.562272727300002</v>
      </c>
    </row>
    <row r="182" spans="1:11" x14ac:dyDescent="0.2">
      <c r="A182" s="106" t="s">
        <v>931</v>
      </c>
      <c r="B182" s="106" t="s">
        <v>715</v>
      </c>
      <c r="C182" s="106" t="s">
        <v>1596</v>
      </c>
      <c r="D182" s="106" t="s">
        <v>1491</v>
      </c>
      <c r="E182" s="106" t="s">
        <v>412</v>
      </c>
      <c r="F182" s="128">
        <v>9.7915354519999998</v>
      </c>
      <c r="G182" s="128">
        <v>6.8608119869999999</v>
      </c>
      <c r="H182" s="129">
        <f t="shared" si="4"/>
        <v>0.4271686019895593</v>
      </c>
      <c r="I182" s="107">
        <f t="shared" si="5"/>
        <v>8.0506572323028099E-4</v>
      </c>
      <c r="J182" s="108">
        <v>1129.71198622</v>
      </c>
      <c r="K182" s="108">
        <v>34.203227272699998</v>
      </c>
    </row>
    <row r="183" spans="1:11" x14ac:dyDescent="0.2">
      <c r="A183" s="106" t="s">
        <v>926</v>
      </c>
      <c r="B183" s="106" t="s">
        <v>105</v>
      </c>
      <c r="C183" s="106" t="s">
        <v>1594</v>
      </c>
      <c r="D183" s="106" t="s">
        <v>411</v>
      </c>
      <c r="E183" s="106" t="s">
        <v>412</v>
      </c>
      <c r="F183" s="128">
        <v>9.7587742100000003</v>
      </c>
      <c r="G183" s="128">
        <v>9.4033597100000001</v>
      </c>
      <c r="H183" s="129">
        <f t="shared" si="4"/>
        <v>3.7796544103490426E-2</v>
      </c>
      <c r="I183" s="107">
        <f t="shared" si="5"/>
        <v>8.0237207491394222E-4</v>
      </c>
      <c r="J183" s="108">
        <v>290.19016469000002</v>
      </c>
      <c r="K183" s="108">
        <v>4.5710909090999996</v>
      </c>
    </row>
    <row r="184" spans="1:11" x14ac:dyDescent="0.2">
      <c r="A184" s="106" t="s">
        <v>37</v>
      </c>
      <c r="B184" s="106" t="s">
        <v>264</v>
      </c>
      <c r="C184" s="106" t="s">
        <v>1221</v>
      </c>
      <c r="D184" s="106" t="s">
        <v>410</v>
      </c>
      <c r="E184" s="106" t="s">
        <v>1923</v>
      </c>
      <c r="F184" s="128">
        <v>9.6558516399999998</v>
      </c>
      <c r="G184" s="128">
        <v>7.1998929900000004</v>
      </c>
      <c r="H184" s="129">
        <f t="shared" si="4"/>
        <v>0.34111043780943739</v>
      </c>
      <c r="I184" s="107">
        <f t="shared" si="5"/>
        <v>7.9390972152105881E-4</v>
      </c>
      <c r="J184" s="108">
        <v>224.37480261390002</v>
      </c>
      <c r="K184" s="108">
        <v>26.3244545455</v>
      </c>
    </row>
    <row r="185" spans="1:11" x14ac:dyDescent="0.2">
      <c r="A185" s="106" t="s">
        <v>554</v>
      </c>
      <c r="B185" s="106" t="s">
        <v>555</v>
      </c>
      <c r="C185" s="106" t="s">
        <v>564</v>
      </c>
      <c r="D185" s="106" t="s">
        <v>411</v>
      </c>
      <c r="E185" s="106" t="s">
        <v>412</v>
      </c>
      <c r="F185" s="128">
        <v>9.6309666300000014</v>
      </c>
      <c r="G185" s="128">
        <v>1.9099197700000001</v>
      </c>
      <c r="H185" s="129">
        <f t="shared" si="4"/>
        <v>4.0426027214745259</v>
      </c>
      <c r="I185" s="107">
        <f t="shared" si="5"/>
        <v>7.9186366156739252E-4</v>
      </c>
      <c r="J185" s="108">
        <v>36.511058229999996</v>
      </c>
      <c r="K185" s="108">
        <v>29.028045454499999</v>
      </c>
    </row>
    <row r="186" spans="1:11" x14ac:dyDescent="0.2">
      <c r="A186" s="106" t="s">
        <v>1693</v>
      </c>
      <c r="B186" s="106" t="s">
        <v>832</v>
      </c>
      <c r="C186" s="106" t="s">
        <v>1596</v>
      </c>
      <c r="D186" s="106" t="s">
        <v>411</v>
      </c>
      <c r="E186" s="106" t="s">
        <v>1923</v>
      </c>
      <c r="F186" s="128">
        <v>9.618588986999999</v>
      </c>
      <c r="G186" s="128">
        <v>15.774423046000001</v>
      </c>
      <c r="H186" s="129">
        <f t="shared" si="4"/>
        <v>-0.3902414713393253</v>
      </c>
      <c r="I186" s="107">
        <f t="shared" si="5"/>
        <v>7.9084596458181425E-4</v>
      </c>
      <c r="J186" s="108">
        <v>60.255000000000003</v>
      </c>
      <c r="K186" s="108">
        <v>19.9180454545</v>
      </c>
    </row>
    <row r="187" spans="1:11" x14ac:dyDescent="0.2">
      <c r="A187" s="106" t="s">
        <v>1081</v>
      </c>
      <c r="B187" s="106" t="s">
        <v>584</v>
      </c>
      <c r="C187" s="106" t="s">
        <v>1592</v>
      </c>
      <c r="D187" s="106" t="s">
        <v>410</v>
      </c>
      <c r="E187" s="106" t="s">
        <v>1923</v>
      </c>
      <c r="F187" s="128">
        <v>9.5939256400000001</v>
      </c>
      <c r="G187" s="128">
        <v>38.035902920000005</v>
      </c>
      <c r="H187" s="129">
        <f t="shared" si="4"/>
        <v>-0.74776658621254044</v>
      </c>
      <c r="I187" s="107">
        <f t="shared" si="5"/>
        <v>7.8881812988855602E-4</v>
      </c>
      <c r="J187" s="108">
        <v>96.282080180722204</v>
      </c>
      <c r="K187" s="108">
        <v>20.071136363600001</v>
      </c>
    </row>
    <row r="188" spans="1:11" x14ac:dyDescent="0.2">
      <c r="A188" s="106" t="s">
        <v>598</v>
      </c>
      <c r="B188" s="106" t="s">
        <v>599</v>
      </c>
      <c r="C188" s="106" t="s">
        <v>1221</v>
      </c>
      <c r="D188" s="106" t="s">
        <v>410</v>
      </c>
      <c r="E188" s="106" t="s">
        <v>1923</v>
      </c>
      <c r="F188" s="128">
        <v>9.5795740050000013</v>
      </c>
      <c r="G188" s="128">
        <v>8.8486608690000015</v>
      </c>
      <c r="H188" s="129">
        <f t="shared" si="4"/>
        <v>8.2601553706352027E-2</v>
      </c>
      <c r="I188" s="107">
        <f t="shared" si="5"/>
        <v>7.8763813013596853E-4</v>
      </c>
      <c r="J188" s="108">
        <v>124.23885602885288</v>
      </c>
      <c r="K188" s="108">
        <v>98.3739090909</v>
      </c>
    </row>
    <row r="189" spans="1:11" x14ac:dyDescent="0.2">
      <c r="A189" s="106" t="s">
        <v>1943</v>
      </c>
      <c r="B189" s="106" t="s">
        <v>1018</v>
      </c>
      <c r="C189" s="106" t="s">
        <v>1597</v>
      </c>
      <c r="D189" s="106" t="s">
        <v>410</v>
      </c>
      <c r="E189" s="106" t="s">
        <v>1923</v>
      </c>
      <c r="F189" s="128">
        <v>9.5777067200000001</v>
      </c>
      <c r="G189" s="128">
        <v>7.3724143499999997</v>
      </c>
      <c r="H189" s="129">
        <f t="shared" si="4"/>
        <v>0.29912756734840884</v>
      </c>
      <c r="I189" s="107">
        <f t="shared" si="5"/>
        <v>7.8748460088038123E-4</v>
      </c>
      <c r="J189" s="108">
        <v>485.78532093000001</v>
      </c>
      <c r="K189" s="108">
        <v>20.017363636399999</v>
      </c>
    </row>
    <row r="190" spans="1:11" x14ac:dyDescent="0.2">
      <c r="A190" s="106" t="s">
        <v>792</v>
      </c>
      <c r="B190" s="106" t="s">
        <v>258</v>
      </c>
      <c r="C190" s="106" t="s">
        <v>1221</v>
      </c>
      <c r="D190" s="106" t="s">
        <v>410</v>
      </c>
      <c r="E190" s="106" t="s">
        <v>1923</v>
      </c>
      <c r="F190" s="128">
        <v>9.5637090459999996</v>
      </c>
      <c r="G190" s="128">
        <v>3.5213467629999999</v>
      </c>
      <c r="H190" s="129">
        <f t="shared" si="4"/>
        <v>1.7159236762732872</v>
      </c>
      <c r="I190" s="107">
        <f t="shared" si="5"/>
        <v>7.8633370400648479E-4</v>
      </c>
      <c r="J190" s="108">
        <v>346.89106271100002</v>
      </c>
      <c r="K190" s="108">
        <v>15.058090909100001</v>
      </c>
    </row>
    <row r="191" spans="1:11" x14ac:dyDescent="0.2">
      <c r="A191" s="106" t="s">
        <v>2134</v>
      </c>
      <c r="B191" s="106" t="s">
        <v>252</v>
      </c>
      <c r="C191" s="106" t="s">
        <v>1221</v>
      </c>
      <c r="D191" s="106" t="s">
        <v>410</v>
      </c>
      <c r="E191" s="106" t="s">
        <v>1923</v>
      </c>
      <c r="F191" s="128">
        <v>9.4328171709999999</v>
      </c>
      <c r="G191" s="128">
        <v>8.1401867340000003</v>
      </c>
      <c r="H191" s="129">
        <f t="shared" si="4"/>
        <v>0.15879616515440986</v>
      </c>
      <c r="I191" s="107">
        <f t="shared" si="5"/>
        <v>7.7557169813637192E-4</v>
      </c>
      <c r="J191" s="108">
        <v>310.14466920000001</v>
      </c>
      <c r="K191" s="108">
        <v>16.552863636400001</v>
      </c>
    </row>
    <row r="192" spans="1:11" x14ac:dyDescent="0.2">
      <c r="A192" s="106" t="s">
        <v>429</v>
      </c>
      <c r="B192" s="106" t="s">
        <v>430</v>
      </c>
      <c r="C192" s="106" t="s">
        <v>1597</v>
      </c>
      <c r="D192" s="106" t="s">
        <v>410</v>
      </c>
      <c r="E192" s="106" t="s">
        <v>412</v>
      </c>
      <c r="F192" s="128">
        <v>9.4262974470000014</v>
      </c>
      <c r="G192" s="128">
        <v>13.040266169000001</v>
      </c>
      <c r="H192" s="129">
        <f t="shared" si="4"/>
        <v>-0.27713918375311342</v>
      </c>
      <c r="I192" s="107">
        <f t="shared" si="5"/>
        <v>7.7503564264813402E-4</v>
      </c>
      <c r="J192" s="108">
        <v>440.95472100000001</v>
      </c>
      <c r="K192" s="108">
        <v>13.8854090909</v>
      </c>
    </row>
    <row r="193" spans="1:11" x14ac:dyDescent="0.2">
      <c r="A193" s="106" t="s">
        <v>1661</v>
      </c>
      <c r="B193" s="106" t="s">
        <v>1662</v>
      </c>
      <c r="C193" s="106" t="s">
        <v>1596</v>
      </c>
      <c r="D193" s="106" t="s">
        <v>411</v>
      </c>
      <c r="E193" s="106" t="s">
        <v>412</v>
      </c>
      <c r="F193" s="128">
        <v>9.3998578760000004</v>
      </c>
      <c r="G193" s="128">
        <v>9.5910590140000007</v>
      </c>
      <c r="H193" s="129">
        <f t="shared" si="4"/>
        <v>-1.9935352052458999E-2</v>
      </c>
      <c r="I193" s="107">
        <f t="shared" si="5"/>
        <v>7.7286176578751707E-4</v>
      </c>
      <c r="J193" s="108">
        <v>113.76300000000001</v>
      </c>
      <c r="K193" s="108">
        <v>14.0665454545</v>
      </c>
    </row>
    <row r="194" spans="1:11" x14ac:dyDescent="0.2">
      <c r="A194" s="106" t="s">
        <v>2052</v>
      </c>
      <c r="B194" s="106" t="s">
        <v>1792</v>
      </c>
      <c r="C194" s="106" t="s">
        <v>1590</v>
      </c>
      <c r="D194" s="106" t="s">
        <v>410</v>
      </c>
      <c r="E194" s="106" t="s">
        <v>1923</v>
      </c>
      <c r="F194" s="128">
        <v>9.3123865299999995</v>
      </c>
      <c r="G194" s="128">
        <v>5.1133043099999993</v>
      </c>
      <c r="H194" s="129">
        <f t="shared" si="4"/>
        <v>0.82120718138913196</v>
      </c>
      <c r="I194" s="107">
        <f t="shared" si="5"/>
        <v>7.6566982099248154E-4</v>
      </c>
      <c r="J194" s="108">
        <v>140.09449190999999</v>
      </c>
      <c r="K194" s="108">
        <v>26.249772727300002</v>
      </c>
    </row>
    <row r="195" spans="1:11" x14ac:dyDescent="0.2">
      <c r="A195" s="106" t="s">
        <v>922</v>
      </c>
      <c r="B195" s="106" t="s">
        <v>203</v>
      </c>
      <c r="C195" s="106" t="s">
        <v>1221</v>
      </c>
      <c r="D195" s="106" t="s">
        <v>410</v>
      </c>
      <c r="E195" s="106" t="s">
        <v>412</v>
      </c>
      <c r="F195" s="128">
        <v>9.2792682739999996</v>
      </c>
      <c r="G195" s="128">
        <v>8.922912234</v>
      </c>
      <c r="H195" s="129">
        <f t="shared" si="4"/>
        <v>3.993718986074235E-2</v>
      </c>
      <c r="I195" s="107">
        <f t="shared" si="5"/>
        <v>7.6294681877802088E-4</v>
      </c>
      <c r="J195" s="108">
        <v>250.8856617813</v>
      </c>
      <c r="K195" s="108">
        <v>35.661545454500001</v>
      </c>
    </row>
    <row r="196" spans="1:11" x14ac:dyDescent="0.2">
      <c r="A196" s="106" t="s">
        <v>355</v>
      </c>
      <c r="B196" s="106" t="s">
        <v>702</v>
      </c>
      <c r="C196" s="106" t="s">
        <v>1593</v>
      </c>
      <c r="D196" s="106" t="s">
        <v>410</v>
      </c>
      <c r="E196" s="106" t="s">
        <v>1923</v>
      </c>
      <c r="F196" s="128">
        <v>9.2721304580000012</v>
      </c>
      <c r="G196" s="128">
        <v>15.570414605</v>
      </c>
      <c r="H196" s="129">
        <f t="shared" si="4"/>
        <v>-0.40450330365496379</v>
      </c>
      <c r="I196" s="107">
        <f t="shared" si="5"/>
        <v>7.6235994340709539E-4</v>
      </c>
      <c r="J196" s="108">
        <v>189.78333108000001</v>
      </c>
      <c r="K196" s="108">
        <v>27.7199090909</v>
      </c>
    </row>
    <row r="197" spans="1:11" x14ac:dyDescent="0.2">
      <c r="A197" s="106" t="s">
        <v>1749</v>
      </c>
      <c r="B197" s="106" t="s">
        <v>1750</v>
      </c>
      <c r="C197" s="106" t="s">
        <v>1596</v>
      </c>
      <c r="D197" s="106" t="s">
        <v>411</v>
      </c>
      <c r="E197" s="106" t="s">
        <v>412</v>
      </c>
      <c r="F197" s="128">
        <v>9.2101805050000003</v>
      </c>
      <c r="G197" s="128">
        <v>9.4738053059999991</v>
      </c>
      <c r="H197" s="129">
        <f t="shared" si="4"/>
        <v>-2.7826706638465426E-2</v>
      </c>
      <c r="I197" s="107">
        <f t="shared" si="5"/>
        <v>7.5726638234504141E-4</v>
      </c>
      <c r="J197" s="108">
        <v>426.18599999999998</v>
      </c>
      <c r="K197" s="108">
        <v>32.472772727299997</v>
      </c>
    </row>
    <row r="198" spans="1:11" x14ac:dyDescent="0.2">
      <c r="A198" s="106" t="s">
        <v>2142</v>
      </c>
      <c r="B198" s="106" t="s">
        <v>263</v>
      </c>
      <c r="C198" s="106" t="s">
        <v>1221</v>
      </c>
      <c r="D198" s="106" t="s">
        <v>410</v>
      </c>
      <c r="E198" s="106" t="s">
        <v>1923</v>
      </c>
      <c r="F198" s="128">
        <v>9.1715941500000007</v>
      </c>
      <c r="G198" s="128">
        <v>4.6012624899999999</v>
      </c>
      <c r="H198" s="129">
        <f t="shared" si="4"/>
        <v>0.99327775147207498</v>
      </c>
      <c r="I198" s="107">
        <f t="shared" si="5"/>
        <v>7.5409378985970765E-4</v>
      </c>
      <c r="J198" s="108">
        <v>48.188433229999994</v>
      </c>
      <c r="K198" s="108">
        <v>28.757181818199999</v>
      </c>
    </row>
    <row r="199" spans="1:11" x14ac:dyDescent="0.2">
      <c r="A199" s="106" t="s">
        <v>484</v>
      </c>
      <c r="B199" s="106" t="s">
        <v>1075</v>
      </c>
      <c r="C199" s="106" t="s">
        <v>1591</v>
      </c>
      <c r="D199" s="106" t="s">
        <v>410</v>
      </c>
      <c r="E199" s="106" t="s">
        <v>1923</v>
      </c>
      <c r="F199" s="128">
        <v>9.1581576300000016</v>
      </c>
      <c r="G199" s="128">
        <v>14.000614580000001</v>
      </c>
      <c r="H199" s="129">
        <f t="shared" ref="H199:H262" si="6">IF(ISERROR(F199/G199-1),"",IF((F199/G199-1)&gt;10000%,"",F199/G199-1))</f>
        <v>-0.34587459874207882</v>
      </c>
      <c r="I199" s="107">
        <f t="shared" ref="I199:I262" si="7">F199/$F$988</f>
        <v>7.5298903139311925E-4</v>
      </c>
      <c r="J199" s="108">
        <v>15.75103163</v>
      </c>
      <c r="K199" s="108">
        <v>54.269954545499999</v>
      </c>
    </row>
    <row r="200" spans="1:11" x14ac:dyDescent="0.2">
      <c r="A200" s="106" t="s">
        <v>2141</v>
      </c>
      <c r="B200" s="106" t="s">
        <v>262</v>
      </c>
      <c r="C200" s="106" t="s">
        <v>1221</v>
      </c>
      <c r="D200" s="106" t="s">
        <v>410</v>
      </c>
      <c r="E200" s="106" t="s">
        <v>1923</v>
      </c>
      <c r="F200" s="128">
        <v>9.0988388920000016</v>
      </c>
      <c r="G200" s="128">
        <v>26.266338077</v>
      </c>
      <c r="H200" s="129">
        <f t="shared" si="6"/>
        <v>-0.65359317064576428</v>
      </c>
      <c r="I200" s="107">
        <f t="shared" si="7"/>
        <v>7.4811181035427563E-4</v>
      </c>
      <c r="J200" s="108">
        <v>691.47029438409993</v>
      </c>
      <c r="K200" s="108">
        <v>29.9424090909</v>
      </c>
    </row>
    <row r="201" spans="1:11" x14ac:dyDescent="0.2">
      <c r="A201" s="106" t="s">
        <v>1157</v>
      </c>
      <c r="B201" s="106" t="s">
        <v>1158</v>
      </c>
      <c r="C201" s="106" t="s">
        <v>1596</v>
      </c>
      <c r="D201" s="106" t="s">
        <v>411</v>
      </c>
      <c r="E201" s="106" t="s">
        <v>412</v>
      </c>
      <c r="F201" s="128">
        <v>9.0267696970000006</v>
      </c>
      <c r="G201" s="128">
        <v>32.080021510000002</v>
      </c>
      <c r="H201" s="129">
        <f t="shared" si="6"/>
        <v>-0.71861709337737911</v>
      </c>
      <c r="I201" s="107">
        <f t="shared" si="7"/>
        <v>7.421862393465693E-4</v>
      </c>
      <c r="J201" s="108">
        <v>170.88603934000002</v>
      </c>
      <c r="K201" s="108">
        <v>10.2597727273</v>
      </c>
    </row>
    <row r="202" spans="1:11" x14ac:dyDescent="0.2">
      <c r="A202" s="106" t="s">
        <v>764</v>
      </c>
      <c r="B202" s="106" t="s">
        <v>765</v>
      </c>
      <c r="C202" s="106" t="s">
        <v>1596</v>
      </c>
      <c r="D202" s="106" t="s">
        <v>411</v>
      </c>
      <c r="E202" s="106" t="s">
        <v>412</v>
      </c>
      <c r="F202" s="128">
        <v>8.8892877709999993</v>
      </c>
      <c r="G202" s="128">
        <v>1.174124255</v>
      </c>
      <c r="H202" s="129">
        <f t="shared" si="6"/>
        <v>6.570994069107277</v>
      </c>
      <c r="I202" s="107">
        <f t="shared" si="7"/>
        <v>7.3088239566149378E-4</v>
      </c>
      <c r="J202" s="108">
        <v>222.58436516</v>
      </c>
      <c r="K202" s="108">
        <v>40.040363636400002</v>
      </c>
    </row>
    <row r="203" spans="1:11" x14ac:dyDescent="0.2">
      <c r="A203" s="106" t="s">
        <v>2593</v>
      </c>
      <c r="B203" s="106" t="s">
        <v>2594</v>
      </c>
      <c r="C203" s="106" t="s">
        <v>1822</v>
      </c>
      <c r="D203" s="106" t="s">
        <v>410</v>
      </c>
      <c r="E203" s="106" t="s">
        <v>1923</v>
      </c>
      <c r="F203" s="128">
        <v>8.8299327909524408</v>
      </c>
      <c r="G203" s="128">
        <v>5.7631323088511799</v>
      </c>
      <c r="H203" s="129">
        <f t="shared" si="6"/>
        <v>0.53214125891074593</v>
      </c>
      <c r="I203" s="107">
        <f t="shared" si="7"/>
        <v>7.2600219478048222E-4</v>
      </c>
      <c r="J203" s="108">
        <v>284.99434580000002</v>
      </c>
      <c r="K203" s="108">
        <v>36.114818181799997</v>
      </c>
    </row>
    <row r="204" spans="1:11" x14ac:dyDescent="0.2">
      <c r="A204" s="106" t="s">
        <v>1035</v>
      </c>
      <c r="B204" s="106" t="s">
        <v>1036</v>
      </c>
      <c r="C204" s="106" t="s">
        <v>1591</v>
      </c>
      <c r="D204" s="106" t="s">
        <v>410</v>
      </c>
      <c r="E204" s="106" t="s">
        <v>1923</v>
      </c>
      <c r="F204" s="128">
        <v>8.7882562100000001</v>
      </c>
      <c r="G204" s="128">
        <v>18.193032460000001</v>
      </c>
      <c r="H204" s="129">
        <f t="shared" si="6"/>
        <v>-0.51694385038215884</v>
      </c>
      <c r="I204" s="107">
        <f t="shared" si="7"/>
        <v>7.2257552212523599E-4</v>
      </c>
      <c r="J204" s="108">
        <v>34.012724349999999</v>
      </c>
      <c r="K204" s="108">
        <v>34.582772727299997</v>
      </c>
    </row>
    <row r="205" spans="1:11" x14ac:dyDescent="0.2">
      <c r="A205" s="106" t="s">
        <v>2152</v>
      </c>
      <c r="B205" s="106" t="s">
        <v>684</v>
      </c>
      <c r="C205" s="106" t="s">
        <v>1221</v>
      </c>
      <c r="D205" s="106" t="s">
        <v>410</v>
      </c>
      <c r="E205" s="106" t="s">
        <v>1923</v>
      </c>
      <c r="F205" s="128">
        <v>8.7213931199999983</v>
      </c>
      <c r="G205" s="128">
        <v>9.0876757929999989</v>
      </c>
      <c r="H205" s="129">
        <f t="shared" si="6"/>
        <v>-4.0305429170584883E-2</v>
      </c>
      <c r="I205" s="107">
        <f t="shared" si="7"/>
        <v>7.1707800008978572E-4</v>
      </c>
      <c r="J205" s="108">
        <v>210.89606843001718</v>
      </c>
      <c r="K205" s="108">
        <v>31.783181818199999</v>
      </c>
    </row>
    <row r="206" spans="1:11" x14ac:dyDescent="0.2">
      <c r="A206" s="106" t="s">
        <v>649</v>
      </c>
      <c r="B206" s="106" t="s">
        <v>661</v>
      </c>
      <c r="C206" s="106" t="s">
        <v>1591</v>
      </c>
      <c r="D206" s="106" t="s">
        <v>410</v>
      </c>
      <c r="E206" s="106" t="s">
        <v>1923</v>
      </c>
      <c r="F206" s="128">
        <v>8.6985694200000001</v>
      </c>
      <c r="G206" s="128">
        <v>1.7409000000000001E-4</v>
      </c>
      <c r="H206" s="129" t="str">
        <f t="shared" si="6"/>
        <v/>
      </c>
      <c r="I206" s="107">
        <f t="shared" si="7"/>
        <v>7.1520142223972685E-4</v>
      </c>
      <c r="J206" s="108">
        <v>11.17300906</v>
      </c>
      <c r="K206" s="108">
        <v>80.019227272699993</v>
      </c>
    </row>
    <row r="207" spans="1:11" x14ac:dyDescent="0.2">
      <c r="A207" s="106" t="s">
        <v>915</v>
      </c>
      <c r="B207" s="106" t="s">
        <v>121</v>
      </c>
      <c r="C207" s="106" t="s">
        <v>921</v>
      </c>
      <c r="D207" s="106" t="s">
        <v>410</v>
      </c>
      <c r="E207" s="106" t="s">
        <v>1923</v>
      </c>
      <c r="F207" s="128">
        <v>8.683752428</v>
      </c>
      <c r="G207" s="128">
        <v>5.7170849060000002</v>
      </c>
      <c r="H207" s="129">
        <f t="shared" si="6"/>
        <v>0.51891262256513349</v>
      </c>
      <c r="I207" s="107">
        <f t="shared" si="7"/>
        <v>7.1398316056472662E-4</v>
      </c>
      <c r="J207" s="108">
        <v>247.88499366000002</v>
      </c>
      <c r="K207" s="108">
        <v>50.7254545455</v>
      </c>
    </row>
    <row r="208" spans="1:11" x14ac:dyDescent="0.2">
      <c r="A208" s="106" t="s">
        <v>1726</v>
      </c>
      <c r="B208" s="106" t="s">
        <v>58</v>
      </c>
      <c r="C208" s="106" t="s">
        <v>1596</v>
      </c>
      <c r="D208" s="106" t="s">
        <v>1491</v>
      </c>
      <c r="E208" s="106" t="s">
        <v>412</v>
      </c>
      <c r="F208" s="128">
        <v>8.5718355299999995</v>
      </c>
      <c r="G208" s="128">
        <v>9.3637306799999998</v>
      </c>
      <c r="H208" s="129">
        <f t="shared" si="6"/>
        <v>-8.4570474852657784E-2</v>
      </c>
      <c r="I208" s="107">
        <f t="shared" si="7"/>
        <v>7.0478128830763788E-4</v>
      </c>
      <c r="J208" s="108">
        <v>1303.2619999999999</v>
      </c>
      <c r="K208" s="108">
        <v>22.786590909099999</v>
      </c>
    </row>
    <row r="209" spans="1:11" x14ac:dyDescent="0.2">
      <c r="A209" s="106" t="s">
        <v>2130</v>
      </c>
      <c r="B209" s="106" t="s">
        <v>1210</v>
      </c>
      <c r="C209" s="106" t="s">
        <v>1221</v>
      </c>
      <c r="D209" s="106" t="s">
        <v>410</v>
      </c>
      <c r="E209" s="106" t="s">
        <v>412</v>
      </c>
      <c r="F209" s="128">
        <v>8.4909497649999999</v>
      </c>
      <c r="G209" s="128">
        <v>6.7642141310000001</v>
      </c>
      <c r="H209" s="129">
        <f t="shared" si="6"/>
        <v>0.2552751288706947</v>
      </c>
      <c r="I209" s="107">
        <f t="shared" si="7"/>
        <v>6.9813081380157272E-4</v>
      </c>
      <c r="J209" s="108">
        <v>108.3109980588</v>
      </c>
      <c r="K209" s="108">
        <v>1.0785</v>
      </c>
    </row>
    <row r="210" spans="1:11" x14ac:dyDescent="0.2">
      <c r="A210" s="106" t="s">
        <v>2203</v>
      </c>
      <c r="B210" s="106" t="s">
        <v>2202</v>
      </c>
      <c r="C210" s="106" t="s">
        <v>309</v>
      </c>
      <c r="D210" s="106" t="s">
        <v>411</v>
      </c>
      <c r="E210" s="106" t="s">
        <v>412</v>
      </c>
      <c r="F210" s="128">
        <v>8.4599461400000013</v>
      </c>
      <c r="G210" s="128">
        <v>9.9140923300000008</v>
      </c>
      <c r="H210" s="129">
        <f t="shared" si="6"/>
        <v>-0.14667466688803765</v>
      </c>
      <c r="I210" s="107">
        <f t="shared" si="7"/>
        <v>6.9558167777426187E-4</v>
      </c>
      <c r="J210" s="108">
        <v>438.74400000000003</v>
      </c>
      <c r="K210" s="108">
        <v>31.368363636400002</v>
      </c>
    </row>
    <row r="211" spans="1:11" x14ac:dyDescent="0.2">
      <c r="A211" s="106" t="s">
        <v>1619</v>
      </c>
      <c r="B211" s="106" t="s">
        <v>1620</v>
      </c>
      <c r="C211" s="106" t="s">
        <v>1221</v>
      </c>
      <c r="D211" s="106" t="s">
        <v>410</v>
      </c>
      <c r="E211" s="106" t="s">
        <v>1923</v>
      </c>
      <c r="F211" s="128">
        <v>8.3695553379999996</v>
      </c>
      <c r="G211" s="128">
        <v>4.7518931020000004</v>
      </c>
      <c r="H211" s="129">
        <f t="shared" si="6"/>
        <v>0.76130968402411647</v>
      </c>
      <c r="I211" s="107">
        <f t="shared" si="7"/>
        <v>6.8814969361383758E-4</v>
      </c>
      <c r="J211" s="108">
        <v>17.23924717593</v>
      </c>
      <c r="K211" s="108">
        <v>68.151954545500004</v>
      </c>
    </row>
    <row r="212" spans="1:11" x14ac:dyDescent="0.2">
      <c r="A212" s="106" t="s">
        <v>1940</v>
      </c>
      <c r="B212" s="106" t="s">
        <v>985</v>
      </c>
      <c r="C212" s="106" t="s">
        <v>1596</v>
      </c>
      <c r="D212" s="106" t="s">
        <v>1491</v>
      </c>
      <c r="E212" s="106" t="s">
        <v>412</v>
      </c>
      <c r="F212" s="128">
        <v>8.2465519900000004</v>
      </c>
      <c r="G212" s="128">
        <v>7.0940397860000006</v>
      </c>
      <c r="H212" s="129">
        <f t="shared" si="6"/>
        <v>0.16246204402102005</v>
      </c>
      <c r="I212" s="107">
        <f t="shared" si="7"/>
        <v>6.7803628700842736E-4</v>
      </c>
      <c r="J212" s="108">
        <v>279.78295752000002</v>
      </c>
      <c r="K212" s="108">
        <v>39.035318181800001</v>
      </c>
    </row>
    <row r="213" spans="1:11" x14ac:dyDescent="0.2">
      <c r="A213" s="106" t="s">
        <v>1474</v>
      </c>
      <c r="B213" s="106" t="s">
        <v>1475</v>
      </c>
      <c r="C213" s="106" t="s">
        <v>1594</v>
      </c>
      <c r="D213" s="106" t="s">
        <v>411</v>
      </c>
      <c r="E213" s="106" t="s">
        <v>412</v>
      </c>
      <c r="F213" s="128">
        <v>8.2150999999999996</v>
      </c>
      <c r="G213" s="128">
        <v>1.0185999999999999</v>
      </c>
      <c r="H213" s="129">
        <f t="shared" si="6"/>
        <v>7.0650893383074802</v>
      </c>
      <c r="I213" s="107">
        <f t="shared" si="7"/>
        <v>6.7545028615079779E-4</v>
      </c>
      <c r="J213" s="108">
        <v>15.054211460000001</v>
      </c>
      <c r="K213" s="108">
        <v>13.642363636400001</v>
      </c>
    </row>
    <row r="214" spans="1:11" x14ac:dyDescent="0.2">
      <c r="A214" s="106" t="s">
        <v>493</v>
      </c>
      <c r="B214" s="106" t="s">
        <v>839</v>
      </c>
      <c r="C214" s="106" t="s">
        <v>1591</v>
      </c>
      <c r="D214" s="106" t="s">
        <v>410</v>
      </c>
      <c r="E214" s="106" t="s">
        <v>1923</v>
      </c>
      <c r="F214" s="128">
        <v>8.1273882000000004</v>
      </c>
      <c r="G214" s="128">
        <v>16.141634870000001</v>
      </c>
      <c r="H214" s="129">
        <f t="shared" si="6"/>
        <v>-0.49649535096936559</v>
      </c>
      <c r="I214" s="107">
        <f t="shared" si="7"/>
        <v>6.6823857108843688E-4</v>
      </c>
      <c r="J214" s="108">
        <v>34.508367299999996</v>
      </c>
      <c r="K214" s="108">
        <v>131.79745454549999</v>
      </c>
    </row>
    <row r="215" spans="1:11" x14ac:dyDescent="0.2">
      <c r="A215" s="106" t="s">
        <v>15</v>
      </c>
      <c r="B215" s="106" t="s">
        <v>16</v>
      </c>
      <c r="C215" s="106" t="s">
        <v>1822</v>
      </c>
      <c r="D215" s="106" t="s">
        <v>1491</v>
      </c>
      <c r="E215" s="106" t="s">
        <v>412</v>
      </c>
      <c r="F215" s="128">
        <v>8.1051535300000008</v>
      </c>
      <c r="G215" s="128">
        <v>7.4843531600000004</v>
      </c>
      <c r="H215" s="129">
        <f t="shared" si="6"/>
        <v>8.2946429267642952E-2</v>
      </c>
      <c r="I215" s="107">
        <f t="shared" si="7"/>
        <v>6.6641042362657174E-4</v>
      </c>
      <c r="J215" s="108">
        <v>146.55407623795321</v>
      </c>
      <c r="K215" s="108">
        <v>27.3603181818</v>
      </c>
    </row>
    <row r="216" spans="1:11" x14ac:dyDescent="0.2">
      <c r="A216" s="106" t="s">
        <v>1687</v>
      </c>
      <c r="B216" s="106" t="s">
        <v>823</v>
      </c>
      <c r="C216" s="106" t="s">
        <v>1596</v>
      </c>
      <c r="D216" s="106" t="s">
        <v>411</v>
      </c>
      <c r="E216" s="106" t="s">
        <v>1923</v>
      </c>
      <c r="F216" s="128">
        <v>8.0758342299999999</v>
      </c>
      <c r="G216" s="128">
        <v>10.03409117</v>
      </c>
      <c r="H216" s="129">
        <f t="shared" si="6"/>
        <v>-0.19516036946672466</v>
      </c>
      <c r="I216" s="107">
        <f t="shared" si="7"/>
        <v>6.6399977377754483E-4</v>
      </c>
      <c r="J216" s="108">
        <v>30.425999999999998</v>
      </c>
      <c r="K216" s="108">
        <v>27.788</v>
      </c>
    </row>
    <row r="217" spans="1:11" x14ac:dyDescent="0.2">
      <c r="A217" s="106" t="s">
        <v>799</v>
      </c>
      <c r="B217" s="106" t="s">
        <v>1206</v>
      </c>
      <c r="C217" s="106" t="s">
        <v>1597</v>
      </c>
      <c r="D217" s="106" t="s">
        <v>410</v>
      </c>
      <c r="E217" s="106" t="s">
        <v>412</v>
      </c>
      <c r="F217" s="128">
        <v>8.0254718300000008</v>
      </c>
      <c r="G217" s="128">
        <v>17.739333559999999</v>
      </c>
      <c r="H217" s="129">
        <f t="shared" si="6"/>
        <v>-0.54758887627568797</v>
      </c>
      <c r="I217" s="107">
        <f t="shared" si="7"/>
        <v>6.5985894804307529E-4</v>
      </c>
      <c r="J217" s="108">
        <v>348.34381400000001</v>
      </c>
      <c r="K217" s="108">
        <v>17.509590909100002</v>
      </c>
    </row>
    <row r="218" spans="1:11" x14ac:dyDescent="0.2">
      <c r="A218" s="106" t="s">
        <v>1734</v>
      </c>
      <c r="B218" s="106" t="s">
        <v>737</v>
      </c>
      <c r="C218" s="106" t="s">
        <v>1594</v>
      </c>
      <c r="D218" s="106" t="s">
        <v>410</v>
      </c>
      <c r="E218" s="106" t="s">
        <v>1923</v>
      </c>
      <c r="F218" s="128">
        <v>7.99487609</v>
      </c>
      <c r="G218" s="128">
        <v>6.2740673499999993</v>
      </c>
      <c r="H218" s="129">
        <f t="shared" si="6"/>
        <v>0.2742732336145548</v>
      </c>
      <c r="I218" s="107">
        <f t="shared" si="7"/>
        <v>6.5734334855700749E-4</v>
      </c>
      <c r="J218" s="108">
        <v>7.1883676400000001</v>
      </c>
      <c r="K218" s="108">
        <v>16.724272727300001</v>
      </c>
    </row>
    <row r="219" spans="1:11" x14ac:dyDescent="0.2">
      <c r="A219" s="106" t="s">
        <v>2485</v>
      </c>
      <c r="B219" s="106" t="s">
        <v>2486</v>
      </c>
      <c r="C219" s="106" t="s">
        <v>1592</v>
      </c>
      <c r="D219" s="106" t="s">
        <v>410</v>
      </c>
      <c r="E219" s="106" t="s">
        <v>1923</v>
      </c>
      <c r="F219" s="128">
        <v>7.9450132</v>
      </c>
      <c r="G219" s="128">
        <v>6.7064658099999992</v>
      </c>
      <c r="H219" s="129">
        <f t="shared" si="6"/>
        <v>0.1846795950488862</v>
      </c>
      <c r="I219" s="107">
        <f t="shared" si="7"/>
        <v>6.532435928244168E-4</v>
      </c>
      <c r="J219" s="108">
        <v>466.93159281568006</v>
      </c>
      <c r="K219" s="108">
        <v>65.189954545500001</v>
      </c>
    </row>
    <row r="220" spans="1:11" x14ac:dyDescent="0.2">
      <c r="A220" s="106" t="s">
        <v>6</v>
      </c>
      <c r="B220" s="106" t="s">
        <v>112</v>
      </c>
      <c r="C220" s="106" t="s">
        <v>1597</v>
      </c>
      <c r="D220" s="106" t="s">
        <v>410</v>
      </c>
      <c r="E220" s="106" t="s">
        <v>412</v>
      </c>
      <c r="F220" s="128">
        <v>7.9401219249999997</v>
      </c>
      <c r="G220" s="128">
        <v>6.6662865800000004</v>
      </c>
      <c r="H220" s="129">
        <f t="shared" si="6"/>
        <v>0.19108619614730094</v>
      </c>
      <c r="I220" s="107">
        <f t="shared" si="7"/>
        <v>6.5284142935733878E-4</v>
      </c>
      <c r="J220" s="108">
        <v>188.11935700000001</v>
      </c>
      <c r="K220" s="108">
        <v>36.571681818199998</v>
      </c>
    </row>
    <row r="221" spans="1:11" x14ac:dyDescent="0.2">
      <c r="A221" s="106" t="s">
        <v>1731</v>
      </c>
      <c r="B221" s="106" t="s">
        <v>753</v>
      </c>
      <c r="C221" s="106" t="s">
        <v>1596</v>
      </c>
      <c r="D221" s="106" t="s">
        <v>1491</v>
      </c>
      <c r="E221" s="106" t="s">
        <v>1923</v>
      </c>
      <c r="F221" s="128">
        <v>7.9112300599999994</v>
      </c>
      <c r="G221" s="128">
        <v>2.7096668799999999</v>
      </c>
      <c r="H221" s="129">
        <f t="shared" si="6"/>
        <v>1.9196319733590279</v>
      </c>
      <c r="I221" s="107">
        <f t="shared" si="7"/>
        <v>6.5046592346189249E-4</v>
      </c>
      <c r="J221" s="108">
        <v>169.70448274</v>
      </c>
      <c r="K221" s="108">
        <v>36.508909090899998</v>
      </c>
    </row>
    <row r="222" spans="1:11" x14ac:dyDescent="0.2">
      <c r="A222" s="106" t="s">
        <v>1972</v>
      </c>
      <c r="B222" s="106" t="s">
        <v>578</v>
      </c>
      <c r="C222" s="106" t="s">
        <v>1592</v>
      </c>
      <c r="D222" s="106" t="s">
        <v>410</v>
      </c>
      <c r="E222" s="106" t="s">
        <v>1923</v>
      </c>
      <c r="F222" s="128">
        <v>7.8079655499999996</v>
      </c>
      <c r="G222" s="128">
        <v>8.4341668199999997</v>
      </c>
      <c r="H222" s="129">
        <f t="shared" si="6"/>
        <v>-7.4245777130597546E-2</v>
      </c>
      <c r="I222" s="107">
        <f t="shared" si="7"/>
        <v>6.4197545556390933E-4</v>
      </c>
      <c r="J222" s="108">
        <v>44.905256749999999</v>
      </c>
      <c r="K222" s="108">
        <v>31.459227272700002</v>
      </c>
    </row>
    <row r="223" spans="1:11" x14ac:dyDescent="0.2">
      <c r="A223" s="106" t="s">
        <v>1654</v>
      </c>
      <c r="B223" s="106" t="s">
        <v>1655</v>
      </c>
      <c r="C223" s="106" t="s">
        <v>1596</v>
      </c>
      <c r="D223" s="106" t="s">
        <v>411</v>
      </c>
      <c r="E223" s="106" t="s">
        <v>412</v>
      </c>
      <c r="F223" s="128">
        <v>7.7517208870000003</v>
      </c>
      <c r="G223" s="128">
        <v>6.8486422920000001</v>
      </c>
      <c r="H223" s="129">
        <f t="shared" si="6"/>
        <v>0.13186242710542784</v>
      </c>
      <c r="I223" s="107">
        <f t="shared" si="7"/>
        <v>6.3735098675430204E-4</v>
      </c>
      <c r="J223" s="108">
        <v>148.26445502000001</v>
      </c>
      <c r="K223" s="108">
        <v>17.5402727273</v>
      </c>
    </row>
    <row r="224" spans="1:11" x14ac:dyDescent="0.2">
      <c r="A224" s="106" t="s">
        <v>2125</v>
      </c>
      <c r="B224" s="106" t="s">
        <v>82</v>
      </c>
      <c r="C224" s="106" t="s">
        <v>1221</v>
      </c>
      <c r="D224" s="106" t="s">
        <v>410</v>
      </c>
      <c r="E224" s="106" t="s">
        <v>1923</v>
      </c>
      <c r="F224" s="128">
        <v>7.7277576149999998</v>
      </c>
      <c r="G224" s="128">
        <v>10.328753085000001</v>
      </c>
      <c r="H224" s="129">
        <f t="shared" si="6"/>
        <v>-0.25182085858721059</v>
      </c>
      <c r="I224" s="107">
        <f t="shared" si="7"/>
        <v>6.3538071263353547E-4</v>
      </c>
      <c r="J224" s="108">
        <v>215.96694780839999</v>
      </c>
      <c r="K224" s="108">
        <v>54.117318181800002</v>
      </c>
    </row>
    <row r="225" spans="1:11" x14ac:dyDescent="0.2">
      <c r="A225" s="106" t="s">
        <v>1047</v>
      </c>
      <c r="B225" s="106" t="s">
        <v>1048</v>
      </c>
      <c r="C225" s="106" t="s">
        <v>1591</v>
      </c>
      <c r="D225" s="106" t="s">
        <v>410</v>
      </c>
      <c r="E225" s="106" t="s">
        <v>1923</v>
      </c>
      <c r="F225" s="128">
        <v>7.7252855299999998</v>
      </c>
      <c r="G225" s="128">
        <v>2.86009482</v>
      </c>
      <c r="H225" s="129">
        <f t="shared" si="6"/>
        <v>1.7010592362109169</v>
      </c>
      <c r="I225" s="107">
        <f t="shared" si="7"/>
        <v>6.3517745637120884E-4</v>
      </c>
      <c r="J225" s="108">
        <v>13.48009794</v>
      </c>
      <c r="K225" s="108">
        <v>77.075545454500002</v>
      </c>
    </row>
    <row r="226" spans="1:11" x14ac:dyDescent="0.2">
      <c r="A226" s="106" t="s">
        <v>1076</v>
      </c>
      <c r="B226" s="106" t="s">
        <v>1077</v>
      </c>
      <c r="C226" s="106" t="s">
        <v>1591</v>
      </c>
      <c r="D226" s="106" t="s">
        <v>410</v>
      </c>
      <c r="E226" s="106" t="s">
        <v>1923</v>
      </c>
      <c r="F226" s="128">
        <v>7.699086243</v>
      </c>
      <c r="G226" s="128">
        <v>1.1634464899999999</v>
      </c>
      <c r="H226" s="129">
        <f t="shared" si="6"/>
        <v>5.617482032199006</v>
      </c>
      <c r="I226" s="107">
        <f t="shared" si="7"/>
        <v>6.3302333580041886E-4</v>
      </c>
      <c r="J226" s="108">
        <v>21.532110489999997</v>
      </c>
      <c r="K226" s="108">
        <v>57.633409090900003</v>
      </c>
    </row>
    <row r="227" spans="1:11" x14ac:dyDescent="0.2">
      <c r="A227" s="106" t="s">
        <v>487</v>
      </c>
      <c r="B227" s="106" t="s">
        <v>836</v>
      </c>
      <c r="C227" s="106" t="s">
        <v>1591</v>
      </c>
      <c r="D227" s="106" t="s">
        <v>410</v>
      </c>
      <c r="E227" s="106" t="s">
        <v>1923</v>
      </c>
      <c r="F227" s="128">
        <v>7.6689350889999996</v>
      </c>
      <c r="G227" s="128">
        <v>12.445635842</v>
      </c>
      <c r="H227" s="129">
        <f t="shared" si="6"/>
        <v>-0.38380528031200933</v>
      </c>
      <c r="I227" s="107">
        <f t="shared" si="7"/>
        <v>6.3054429043309806E-4</v>
      </c>
      <c r="J227" s="108">
        <v>104.86667381999999</v>
      </c>
      <c r="K227" s="108">
        <v>23.307318181799999</v>
      </c>
    </row>
    <row r="228" spans="1:11" x14ac:dyDescent="0.2">
      <c r="A228" s="106" t="s">
        <v>1959</v>
      </c>
      <c r="B228" s="106" t="s">
        <v>445</v>
      </c>
      <c r="C228" s="106" t="s">
        <v>1592</v>
      </c>
      <c r="D228" s="106" t="s">
        <v>410</v>
      </c>
      <c r="E228" s="106" t="s">
        <v>1923</v>
      </c>
      <c r="F228" s="128">
        <v>7.6595417399999999</v>
      </c>
      <c r="G228" s="128">
        <v>4.1808228999999999</v>
      </c>
      <c r="H228" s="129">
        <f t="shared" si="6"/>
        <v>0.83206558211303339</v>
      </c>
      <c r="I228" s="107">
        <f t="shared" si="7"/>
        <v>6.2977196383086993E-4</v>
      </c>
      <c r="J228" s="108">
        <v>15.36828229</v>
      </c>
      <c r="K228" s="108">
        <v>22.352909090899999</v>
      </c>
    </row>
    <row r="229" spans="1:11" x14ac:dyDescent="0.2">
      <c r="A229" s="106" t="s">
        <v>494</v>
      </c>
      <c r="B229" s="106" t="s">
        <v>840</v>
      </c>
      <c r="C229" s="106" t="s">
        <v>1591</v>
      </c>
      <c r="D229" s="106" t="s">
        <v>410</v>
      </c>
      <c r="E229" s="106" t="s">
        <v>1923</v>
      </c>
      <c r="F229" s="128">
        <v>7.6424240299999999</v>
      </c>
      <c r="G229" s="128">
        <v>10.997511800000002</v>
      </c>
      <c r="H229" s="129">
        <f t="shared" si="6"/>
        <v>-0.30507698750548295</v>
      </c>
      <c r="I229" s="107">
        <f t="shared" si="7"/>
        <v>6.2836453578766344E-4</v>
      </c>
      <c r="J229" s="108">
        <v>45.958771950000006</v>
      </c>
      <c r="K229" s="108">
        <v>86.141863636400004</v>
      </c>
    </row>
    <row r="230" spans="1:11" x14ac:dyDescent="0.2">
      <c r="A230" s="106" t="s">
        <v>2746</v>
      </c>
      <c r="B230" s="106" t="s">
        <v>634</v>
      </c>
      <c r="C230" s="106" t="s">
        <v>1590</v>
      </c>
      <c r="D230" s="106" t="s">
        <v>410</v>
      </c>
      <c r="E230" s="106" t="s">
        <v>1923</v>
      </c>
      <c r="F230" s="128">
        <v>7.610649285</v>
      </c>
      <c r="G230" s="128">
        <v>44.27051487</v>
      </c>
      <c r="H230" s="129">
        <f t="shared" si="6"/>
        <v>-0.8280876265535061</v>
      </c>
      <c r="I230" s="107">
        <f t="shared" si="7"/>
        <v>6.2575199782675982E-4</v>
      </c>
      <c r="J230" s="108">
        <v>92.670008409999994</v>
      </c>
      <c r="K230" s="108">
        <v>35.530727272699998</v>
      </c>
    </row>
    <row r="231" spans="1:11" x14ac:dyDescent="0.2">
      <c r="A231" s="106" t="s">
        <v>419</v>
      </c>
      <c r="B231" s="106" t="s">
        <v>420</v>
      </c>
      <c r="C231" s="106" t="s">
        <v>1597</v>
      </c>
      <c r="D231" s="106" t="s">
        <v>410</v>
      </c>
      <c r="E231" s="106" t="s">
        <v>412</v>
      </c>
      <c r="F231" s="128">
        <v>7.6048911449999999</v>
      </c>
      <c r="G231" s="128">
        <v>4.01939154</v>
      </c>
      <c r="H231" s="129">
        <f t="shared" si="6"/>
        <v>0.89205034376919645</v>
      </c>
      <c r="I231" s="107">
        <f t="shared" si="7"/>
        <v>6.2527856021666424E-4</v>
      </c>
      <c r="J231" s="108">
        <v>164.46070499999999</v>
      </c>
      <c r="K231" s="108">
        <v>32.937318181800002</v>
      </c>
    </row>
    <row r="232" spans="1:11" x14ac:dyDescent="0.2">
      <c r="A232" s="106" t="s">
        <v>677</v>
      </c>
      <c r="B232" s="106" t="s">
        <v>678</v>
      </c>
      <c r="C232" s="106" t="s">
        <v>1221</v>
      </c>
      <c r="D232" s="106" t="s">
        <v>410</v>
      </c>
      <c r="E232" s="106" t="s">
        <v>1923</v>
      </c>
      <c r="F232" s="128">
        <v>7.428286484</v>
      </c>
      <c r="G232" s="128">
        <v>12.137306236999999</v>
      </c>
      <c r="H232" s="129">
        <f t="shared" si="6"/>
        <v>-0.3879789848792623</v>
      </c>
      <c r="I232" s="107">
        <f t="shared" si="7"/>
        <v>6.1075802257159432E-4</v>
      </c>
      <c r="J232" s="108">
        <v>63.410465880224372</v>
      </c>
      <c r="K232" s="108">
        <v>35.632045454500002</v>
      </c>
    </row>
    <row r="233" spans="1:11" x14ac:dyDescent="0.2">
      <c r="A233" s="106" t="s">
        <v>1680</v>
      </c>
      <c r="B233" s="106" t="s">
        <v>814</v>
      </c>
      <c r="C233" s="106" t="s">
        <v>1596</v>
      </c>
      <c r="D233" s="106" t="s">
        <v>411</v>
      </c>
      <c r="E233" s="106" t="s">
        <v>1923</v>
      </c>
      <c r="F233" s="128">
        <v>7.4191442709999995</v>
      </c>
      <c r="G233" s="128">
        <v>10.985778106000001</v>
      </c>
      <c r="H233" s="129">
        <f t="shared" si="6"/>
        <v>-0.32465919123671783</v>
      </c>
      <c r="I233" s="107">
        <f t="shared" si="7"/>
        <v>6.1000634451692645E-4</v>
      </c>
      <c r="J233" s="108">
        <v>24.117999999999999</v>
      </c>
      <c r="K233" s="108">
        <v>18.908818181800001</v>
      </c>
    </row>
    <row r="234" spans="1:11" x14ac:dyDescent="0.2">
      <c r="A234" s="106" t="s">
        <v>1068</v>
      </c>
      <c r="B234" s="106" t="s">
        <v>1069</v>
      </c>
      <c r="C234" s="106" t="s">
        <v>1591</v>
      </c>
      <c r="D234" s="106" t="s">
        <v>410</v>
      </c>
      <c r="E234" s="106" t="s">
        <v>1923</v>
      </c>
      <c r="F234" s="128">
        <v>7.4133163189999998</v>
      </c>
      <c r="G234" s="128">
        <v>5.7311080180000005</v>
      </c>
      <c r="H234" s="129">
        <f t="shared" si="6"/>
        <v>0.29352235130041127</v>
      </c>
      <c r="I234" s="107">
        <f t="shared" si="7"/>
        <v>6.0952716692370501E-4</v>
      </c>
      <c r="J234" s="108">
        <v>13.852880390000001</v>
      </c>
      <c r="K234" s="108">
        <v>25.555136363599999</v>
      </c>
    </row>
    <row r="235" spans="1:11" x14ac:dyDescent="0.2">
      <c r="A235" s="106" t="s">
        <v>989</v>
      </c>
      <c r="B235" s="106" t="s">
        <v>990</v>
      </c>
      <c r="C235" s="106" t="s">
        <v>1596</v>
      </c>
      <c r="D235" s="106" t="s">
        <v>411</v>
      </c>
      <c r="E235" s="106" t="s">
        <v>412</v>
      </c>
      <c r="F235" s="128">
        <v>7.4034248979999999</v>
      </c>
      <c r="G235" s="128">
        <v>3.4290651839999997</v>
      </c>
      <c r="H235" s="129">
        <f t="shared" si="6"/>
        <v>1.1590213369358922</v>
      </c>
      <c r="I235" s="107">
        <f t="shared" si="7"/>
        <v>6.0871388855279198E-4</v>
      </c>
      <c r="J235" s="108">
        <v>152.01810761999999</v>
      </c>
      <c r="K235" s="108">
        <v>40.396363636399997</v>
      </c>
    </row>
    <row r="236" spans="1:11" x14ac:dyDescent="0.2">
      <c r="A236" s="106" t="s">
        <v>751</v>
      </c>
      <c r="B236" s="106" t="s">
        <v>1207</v>
      </c>
      <c r="C236" s="106" t="s">
        <v>1597</v>
      </c>
      <c r="D236" s="106" t="s">
        <v>410</v>
      </c>
      <c r="E236" s="106" t="s">
        <v>412</v>
      </c>
      <c r="F236" s="128">
        <v>7.3832542850000005</v>
      </c>
      <c r="G236" s="128">
        <v>7.9165301260000005</v>
      </c>
      <c r="H236" s="129">
        <f t="shared" si="6"/>
        <v>-6.7362320677411436E-2</v>
      </c>
      <c r="I236" s="107">
        <f t="shared" si="7"/>
        <v>6.0705544905446734E-4</v>
      </c>
      <c r="J236" s="108">
        <v>65.886216000000005</v>
      </c>
      <c r="K236" s="108">
        <v>47.010545454499997</v>
      </c>
    </row>
    <row r="237" spans="1:11" x14ac:dyDescent="0.2">
      <c r="A237" s="106" t="s">
        <v>508</v>
      </c>
      <c r="B237" s="106" t="s">
        <v>885</v>
      </c>
      <c r="C237" s="106" t="s">
        <v>1591</v>
      </c>
      <c r="D237" s="106" t="s">
        <v>410</v>
      </c>
      <c r="E237" s="106" t="s">
        <v>1923</v>
      </c>
      <c r="F237" s="128">
        <v>7.3672185300000006</v>
      </c>
      <c r="G237" s="128">
        <v>27.685883057999998</v>
      </c>
      <c r="H237" s="129">
        <f t="shared" si="6"/>
        <v>-0.7338998176591951</v>
      </c>
      <c r="I237" s="107">
        <f t="shared" si="7"/>
        <v>6.0573697997881473E-4</v>
      </c>
      <c r="J237" s="108">
        <v>24.759188210000001</v>
      </c>
      <c r="K237" s="108">
        <v>53.742409090899997</v>
      </c>
    </row>
    <row r="238" spans="1:11" x14ac:dyDescent="0.2">
      <c r="A238" s="106" t="s">
        <v>2057</v>
      </c>
      <c r="B238" s="106" t="s">
        <v>1167</v>
      </c>
      <c r="C238" s="106" t="s">
        <v>1591</v>
      </c>
      <c r="D238" s="106" t="s">
        <v>411</v>
      </c>
      <c r="E238" s="106" t="s">
        <v>412</v>
      </c>
      <c r="F238" s="128">
        <v>7.3661689199999998</v>
      </c>
      <c r="G238" s="128">
        <v>9.0342979200000002</v>
      </c>
      <c r="H238" s="129">
        <f t="shared" si="6"/>
        <v>-0.18464401049993273</v>
      </c>
      <c r="I238" s="107">
        <f t="shared" si="7"/>
        <v>6.0565068043591844E-4</v>
      </c>
      <c r="J238" s="108">
        <v>11.029383900000001</v>
      </c>
      <c r="K238" s="108">
        <v>29.7694545455</v>
      </c>
    </row>
    <row r="239" spans="1:11" x14ac:dyDescent="0.2">
      <c r="A239" s="106" t="s">
        <v>913</v>
      </c>
      <c r="B239" s="106" t="s">
        <v>122</v>
      </c>
      <c r="C239" s="106" t="s">
        <v>921</v>
      </c>
      <c r="D239" s="106" t="s">
        <v>410</v>
      </c>
      <c r="E239" s="106" t="s">
        <v>1923</v>
      </c>
      <c r="F239" s="128">
        <v>7.1476277000000001</v>
      </c>
      <c r="G239" s="128">
        <v>1.204645422</v>
      </c>
      <c r="H239" s="129">
        <f t="shared" si="6"/>
        <v>4.9333871772269928</v>
      </c>
      <c r="I239" s="107">
        <f t="shared" si="7"/>
        <v>5.8768209458976383E-4</v>
      </c>
      <c r="J239" s="108">
        <v>104.38962276000001</v>
      </c>
      <c r="K239" s="108">
        <v>65.997318181799997</v>
      </c>
    </row>
    <row r="240" spans="1:11" x14ac:dyDescent="0.2">
      <c r="A240" s="106" t="s">
        <v>1489</v>
      </c>
      <c r="B240" s="106" t="s">
        <v>1490</v>
      </c>
      <c r="C240" s="106" t="s">
        <v>1596</v>
      </c>
      <c r="D240" s="106" t="s">
        <v>1491</v>
      </c>
      <c r="E240" s="106" t="s">
        <v>1923</v>
      </c>
      <c r="F240" s="128">
        <v>7.0972735800000004</v>
      </c>
      <c r="G240" s="128">
        <v>6.0119033600000007</v>
      </c>
      <c r="H240" s="129">
        <f t="shared" si="6"/>
        <v>0.1805368707723205</v>
      </c>
      <c r="I240" s="107">
        <f t="shared" si="7"/>
        <v>5.8354194964169615E-4</v>
      </c>
      <c r="J240" s="108">
        <v>61.06</v>
      </c>
      <c r="K240" s="108">
        <v>38.328181818200001</v>
      </c>
    </row>
    <row r="241" spans="1:244" s="92" customFormat="1" x14ac:dyDescent="0.2">
      <c r="A241" s="106" t="s">
        <v>205</v>
      </c>
      <c r="B241" s="106" t="s">
        <v>206</v>
      </c>
      <c r="C241" s="106" t="s">
        <v>1221</v>
      </c>
      <c r="D241" s="106" t="s">
        <v>410</v>
      </c>
      <c r="E241" s="106" t="s">
        <v>412</v>
      </c>
      <c r="F241" s="128">
        <v>7.0619586590000001</v>
      </c>
      <c r="G241" s="128">
        <v>3.7094617190000001</v>
      </c>
      <c r="H241" s="129">
        <f t="shared" si="6"/>
        <v>0.90376911637297308</v>
      </c>
      <c r="I241" s="107">
        <f t="shared" si="7"/>
        <v>5.8063833635703214E-4</v>
      </c>
      <c r="J241" s="108">
        <v>378.47646544271998</v>
      </c>
      <c r="K241" s="108">
        <v>31.389545454499999</v>
      </c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93"/>
      <c r="CC241" s="93"/>
      <c r="CD241" s="93"/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3"/>
      <c r="DM241" s="93"/>
      <c r="DN241" s="93"/>
      <c r="DO241" s="93"/>
      <c r="DP241" s="93"/>
      <c r="DQ241" s="93"/>
      <c r="DR241" s="93"/>
      <c r="DS241" s="93"/>
      <c r="DT241" s="93"/>
      <c r="DU241" s="93"/>
      <c r="DV241" s="93"/>
      <c r="DW241" s="93"/>
      <c r="DX241" s="93"/>
      <c r="DY241" s="93"/>
      <c r="DZ241" s="93"/>
      <c r="EA241" s="93"/>
      <c r="EB241" s="93"/>
      <c r="EC241" s="93"/>
      <c r="ED241" s="93"/>
      <c r="EE241" s="93"/>
      <c r="EF241" s="93"/>
      <c r="EG241" s="93"/>
      <c r="EH241" s="93"/>
      <c r="EI241" s="93"/>
      <c r="EJ241" s="93"/>
      <c r="EK241" s="93"/>
      <c r="EL241" s="93"/>
      <c r="EM241" s="93"/>
      <c r="EN241" s="93"/>
      <c r="EO241" s="93"/>
      <c r="EP241" s="93"/>
      <c r="EQ241" s="93"/>
      <c r="ER241" s="93"/>
      <c r="ES241" s="93"/>
      <c r="ET241" s="93"/>
      <c r="EU241" s="93"/>
      <c r="EV241" s="93"/>
      <c r="EW241" s="93"/>
      <c r="EX241" s="93"/>
      <c r="EY241" s="93"/>
      <c r="EZ241" s="93"/>
      <c r="FA241" s="93"/>
      <c r="FB241" s="93"/>
      <c r="FC241" s="93"/>
      <c r="FD241" s="93"/>
      <c r="FE241" s="93"/>
      <c r="FF241" s="93"/>
      <c r="FG241" s="93"/>
      <c r="FH241" s="93"/>
      <c r="FI241" s="93"/>
      <c r="FJ241" s="93"/>
      <c r="FK241" s="93"/>
      <c r="FL241" s="93"/>
      <c r="FM241" s="93"/>
      <c r="FN241" s="93"/>
      <c r="FO241" s="93"/>
      <c r="FP241" s="93"/>
      <c r="FQ241" s="93"/>
      <c r="FR241" s="93"/>
      <c r="FS241" s="93"/>
      <c r="FT241" s="93"/>
      <c r="FU241" s="93"/>
      <c r="FV241" s="93"/>
      <c r="FW241" s="93"/>
      <c r="FX241" s="93"/>
      <c r="FY241" s="93"/>
      <c r="FZ241" s="93"/>
      <c r="GA241" s="93"/>
      <c r="GB241" s="93"/>
      <c r="GC241" s="93"/>
      <c r="GD241" s="93"/>
      <c r="GE241" s="93"/>
      <c r="GF241" s="93"/>
      <c r="GG241" s="93"/>
      <c r="GH241" s="93"/>
      <c r="GI241" s="93"/>
      <c r="GJ241" s="93"/>
      <c r="GK241" s="93"/>
      <c r="GL241" s="93"/>
      <c r="GM241" s="93"/>
      <c r="GN241" s="93"/>
      <c r="GO241" s="93"/>
      <c r="GP241" s="93"/>
      <c r="GQ241" s="93"/>
      <c r="GR241" s="93"/>
      <c r="GS241" s="93"/>
      <c r="GT241" s="93"/>
      <c r="GU241" s="93"/>
      <c r="GV241" s="93"/>
      <c r="GW241" s="93"/>
      <c r="GX241" s="93"/>
      <c r="GY241" s="93"/>
      <c r="GZ241" s="93"/>
      <c r="HA241" s="93"/>
      <c r="HB241" s="93"/>
      <c r="HC241" s="93"/>
      <c r="HD241" s="93"/>
      <c r="HE241" s="93"/>
      <c r="HF241" s="93"/>
      <c r="HG241" s="93"/>
      <c r="HH241" s="93"/>
      <c r="HI241" s="93"/>
      <c r="HJ241" s="93"/>
      <c r="HK241" s="93"/>
      <c r="HL241" s="93"/>
      <c r="HM241" s="93"/>
      <c r="HN241" s="93"/>
      <c r="HO241" s="93"/>
      <c r="HP241" s="93"/>
      <c r="HQ241" s="93"/>
      <c r="HR241" s="93"/>
      <c r="HS241" s="93"/>
      <c r="HT241" s="93"/>
      <c r="HU241" s="93"/>
      <c r="HV241" s="93"/>
      <c r="HW241" s="93"/>
      <c r="HX241" s="93"/>
      <c r="HY241" s="93"/>
      <c r="HZ241" s="93"/>
      <c r="IA241" s="93"/>
      <c r="IB241" s="93"/>
      <c r="IC241" s="93"/>
      <c r="ID241" s="93"/>
      <c r="IE241" s="93"/>
      <c r="IF241" s="93"/>
      <c r="IG241" s="93"/>
      <c r="IH241" s="93"/>
      <c r="II241" s="93"/>
      <c r="IJ241" s="93"/>
    </row>
    <row r="242" spans="1:244" x14ac:dyDescent="0.2">
      <c r="A242" s="106" t="s">
        <v>960</v>
      </c>
      <c r="B242" s="106" t="s">
        <v>1102</v>
      </c>
      <c r="C242" s="106" t="s">
        <v>1597</v>
      </c>
      <c r="D242" s="106" t="s">
        <v>410</v>
      </c>
      <c r="E242" s="106" t="s">
        <v>412</v>
      </c>
      <c r="F242" s="128">
        <v>7.0458502699999999</v>
      </c>
      <c r="G242" s="128">
        <v>3.2404915600000002</v>
      </c>
      <c r="H242" s="129">
        <f t="shared" si="6"/>
        <v>1.1743152665393763</v>
      </c>
      <c r="I242" s="107">
        <f t="shared" si="7"/>
        <v>5.793138952717771E-4</v>
      </c>
      <c r="J242" s="108">
        <v>62.007306999999997</v>
      </c>
      <c r="K242" s="108">
        <v>18.513999999999999</v>
      </c>
    </row>
    <row r="243" spans="1:244" x14ac:dyDescent="0.2">
      <c r="A243" s="106" t="s">
        <v>1043</v>
      </c>
      <c r="B243" s="106" t="s">
        <v>1044</v>
      </c>
      <c r="C243" s="106" t="s">
        <v>1591</v>
      </c>
      <c r="D243" s="106" t="s">
        <v>410</v>
      </c>
      <c r="E243" s="106" t="s">
        <v>1923</v>
      </c>
      <c r="F243" s="128">
        <v>7.0044479919999993</v>
      </c>
      <c r="G243" s="128">
        <v>2.9783483769999997</v>
      </c>
      <c r="H243" s="129">
        <f t="shared" si="6"/>
        <v>1.3517893494566167</v>
      </c>
      <c r="I243" s="107">
        <f t="shared" si="7"/>
        <v>5.7590977596435602E-4</v>
      </c>
      <c r="J243" s="108">
        <v>20.04468498</v>
      </c>
      <c r="K243" s="108">
        <v>35.026727272700001</v>
      </c>
    </row>
    <row r="244" spans="1:244" x14ac:dyDescent="0.2">
      <c r="A244" s="106" t="s">
        <v>1958</v>
      </c>
      <c r="B244" s="106" t="s">
        <v>446</v>
      </c>
      <c r="C244" s="106" t="s">
        <v>1592</v>
      </c>
      <c r="D244" s="106" t="s">
        <v>410</v>
      </c>
      <c r="E244" s="106" t="s">
        <v>1923</v>
      </c>
      <c r="F244" s="128">
        <v>6.9698808899999998</v>
      </c>
      <c r="G244" s="128">
        <v>2.9126569399999998</v>
      </c>
      <c r="H244" s="129">
        <f t="shared" si="6"/>
        <v>1.3929632063019413</v>
      </c>
      <c r="I244" s="107">
        <f t="shared" si="7"/>
        <v>5.7306764879155186E-4</v>
      </c>
      <c r="J244" s="108">
        <v>28.803570710000002</v>
      </c>
      <c r="K244" s="108">
        <v>28.070954545500001</v>
      </c>
    </row>
    <row r="245" spans="1:244" x14ac:dyDescent="0.2">
      <c r="A245" s="106" t="s">
        <v>1217</v>
      </c>
      <c r="B245" s="106" t="s">
        <v>827</v>
      </c>
      <c r="C245" s="106" t="s">
        <v>1596</v>
      </c>
      <c r="D245" s="106" t="s">
        <v>411</v>
      </c>
      <c r="E245" s="106" t="s">
        <v>1923</v>
      </c>
      <c r="F245" s="128">
        <v>6.9344979879999995</v>
      </c>
      <c r="G245" s="128">
        <v>4.1624289760000002</v>
      </c>
      <c r="H245" s="129">
        <f t="shared" si="6"/>
        <v>0.66597388879987451</v>
      </c>
      <c r="I245" s="107">
        <f t="shared" si="7"/>
        <v>5.7015844606964387E-4</v>
      </c>
      <c r="J245" s="108">
        <v>49.975999999999999</v>
      </c>
      <c r="K245" s="108">
        <v>56.287636363600001</v>
      </c>
    </row>
    <row r="246" spans="1:244" x14ac:dyDescent="0.2">
      <c r="A246" s="106" t="s">
        <v>149</v>
      </c>
      <c r="B246" s="106" t="s">
        <v>150</v>
      </c>
      <c r="C246" s="106" t="s">
        <v>1598</v>
      </c>
      <c r="D246" s="106" t="s">
        <v>411</v>
      </c>
      <c r="E246" s="106" t="s">
        <v>412</v>
      </c>
      <c r="F246" s="128">
        <v>6.8146756249999996</v>
      </c>
      <c r="G246" s="128">
        <v>9.5704277210000015</v>
      </c>
      <c r="H246" s="129">
        <f t="shared" si="6"/>
        <v>-0.28794450742814415</v>
      </c>
      <c r="I246" s="107">
        <f t="shared" si="7"/>
        <v>5.6030658189566978E-4</v>
      </c>
      <c r="J246" s="108">
        <v>810.00324999999998</v>
      </c>
      <c r="K246" s="108">
        <v>12.0710454545</v>
      </c>
    </row>
    <row r="247" spans="1:244" x14ac:dyDescent="0.2">
      <c r="A247" s="106" t="s">
        <v>1497</v>
      </c>
      <c r="B247" s="106" t="s">
        <v>1498</v>
      </c>
      <c r="C247" s="106" t="s">
        <v>1591</v>
      </c>
      <c r="D247" s="106" t="s">
        <v>410</v>
      </c>
      <c r="E247" s="106" t="s">
        <v>1923</v>
      </c>
      <c r="F247" s="128">
        <v>6.8093228559999996</v>
      </c>
      <c r="G247" s="128">
        <v>1.4417791610000001</v>
      </c>
      <c r="H247" s="129">
        <f t="shared" si="6"/>
        <v>3.7228611982969273</v>
      </c>
      <c r="I247" s="107">
        <f t="shared" si="7"/>
        <v>5.5986647412427945E-4</v>
      </c>
      <c r="J247" s="108">
        <v>43.707920030000004</v>
      </c>
      <c r="K247" s="108">
        <v>46.964181818199997</v>
      </c>
    </row>
    <row r="248" spans="1:244" x14ac:dyDescent="0.2">
      <c r="A248" s="106" t="s">
        <v>1960</v>
      </c>
      <c r="B248" s="106" t="s">
        <v>444</v>
      </c>
      <c r="C248" s="106" t="s">
        <v>1592</v>
      </c>
      <c r="D248" s="106" t="s">
        <v>410</v>
      </c>
      <c r="E248" s="106" t="s">
        <v>1923</v>
      </c>
      <c r="F248" s="128">
        <v>6.7468684900000007</v>
      </c>
      <c r="G248" s="128">
        <v>8.1121733099999993</v>
      </c>
      <c r="H248" s="129">
        <f t="shared" si="6"/>
        <v>-0.1683032114608507</v>
      </c>
      <c r="I248" s="107">
        <f t="shared" si="7"/>
        <v>5.5473143993284345E-4</v>
      </c>
      <c r="J248" s="108">
        <v>34.918087960000001</v>
      </c>
      <c r="K248" s="108">
        <v>22.9936363636</v>
      </c>
    </row>
    <row r="249" spans="1:244" x14ac:dyDescent="0.2">
      <c r="A249" s="106" t="s">
        <v>1679</v>
      </c>
      <c r="B249" s="106" t="s">
        <v>830</v>
      </c>
      <c r="C249" s="106" t="s">
        <v>1596</v>
      </c>
      <c r="D249" s="106" t="s">
        <v>411</v>
      </c>
      <c r="E249" s="106" t="s">
        <v>1923</v>
      </c>
      <c r="F249" s="128">
        <v>6.740553384</v>
      </c>
      <c r="G249" s="128">
        <v>2.1201047809999998</v>
      </c>
      <c r="H249" s="129">
        <f t="shared" si="6"/>
        <v>2.1793491738746287</v>
      </c>
      <c r="I249" s="107">
        <f t="shared" si="7"/>
        <v>5.542122082552286E-4</v>
      </c>
      <c r="J249" s="108">
        <v>49.436999999999998</v>
      </c>
      <c r="K249" s="108">
        <v>21.1254090909</v>
      </c>
    </row>
    <row r="250" spans="1:244" x14ac:dyDescent="0.2">
      <c r="A250" s="106" t="s">
        <v>2670</v>
      </c>
      <c r="B250" s="106" t="s">
        <v>2671</v>
      </c>
      <c r="C250" s="106" t="s">
        <v>309</v>
      </c>
      <c r="D250" s="106" t="s">
        <v>411</v>
      </c>
      <c r="E250" s="106" t="s">
        <v>412</v>
      </c>
      <c r="F250" s="128">
        <v>6.6240746900000005</v>
      </c>
      <c r="G250" s="128">
        <v>19.194478920000002</v>
      </c>
      <c r="H250" s="129">
        <f t="shared" si="6"/>
        <v>-0.65489687333486624</v>
      </c>
      <c r="I250" s="107">
        <f t="shared" si="7"/>
        <v>5.4463526248551544E-4</v>
      </c>
      <c r="J250" s="108">
        <v>31.277999999999999</v>
      </c>
      <c r="K250" s="108">
        <v>11.6273636364</v>
      </c>
    </row>
    <row r="251" spans="1:244" x14ac:dyDescent="0.2">
      <c r="A251" s="106" t="s">
        <v>282</v>
      </c>
      <c r="B251" s="106" t="s">
        <v>283</v>
      </c>
      <c r="C251" s="106" t="s">
        <v>309</v>
      </c>
      <c r="D251" s="106" t="s">
        <v>2823</v>
      </c>
      <c r="E251" s="106" t="s">
        <v>1923</v>
      </c>
      <c r="F251" s="128">
        <v>6.5592960599999994</v>
      </c>
      <c r="G251" s="128">
        <v>9.8517467500000002</v>
      </c>
      <c r="H251" s="129">
        <f t="shared" si="6"/>
        <v>-0.33419968798934063</v>
      </c>
      <c r="I251" s="107">
        <f t="shared" si="7"/>
        <v>5.393091259600979E-4</v>
      </c>
      <c r="J251" s="108">
        <v>318.42</v>
      </c>
      <c r="K251" s="108">
        <v>15.0036818182</v>
      </c>
    </row>
    <row r="252" spans="1:244" x14ac:dyDescent="0.2">
      <c r="A252" s="106" t="s">
        <v>1515</v>
      </c>
      <c r="B252" s="106" t="s">
        <v>1516</v>
      </c>
      <c r="C252" s="106" t="s">
        <v>1591</v>
      </c>
      <c r="D252" s="106" t="s">
        <v>410</v>
      </c>
      <c r="E252" s="106" t="s">
        <v>1923</v>
      </c>
      <c r="F252" s="128">
        <v>6.459303319</v>
      </c>
      <c r="G252" s="128">
        <v>6.8377230730000003</v>
      </c>
      <c r="H252" s="129">
        <f t="shared" si="6"/>
        <v>-5.5342948224133215E-2</v>
      </c>
      <c r="I252" s="107">
        <f t="shared" si="7"/>
        <v>5.3108766480667897E-4</v>
      </c>
      <c r="J252" s="108">
        <v>27.781372690000001</v>
      </c>
      <c r="K252" s="108">
        <v>28.832045454500001</v>
      </c>
    </row>
    <row r="253" spans="1:244" x14ac:dyDescent="0.2">
      <c r="A253" s="106" t="s">
        <v>1966</v>
      </c>
      <c r="B253" s="106" t="s">
        <v>442</v>
      </c>
      <c r="C253" s="106" t="s">
        <v>1592</v>
      </c>
      <c r="D253" s="106" t="s">
        <v>410</v>
      </c>
      <c r="E253" s="106" t="s">
        <v>1923</v>
      </c>
      <c r="F253" s="128">
        <v>6.4337563700000002</v>
      </c>
      <c r="G253" s="128">
        <v>0.53127677000000006</v>
      </c>
      <c r="H253" s="129">
        <f t="shared" si="6"/>
        <v>11.109989996362911</v>
      </c>
      <c r="I253" s="107">
        <f t="shared" si="7"/>
        <v>5.2898717984455675E-4</v>
      </c>
      <c r="J253" s="108">
        <v>16.54193712</v>
      </c>
      <c r="K253" s="108">
        <v>22.966318181799998</v>
      </c>
    </row>
    <row r="254" spans="1:244" x14ac:dyDescent="0.2">
      <c r="A254" s="106" t="s">
        <v>1054</v>
      </c>
      <c r="B254" s="106" t="s">
        <v>1055</v>
      </c>
      <c r="C254" s="106" t="s">
        <v>1221</v>
      </c>
      <c r="D254" s="106" t="s">
        <v>410</v>
      </c>
      <c r="E254" s="106" t="s">
        <v>1923</v>
      </c>
      <c r="F254" s="128">
        <v>6.3942276360000001</v>
      </c>
      <c r="G254" s="128">
        <v>10.975291227</v>
      </c>
      <c r="H254" s="129">
        <f t="shared" si="6"/>
        <v>-0.41739790737673144</v>
      </c>
      <c r="I254" s="107">
        <f t="shared" si="7"/>
        <v>5.2573710441133274E-4</v>
      </c>
      <c r="J254" s="108">
        <v>258.0954098942542</v>
      </c>
      <c r="K254" s="108">
        <v>23.828499999999998</v>
      </c>
    </row>
    <row r="255" spans="1:244" x14ac:dyDescent="0.2">
      <c r="A255" s="106" t="s">
        <v>234</v>
      </c>
      <c r="B255" s="106" t="s">
        <v>375</v>
      </c>
      <c r="C255" s="106" t="s">
        <v>1609</v>
      </c>
      <c r="D255" s="106" t="s">
        <v>411</v>
      </c>
      <c r="E255" s="106" t="s">
        <v>1923</v>
      </c>
      <c r="F255" s="128">
        <v>6.3867581600000003</v>
      </c>
      <c r="G255" s="128">
        <v>1.77688918</v>
      </c>
      <c r="H255" s="129">
        <f t="shared" si="6"/>
        <v>2.5943480504507326</v>
      </c>
      <c r="I255" s="107">
        <f t="shared" si="7"/>
        <v>5.2512295976286883E-4</v>
      </c>
      <c r="J255" s="108">
        <v>634.95614423000006</v>
      </c>
      <c r="K255" s="108">
        <v>19.125636363600002</v>
      </c>
    </row>
    <row r="256" spans="1:244" x14ac:dyDescent="0.2">
      <c r="A256" s="106" t="s">
        <v>2189</v>
      </c>
      <c r="B256" s="106" t="s">
        <v>1604</v>
      </c>
      <c r="C256" s="106" t="s">
        <v>1591</v>
      </c>
      <c r="D256" s="106" t="s">
        <v>410</v>
      </c>
      <c r="E256" s="106" t="s">
        <v>1923</v>
      </c>
      <c r="F256" s="128">
        <v>6.3722295740000003</v>
      </c>
      <c r="G256" s="128">
        <v>2.5840750849999998</v>
      </c>
      <c r="H256" s="129">
        <f t="shared" si="6"/>
        <v>1.4659614617970749</v>
      </c>
      <c r="I256" s="107">
        <f t="shared" si="7"/>
        <v>5.2392841099644272E-4</v>
      </c>
      <c r="J256" s="108">
        <v>26.388058190000002</v>
      </c>
      <c r="K256" s="108">
        <v>99.470863636399997</v>
      </c>
    </row>
    <row r="257" spans="1:11" x14ac:dyDescent="0.2">
      <c r="A257" s="106" t="s">
        <v>1673</v>
      </c>
      <c r="B257" s="106" t="s">
        <v>1147</v>
      </c>
      <c r="C257" s="106" t="s">
        <v>1596</v>
      </c>
      <c r="D257" s="106" t="s">
        <v>411</v>
      </c>
      <c r="E257" s="106" t="s">
        <v>412</v>
      </c>
      <c r="F257" s="128">
        <v>6.3235616200000004</v>
      </c>
      <c r="G257" s="128">
        <v>7.2302273079999999</v>
      </c>
      <c r="H257" s="129">
        <f t="shared" si="6"/>
        <v>-0.12539933384899327</v>
      </c>
      <c r="I257" s="107">
        <f t="shared" si="7"/>
        <v>5.1992690359474664E-4</v>
      </c>
      <c r="J257" s="108">
        <v>9.0210000000000008</v>
      </c>
      <c r="K257" s="108">
        <v>27.621500000000001</v>
      </c>
    </row>
    <row r="258" spans="1:11" x14ac:dyDescent="0.2">
      <c r="A258" s="106" t="s">
        <v>1132</v>
      </c>
      <c r="B258" s="106" t="s">
        <v>1133</v>
      </c>
      <c r="C258" s="106" t="s">
        <v>1596</v>
      </c>
      <c r="D258" s="106" t="s">
        <v>411</v>
      </c>
      <c r="E258" s="106" t="s">
        <v>412</v>
      </c>
      <c r="F258" s="128">
        <v>6.3017065650000008</v>
      </c>
      <c r="G258" s="128">
        <v>13.213843349999999</v>
      </c>
      <c r="H258" s="129">
        <f t="shared" si="6"/>
        <v>-0.52309813291376717</v>
      </c>
      <c r="I258" s="107">
        <f t="shared" si="7"/>
        <v>5.1812996829833017E-4</v>
      </c>
      <c r="J258" s="108">
        <v>35.331000000000003</v>
      </c>
      <c r="K258" s="108">
        <v>30.950545454499998</v>
      </c>
    </row>
    <row r="259" spans="1:11" x14ac:dyDescent="0.2">
      <c r="A259" s="106" t="s">
        <v>2758</v>
      </c>
      <c r="B259" s="106" t="s">
        <v>191</v>
      </c>
      <c r="C259" s="106" t="s">
        <v>1221</v>
      </c>
      <c r="D259" s="106" t="s">
        <v>410</v>
      </c>
      <c r="E259" s="106" t="s">
        <v>1923</v>
      </c>
      <c r="F259" s="128">
        <v>6.2903394600000002</v>
      </c>
      <c r="G259" s="128">
        <v>8.1636855130000008</v>
      </c>
      <c r="H259" s="129">
        <f t="shared" si="6"/>
        <v>-0.22947307928714922</v>
      </c>
      <c r="I259" s="107">
        <f t="shared" si="7"/>
        <v>5.1719535833314942E-4</v>
      </c>
      <c r="J259" s="108">
        <v>51.191682289800006</v>
      </c>
      <c r="K259" s="108">
        <v>17.060727272699999</v>
      </c>
    </row>
    <row r="260" spans="1:11" x14ac:dyDescent="0.2">
      <c r="A260" s="106" t="s">
        <v>2039</v>
      </c>
      <c r="B260" s="106" t="s">
        <v>131</v>
      </c>
      <c r="C260" s="106" t="s">
        <v>1590</v>
      </c>
      <c r="D260" s="106" t="s">
        <v>410</v>
      </c>
      <c r="E260" s="106" t="s">
        <v>1923</v>
      </c>
      <c r="F260" s="128">
        <v>6.2539499900000006</v>
      </c>
      <c r="G260" s="128">
        <v>3.0873032400000002</v>
      </c>
      <c r="H260" s="129">
        <f t="shared" si="6"/>
        <v>1.0256999406381602</v>
      </c>
      <c r="I260" s="107">
        <f t="shared" si="7"/>
        <v>5.1420339500654643E-4</v>
      </c>
      <c r="J260" s="108">
        <v>141.21753645999999</v>
      </c>
      <c r="K260" s="108">
        <v>15.8993181818</v>
      </c>
    </row>
    <row r="261" spans="1:11" x14ac:dyDescent="0.2">
      <c r="A261" s="106" t="s">
        <v>2771</v>
      </c>
      <c r="B261" s="106" t="s">
        <v>202</v>
      </c>
      <c r="C261" s="106" t="s">
        <v>1221</v>
      </c>
      <c r="D261" s="106" t="s">
        <v>410</v>
      </c>
      <c r="E261" s="106" t="s">
        <v>1923</v>
      </c>
      <c r="F261" s="128">
        <v>6.2484072839999998</v>
      </c>
      <c r="G261" s="128">
        <v>12.045471869999998</v>
      </c>
      <c r="H261" s="129">
        <f t="shared" si="6"/>
        <v>-0.48126504702883</v>
      </c>
      <c r="I261" s="107">
        <f t="shared" si="7"/>
        <v>5.1374767050486663E-4</v>
      </c>
      <c r="J261" s="108">
        <v>69.654902183999994</v>
      </c>
      <c r="K261" s="108">
        <v>15.7939545455</v>
      </c>
    </row>
    <row r="262" spans="1:11" x14ac:dyDescent="0.2">
      <c r="A262" s="106" t="s">
        <v>1202</v>
      </c>
      <c r="B262" s="106" t="s">
        <v>1208</v>
      </c>
      <c r="C262" s="106" t="s">
        <v>1597</v>
      </c>
      <c r="D262" s="106" t="s">
        <v>410</v>
      </c>
      <c r="E262" s="106" t="s">
        <v>412</v>
      </c>
      <c r="F262" s="128">
        <v>6.2442474299999997</v>
      </c>
      <c r="G262" s="128">
        <v>5.3166678850000002</v>
      </c>
      <c r="H262" s="129">
        <f t="shared" si="6"/>
        <v>0.17446633212072449</v>
      </c>
      <c r="I262" s="107">
        <f t="shared" si="7"/>
        <v>5.1340564489657872E-4</v>
      </c>
      <c r="J262" s="108">
        <v>33.003632000000003</v>
      </c>
      <c r="K262" s="108">
        <v>39.990227272699997</v>
      </c>
    </row>
    <row r="263" spans="1:11" x14ac:dyDescent="0.2">
      <c r="A263" s="106" t="s">
        <v>941</v>
      </c>
      <c r="B263" s="106" t="s">
        <v>1154</v>
      </c>
      <c r="C263" s="106" t="s">
        <v>1596</v>
      </c>
      <c r="D263" s="106" t="s">
        <v>411</v>
      </c>
      <c r="E263" s="106" t="s">
        <v>412</v>
      </c>
      <c r="F263" s="128">
        <v>6.2311920330000001</v>
      </c>
      <c r="G263" s="128">
        <v>2.6825838799999997</v>
      </c>
      <c r="H263" s="129">
        <f t="shared" ref="H263:H326" si="8">IF(ISERROR(F263/G263-1),"",IF((F263/G263-1)&gt;10000%,"",F263/G263-1))</f>
        <v>1.3228321319070928</v>
      </c>
      <c r="I263" s="107">
        <f t="shared" ref="I263:I326" si="9">F263/$F$988</f>
        <v>5.1233222258407346E-4</v>
      </c>
      <c r="J263" s="108">
        <v>27.783999999999999</v>
      </c>
      <c r="K263" s="108">
        <v>20.066227272700001</v>
      </c>
    </row>
    <row r="264" spans="1:11" x14ac:dyDescent="0.2">
      <c r="A264" s="106" t="s">
        <v>724</v>
      </c>
      <c r="B264" s="106" t="s">
        <v>166</v>
      </c>
      <c r="C264" s="106" t="s">
        <v>1822</v>
      </c>
      <c r="D264" s="106" t="s">
        <v>411</v>
      </c>
      <c r="E264" s="106" t="s">
        <v>412</v>
      </c>
      <c r="F264" s="128">
        <v>6.15685342</v>
      </c>
      <c r="G264" s="128">
        <v>3.4088707999999999</v>
      </c>
      <c r="H264" s="129">
        <f t="shared" si="8"/>
        <v>0.80612694972188459</v>
      </c>
      <c r="I264" s="107">
        <f t="shared" si="9"/>
        <v>5.0622005871231251E-4</v>
      </c>
      <c r="J264" s="108">
        <v>244.01308806796322</v>
      </c>
      <c r="K264" s="108">
        <v>18.232818181799999</v>
      </c>
    </row>
    <row r="265" spans="1:11" x14ac:dyDescent="0.2">
      <c r="A265" s="106" t="s">
        <v>492</v>
      </c>
      <c r="B265" s="106" t="s">
        <v>838</v>
      </c>
      <c r="C265" s="106" t="s">
        <v>1591</v>
      </c>
      <c r="D265" s="106" t="s">
        <v>410</v>
      </c>
      <c r="E265" s="106" t="s">
        <v>1923</v>
      </c>
      <c r="F265" s="128">
        <v>5.9707479299999999</v>
      </c>
      <c r="G265" s="128">
        <v>28.652380895</v>
      </c>
      <c r="H265" s="129">
        <f t="shared" si="8"/>
        <v>-0.79161424832789629</v>
      </c>
      <c r="I265" s="107">
        <f t="shared" si="9"/>
        <v>4.9091835739708384E-4</v>
      </c>
      <c r="J265" s="108">
        <v>18.629416769999999</v>
      </c>
      <c r="K265" s="108">
        <v>45.826318181799998</v>
      </c>
    </row>
    <row r="266" spans="1:11" x14ac:dyDescent="0.2">
      <c r="A266" s="106" t="s">
        <v>1062</v>
      </c>
      <c r="B266" s="106" t="s">
        <v>1063</v>
      </c>
      <c r="C266" s="106" t="s">
        <v>1591</v>
      </c>
      <c r="D266" s="106" t="s">
        <v>410</v>
      </c>
      <c r="E266" s="106" t="s">
        <v>1923</v>
      </c>
      <c r="F266" s="128">
        <v>5.9385834900000001</v>
      </c>
      <c r="G266" s="128">
        <v>4.1060968999999998</v>
      </c>
      <c r="H266" s="129">
        <f t="shared" si="8"/>
        <v>0.44628430225307159</v>
      </c>
      <c r="I266" s="107">
        <f t="shared" si="9"/>
        <v>4.8827377848728609E-4</v>
      </c>
      <c r="J266" s="108">
        <v>36.260648189999998</v>
      </c>
      <c r="K266" s="108">
        <v>49.77</v>
      </c>
    </row>
    <row r="267" spans="1:11" x14ac:dyDescent="0.2">
      <c r="A267" s="106" t="s">
        <v>1848</v>
      </c>
      <c r="B267" s="106" t="s">
        <v>1849</v>
      </c>
      <c r="C267" s="106" t="s">
        <v>1221</v>
      </c>
      <c r="D267" s="106" t="s">
        <v>410</v>
      </c>
      <c r="E267" s="106" t="s">
        <v>1923</v>
      </c>
      <c r="F267" s="128">
        <v>5.8309268650000003</v>
      </c>
      <c r="G267" s="128">
        <v>0.38882083399999995</v>
      </c>
      <c r="H267" s="129">
        <f t="shared" si="8"/>
        <v>13.996436289213868</v>
      </c>
      <c r="I267" s="107">
        <f t="shared" si="9"/>
        <v>4.7942218834690081E-4</v>
      </c>
      <c r="J267" s="108">
        <v>30.395326514400001</v>
      </c>
      <c r="K267" s="108">
        <v>71.414090909099997</v>
      </c>
    </row>
    <row r="268" spans="1:11" x14ac:dyDescent="0.2">
      <c r="A268" s="106" t="s">
        <v>967</v>
      </c>
      <c r="B268" s="106" t="s">
        <v>1109</v>
      </c>
      <c r="C268" s="106" t="s">
        <v>1597</v>
      </c>
      <c r="D268" s="106" t="s">
        <v>410</v>
      </c>
      <c r="E268" s="106" t="s">
        <v>412</v>
      </c>
      <c r="F268" s="128">
        <v>5.8177236449999992</v>
      </c>
      <c r="G268" s="128">
        <v>25.990951919</v>
      </c>
      <c r="H268" s="129">
        <f t="shared" si="8"/>
        <v>-0.77616350247075383</v>
      </c>
      <c r="I268" s="107">
        <f t="shared" si="9"/>
        <v>4.7833661194160898E-4</v>
      </c>
      <c r="J268" s="108">
        <v>509.97749800000003</v>
      </c>
      <c r="K268" s="108">
        <v>9.3595454544999992</v>
      </c>
    </row>
    <row r="269" spans="1:11" x14ac:dyDescent="0.2">
      <c r="A269" s="106" t="s">
        <v>1700</v>
      </c>
      <c r="B269" s="106" t="s">
        <v>1150</v>
      </c>
      <c r="C269" s="106" t="s">
        <v>1596</v>
      </c>
      <c r="D269" s="106" t="s">
        <v>411</v>
      </c>
      <c r="E269" s="106" t="s">
        <v>412</v>
      </c>
      <c r="F269" s="128">
        <v>5.7199707899999996</v>
      </c>
      <c r="G269" s="128">
        <v>11.085453949</v>
      </c>
      <c r="H269" s="129">
        <f t="shared" si="8"/>
        <v>-0.48401113600620849</v>
      </c>
      <c r="I269" s="107">
        <f t="shared" si="9"/>
        <v>4.7029931551407833E-4</v>
      </c>
      <c r="J269" s="108">
        <v>189.12100000000001</v>
      </c>
      <c r="K269" s="108">
        <v>26.794681818200001</v>
      </c>
    </row>
    <row r="270" spans="1:11" x14ac:dyDescent="0.2">
      <c r="A270" s="106" t="s">
        <v>929</v>
      </c>
      <c r="B270" s="106" t="s">
        <v>109</v>
      </c>
      <c r="C270" s="106" t="s">
        <v>1594</v>
      </c>
      <c r="D270" s="106" t="s">
        <v>411</v>
      </c>
      <c r="E270" s="106" t="s">
        <v>412</v>
      </c>
      <c r="F270" s="128">
        <v>5.6527902560000003</v>
      </c>
      <c r="G270" s="128">
        <v>7.8965873660000003</v>
      </c>
      <c r="H270" s="129">
        <f t="shared" si="8"/>
        <v>-0.28414769646708671</v>
      </c>
      <c r="I270" s="107">
        <f t="shared" si="9"/>
        <v>4.6477569304885421E-4</v>
      </c>
      <c r="J270" s="108">
        <v>145.60791334000001</v>
      </c>
      <c r="K270" s="108">
        <v>4.8574545455000004</v>
      </c>
    </row>
    <row r="271" spans="1:11" x14ac:dyDescent="0.2">
      <c r="A271" s="106" t="s">
        <v>1961</v>
      </c>
      <c r="B271" s="106" t="s">
        <v>438</v>
      </c>
      <c r="C271" s="106" t="s">
        <v>1592</v>
      </c>
      <c r="D271" s="106" t="s">
        <v>410</v>
      </c>
      <c r="E271" s="106" t="s">
        <v>1923</v>
      </c>
      <c r="F271" s="128">
        <v>5.6483244800000003</v>
      </c>
      <c r="G271" s="128">
        <v>9.7606215899999995</v>
      </c>
      <c r="H271" s="129">
        <f t="shared" si="8"/>
        <v>-0.42131508450375232</v>
      </c>
      <c r="I271" s="107">
        <f t="shared" si="9"/>
        <v>4.6440851435631419E-4</v>
      </c>
      <c r="J271" s="108">
        <v>105.70562734000001</v>
      </c>
      <c r="K271" s="108">
        <v>22.412363636399999</v>
      </c>
    </row>
    <row r="272" spans="1:11" x14ac:dyDescent="0.2">
      <c r="A272" s="106" t="s">
        <v>1476</v>
      </c>
      <c r="B272" s="106" t="s">
        <v>1477</v>
      </c>
      <c r="C272" s="106" t="s">
        <v>1594</v>
      </c>
      <c r="D272" s="106" t="s">
        <v>411</v>
      </c>
      <c r="E272" s="106" t="s">
        <v>412</v>
      </c>
      <c r="F272" s="128">
        <v>5.5913000000000004</v>
      </c>
      <c r="G272" s="128">
        <v>3.3121</v>
      </c>
      <c r="H272" s="129">
        <f t="shared" si="8"/>
        <v>0.68814347392892738</v>
      </c>
      <c r="I272" s="107">
        <f t="shared" si="9"/>
        <v>4.5971992854073061E-4</v>
      </c>
      <c r="J272" s="108">
        <v>9.810797710000001</v>
      </c>
      <c r="K272" s="108">
        <v>17.459454545500002</v>
      </c>
    </row>
    <row r="273" spans="1:11" x14ac:dyDescent="0.2">
      <c r="A273" s="106" t="s">
        <v>2128</v>
      </c>
      <c r="B273" s="106" t="s">
        <v>1125</v>
      </c>
      <c r="C273" s="106" t="s">
        <v>1221</v>
      </c>
      <c r="D273" s="106" t="s">
        <v>410</v>
      </c>
      <c r="E273" s="106" t="s">
        <v>1923</v>
      </c>
      <c r="F273" s="128">
        <v>5.5826244599999999</v>
      </c>
      <c r="G273" s="128">
        <v>1.3122090149999999</v>
      </c>
      <c r="H273" s="129">
        <f t="shared" si="8"/>
        <v>3.2543713662872529</v>
      </c>
      <c r="I273" s="107">
        <f t="shared" si="9"/>
        <v>4.5900662061075861E-4</v>
      </c>
      <c r="J273" s="108">
        <v>19.522805602181432</v>
      </c>
      <c r="K273" s="108">
        <v>49.980681818199997</v>
      </c>
    </row>
    <row r="274" spans="1:11" x14ac:dyDescent="0.2">
      <c r="A274" s="106" t="s">
        <v>2151</v>
      </c>
      <c r="B274" s="106" t="s">
        <v>1003</v>
      </c>
      <c r="C274" s="106" t="s">
        <v>1221</v>
      </c>
      <c r="D274" s="106" t="s">
        <v>410</v>
      </c>
      <c r="E274" s="106" t="s">
        <v>1923</v>
      </c>
      <c r="F274" s="128">
        <v>5.5766382999999999</v>
      </c>
      <c r="G274" s="128">
        <v>2.9372871000000003</v>
      </c>
      <c r="H274" s="129">
        <f t="shared" si="8"/>
        <v>0.89856766129534948</v>
      </c>
      <c r="I274" s="107">
        <f t="shared" si="9"/>
        <v>4.585144350640283E-4</v>
      </c>
      <c r="J274" s="108">
        <v>174.51157499999999</v>
      </c>
      <c r="K274" s="108">
        <v>56.616590909099997</v>
      </c>
    </row>
    <row r="275" spans="1:11" x14ac:dyDescent="0.2">
      <c r="A275" s="106" t="s">
        <v>75</v>
      </c>
      <c r="B275" s="106" t="s">
        <v>103</v>
      </c>
      <c r="C275" s="106" t="s">
        <v>1596</v>
      </c>
      <c r="D275" s="106" t="s">
        <v>1491</v>
      </c>
      <c r="E275" s="106" t="s">
        <v>412</v>
      </c>
      <c r="F275" s="128">
        <v>5.5451725290000002</v>
      </c>
      <c r="G275" s="128">
        <v>2.19261485</v>
      </c>
      <c r="H275" s="129">
        <f t="shared" si="8"/>
        <v>1.5290226092375505</v>
      </c>
      <c r="I275" s="107">
        <f t="shared" si="9"/>
        <v>4.5592730112458687E-4</v>
      </c>
      <c r="J275" s="108">
        <v>62.465762700000006</v>
      </c>
      <c r="K275" s="108">
        <v>44.036090909099997</v>
      </c>
    </row>
    <row r="276" spans="1:11" x14ac:dyDescent="0.2">
      <c r="A276" s="106" t="s">
        <v>1967</v>
      </c>
      <c r="B276" s="106" t="s">
        <v>441</v>
      </c>
      <c r="C276" s="106" t="s">
        <v>1592</v>
      </c>
      <c r="D276" s="106" t="s">
        <v>410</v>
      </c>
      <c r="E276" s="106" t="s">
        <v>1923</v>
      </c>
      <c r="F276" s="128">
        <v>5.5435131599999998</v>
      </c>
      <c r="G276" s="128">
        <v>4.6367417099999999</v>
      </c>
      <c r="H276" s="129">
        <f t="shared" si="8"/>
        <v>0.1955622087045259</v>
      </c>
      <c r="I276" s="107">
        <f t="shared" si="9"/>
        <v>4.5579086684309548E-4</v>
      </c>
      <c r="J276" s="108">
        <v>17.550831550000002</v>
      </c>
      <c r="K276" s="108">
        <v>26.960227272699999</v>
      </c>
    </row>
    <row r="277" spans="1:11" x14ac:dyDescent="0.2">
      <c r="A277" s="106" t="s">
        <v>2769</v>
      </c>
      <c r="B277" s="106" t="s">
        <v>200</v>
      </c>
      <c r="C277" s="106" t="s">
        <v>1221</v>
      </c>
      <c r="D277" s="106" t="s">
        <v>410</v>
      </c>
      <c r="E277" s="106" t="s">
        <v>1923</v>
      </c>
      <c r="F277" s="128">
        <v>5.3644376229999997</v>
      </c>
      <c r="G277" s="128">
        <v>14.632128559</v>
      </c>
      <c r="H277" s="129">
        <f t="shared" si="8"/>
        <v>-0.63337954547286857</v>
      </c>
      <c r="I277" s="107">
        <f t="shared" si="9"/>
        <v>4.4106717234037999E-4</v>
      </c>
      <c r="J277" s="108">
        <v>32.716194280000003</v>
      </c>
      <c r="K277" s="108">
        <v>18.710818181800001</v>
      </c>
    </row>
    <row r="278" spans="1:11" x14ac:dyDescent="0.2">
      <c r="A278" s="106" t="s">
        <v>1058</v>
      </c>
      <c r="B278" s="106" t="s">
        <v>1059</v>
      </c>
      <c r="C278" s="106" t="s">
        <v>1591</v>
      </c>
      <c r="D278" s="106" t="s">
        <v>410</v>
      </c>
      <c r="E278" s="106" t="s">
        <v>1923</v>
      </c>
      <c r="F278" s="128">
        <v>5.350207964</v>
      </c>
      <c r="G278" s="128">
        <v>17.226230118</v>
      </c>
      <c r="H278" s="129">
        <f t="shared" si="8"/>
        <v>-0.6894150416341257</v>
      </c>
      <c r="I278" s="107">
        <f t="shared" si="9"/>
        <v>4.3989720152524952E-4</v>
      </c>
      <c r="J278" s="108">
        <v>13.399377769999999</v>
      </c>
      <c r="K278" s="108">
        <v>20.532590909100001</v>
      </c>
    </row>
    <row r="279" spans="1:11" x14ac:dyDescent="0.2">
      <c r="A279" s="106" t="s">
        <v>725</v>
      </c>
      <c r="B279" s="106" t="s">
        <v>167</v>
      </c>
      <c r="C279" s="106" t="s">
        <v>1822</v>
      </c>
      <c r="D279" s="106" t="s">
        <v>411</v>
      </c>
      <c r="E279" s="106" t="s">
        <v>412</v>
      </c>
      <c r="F279" s="128">
        <v>5.1541031410000002</v>
      </c>
      <c r="G279" s="128">
        <v>13.480754528999999</v>
      </c>
      <c r="H279" s="129">
        <f t="shared" si="8"/>
        <v>-0.61766953549132453</v>
      </c>
      <c r="I279" s="107">
        <f t="shared" si="9"/>
        <v>4.2377334925188692E-4</v>
      </c>
      <c r="J279" s="108">
        <v>794.6721551029359</v>
      </c>
      <c r="K279" s="108">
        <v>13.4315454545</v>
      </c>
    </row>
    <row r="280" spans="1:11" x14ac:dyDescent="0.2">
      <c r="A280" s="106" t="s">
        <v>760</v>
      </c>
      <c r="B280" s="106" t="s">
        <v>761</v>
      </c>
      <c r="C280" s="106" t="s">
        <v>1596</v>
      </c>
      <c r="D280" s="106" t="s">
        <v>1491</v>
      </c>
      <c r="E280" s="106" t="s">
        <v>1923</v>
      </c>
      <c r="F280" s="128">
        <v>5.1450847699999995</v>
      </c>
      <c r="G280" s="128">
        <v>2.3321604549999999</v>
      </c>
      <c r="H280" s="129">
        <f t="shared" si="8"/>
        <v>1.2061452757117435</v>
      </c>
      <c r="I280" s="107">
        <f t="shared" si="9"/>
        <v>4.2303185355827824E-4</v>
      </c>
      <c r="J280" s="108">
        <v>243.84836506000002</v>
      </c>
      <c r="K280" s="108">
        <v>34.939909090900002</v>
      </c>
    </row>
    <row r="281" spans="1:11" x14ac:dyDescent="0.2">
      <c r="A281" s="106" t="s">
        <v>1729</v>
      </c>
      <c r="B281" s="106" t="s">
        <v>804</v>
      </c>
      <c r="C281" s="106" t="s">
        <v>1593</v>
      </c>
      <c r="D281" s="106" t="s">
        <v>410</v>
      </c>
      <c r="E281" s="106" t="s">
        <v>1923</v>
      </c>
      <c r="F281" s="128">
        <v>5.1439682699999993</v>
      </c>
      <c r="G281" s="128">
        <v>1.22683506</v>
      </c>
      <c r="H281" s="129">
        <f t="shared" si="8"/>
        <v>3.1928768077430059</v>
      </c>
      <c r="I281" s="107">
        <f t="shared" si="9"/>
        <v>4.2294005428079076E-4</v>
      </c>
      <c r="J281" s="108">
        <v>12.120765630000001</v>
      </c>
      <c r="K281" s="108">
        <v>44.354363636400002</v>
      </c>
    </row>
    <row r="282" spans="1:11" x14ac:dyDescent="0.2">
      <c r="A282" s="106" t="s">
        <v>1633</v>
      </c>
      <c r="B282" s="106" t="s">
        <v>805</v>
      </c>
      <c r="C282" s="106" t="s">
        <v>1593</v>
      </c>
      <c r="D282" s="106" t="s">
        <v>410</v>
      </c>
      <c r="E282" s="106" t="s">
        <v>1923</v>
      </c>
      <c r="F282" s="128">
        <v>5.1257696600000004</v>
      </c>
      <c r="G282" s="128">
        <v>4.7658804299999993</v>
      </c>
      <c r="H282" s="129">
        <f t="shared" si="8"/>
        <v>7.5513692650489128E-2</v>
      </c>
      <c r="I282" s="107">
        <f t="shared" si="9"/>
        <v>4.2144375401274213E-4</v>
      </c>
      <c r="J282" s="108">
        <v>133.63998706000001</v>
      </c>
      <c r="K282" s="108">
        <v>16.9898181818</v>
      </c>
    </row>
    <row r="283" spans="1:11" x14ac:dyDescent="0.2">
      <c r="A283" s="106" t="s">
        <v>1140</v>
      </c>
      <c r="B283" s="106" t="s">
        <v>1141</v>
      </c>
      <c r="C283" s="106" t="s">
        <v>1596</v>
      </c>
      <c r="D283" s="106" t="s">
        <v>411</v>
      </c>
      <c r="E283" s="106" t="s">
        <v>412</v>
      </c>
      <c r="F283" s="128">
        <v>5.0788556189999996</v>
      </c>
      <c r="G283" s="128">
        <v>3.2399620380000003</v>
      </c>
      <c r="H283" s="129">
        <f t="shared" si="8"/>
        <v>0.56756639720850921</v>
      </c>
      <c r="I283" s="107">
        <f t="shared" si="9"/>
        <v>4.1758645435504584E-4</v>
      </c>
      <c r="J283" s="108">
        <v>54.951223480000003</v>
      </c>
      <c r="K283" s="108">
        <v>35.190772727300001</v>
      </c>
    </row>
    <row r="284" spans="1:11" x14ac:dyDescent="0.2">
      <c r="A284" s="106" t="s">
        <v>685</v>
      </c>
      <c r="B284" s="106" t="s">
        <v>686</v>
      </c>
      <c r="C284" s="106" t="s">
        <v>1221</v>
      </c>
      <c r="D284" s="106" t="s">
        <v>410</v>
      </c>
      <c r="E284" s="106" t="s">
        <v>1923</v>
      </c>
      <c r="F284" s="128">
        <v>5.0602076459999994</v>
      </c>
      <c r="G284" s="128">
        <v>1.3159773219999999</v>
      </c>
      <c r="H284" s="129">
        <f t="shared" si="8"/>
        <v>2.8452088507950744</v>
      </c>
      <c r="I284" s="107">
        <f t="shared" si="9"/>
        <v>4.1605320720053982E-4</v>
      </c>
      <c r="J284" s="108">
        <v>77.24833960406275</v>
      </c>
      <c r="K284" s="108">
        <v>55.408909090900003</v>
      </c>
    </row>
    <row r="285" spans="1:11" x14ac:dyDescent="0.2">
      <c r="A285" s="106" t="s">
        <v>502</v>
      </c>
      <c r="B285" s="106" t="s">
        <v>881</v>
      </c>
      <c r="C285" s="106" t="s">
        <v>1591</v>
      </c>
      <c r="D285" s="106" t="s">
        <v>410</v>
      </c>
      <c r="E285" s="106" t="s">
        <v>1923</v>
      </c>
      <c r="F285" s="128">
        <v>5.0542601789999999</v>
      </c>
      <c r="G285" s="128">
        <v>11.340481019</v>
      </c>
      <c r="H285" s="129">
        <f t="shared" si="8"/>
        <v>-0.55431694911952833</v>
      </c>
      <c r="I285" s="107">
        <f t="shared" si="9"/>
        <v>4.1556420301470861E-4</v>
      </c>
      <c r="J285" s="108">
        <v>18.196656390000001</v>
      </c>
      <c r="K285" s="108">
        <v>78.675363636399993</v>
      </c>
    </row>
    <row r="286" spans="1:11" x14ac:dyDescent="0.2">
      <c r="A286" s="106" t="s">
        <v>1686</v>
      </c>
      <c r="B286" s="106" t="s">
        <v>822</v>
      </c>
      <c r="C286" s="106" t="s">
        <v>1596</v>
      </c>
      <c r="D286" s="106" t="s">
        <v>411</v>
      </c>
      <c r="E286" s="106" t="s">
        <v>1923</v>
      </c>
      <c r="F286" s="128">
        <v>5.0390184219999998</v>
      </c>
      <c r="G286" s="128">
        <v>3.8747972499999999</v>
      </c>
      <c r="H286" s="129">
        <f t="shared" si="8"/>
        <v>0.30045989425640274</v>
      </c>
      <c r="I286" s="107">
        <f t="shared" si="9"/>
        <v>4.1431101691507611E-4</v>
      </c>
      <c r="J286" s="108">
        <v>35.588000000000001</v>
      </c>
      <c r="K286" s="108">
        <v>24.536818181800001</v>
      </c>
    </row>
    <row r="287" spans="1:11" x14ac:dyDescent="0.2">
      <c r="A287" s="106" t="s">
        <v>1684</v>
      </c>
      <c r="B287" s="106" t="s">
        <v>819</v>
      </c>
      <c r="C287" s="106" t="s">
        <v>1596</v>
      </c>
      <c r="D287" s="106" t="s">
        <v>411</v>
      </c>
      <c r="E287" s="106" t="s">
        <v>1923</v>
      </c>
      <c r="F287" s="128">
        <v>5.0236573700000005</v>
      </c>
      <c r="G287" s="128">
        <v>9.243791345</v>
      </c>
      <c r="H287" s="129">
        <f t="shared" si="8"/>
        <v>-0.45653713043649402</v>
      </c>
      <c r="I287" s="107">
        <f t="shared" si="9"/>
        <v>4.1304802231136137E-4</v>
      </c>
      <c r="J287" s="108">
        <v>9.9529999999999994</v>
      </c>
      <c r="K287" s="108">
        <v>27.700500000000002</v>
      </c>
    </row>
    <row r="288" spans="1:11" x14ac:dyDescent="0.2">
      <c r="A288" s="106" t="s">
        <v>530</v>
      </c>
      <c r="B288" s="106" t="s">
        <v>531</v>
      </c>
      <c r="C288" s="106" t="s">
        <v>1591</v>
      </c>
      <c r="D288" s="106" t="s">
        <v>410</v>
      </c>
      <c r="E288" s="106" t="s">
        <v>1923</v>
      </c>
      <c r="F288" s="128">
        <v>4.9807883310000003</v>
      </c>
      <c r="G288" s="128">
        <v>3.2806521970000002</v>
      </c>
      <c r="H288" s="129">
        <f t="shared" si="8"/>
        <v>0.51823114183048524</v>
      </c>
      <c r="I288" s="107">
        <f t="shared" si="9"/>
        <v>4.0952330506390731E-4</v>
      </c>
      <c r="J288" s="108">
        <v>52.920679929999999</v>
      </c>
      <c r="K288" s="108">
        <v>13.7960454545</v>
      </c>
    </row>
    <row r="289" spans="1:11" x14ac:dyDescent="0.2">
      <c r="A289" s="106" t="s">
        <v>957</v>
      </c>
      <c r="B289" s="106" t="s">
        <v>1099</v>
      </c>
      <c r="C289" s="106" t="s">
        <v>1597</v>
      </c>
      <c r="D289" s="106" t="s">
        <v>410</v>
      </c>
      <c r="E289" s="106" t="s">
        <v>412</v>
      </c>
      <c r="F289" s="128">
        <v>4.9747827000000004</v>
      </c>
      <c r="G289" s="128">
        <v>9.1772214549999998</v>
      </c>
      <c r="H289" s="129">
        <f t="shared" si="8"/>
        <v>-0.45792059999929458</v>
      </c>
      <c r="I289" s="107">
        <f t="shared" si="9"/>
        <v>4.0902951860026526E-4</v>
      </c>
      <c r="J289" s="108">
        <v>50.083461999999997</v>
      </c>
      <c r="K289" s="108">
        <v>20.690363636400001</v>
      </c>
    </row>
    <row r="290" spans="1:11" x14ac:dyDescent="0.2">
      <c r="A290" s="106" t="s">
        <v>762</v>
      </c>
      <c r="B290" s="106" t="s">
        <v>763</v>
      </c>
      <c r="C290" s="106" t="s">
        <v>1596</v>
      </c>
      <c r="D290" s="106" t="s">
        <v>1491</v>
      </c>
      <c r="E290" s="106" t="s">
        <v>412</v>
      </c>
      <c r="F290" s="128">
        <v>4.9451805120000003</v>
      </c>
      <c r="G290" s="128">
        <v>2.8208745</v>
      </c>
      <c r="H290" s="129">
        <f t="shared" si="8"/>
        <v>0.75306647353506873</v>
      </c>
      <c r="I290" s="107">
        <f t="shared" si="9"/>
        <v>4.065956095358242E-4</v>
      </c>
      <c r="J290" s="108">
        <v>189.75</v>
      </c>
      <c r="K290" s="108">
        <v>66.769318181800003</v>
      </c>
    </row>
    <row r="291" spans="1:11" x14ac:dyDescent="0.2">
      <c r="A291" s="106" t="s">
        <v>2040</v>
      </c>
      <c r="B291" s="106" t="s">
        <v>132</v>
      </c>
      <c r="C291" s="106" t="s">
        <v>1590</v>
      </c>
      <c r="D291" s="106" t="s">
        <v>410</v>
      </c>
      <c r="E291" s="106" t="s">
        <v>1923</v>
      </c>
      <c r="F291" s="128">
        <v>4.9203592900000004</v>
      </c>
      <c r="G291" s="128">
        <v>15.07683462</v>
      </c>
      <c r="H291" s="129">
        <f t="shared" si="8"/>
        <v>-0.67364772420644881</v>
      </c>
      <c r="I291" s="107">
        <f t="shared" si="9"/>
        <v>4.0455479426851002E-4</v>
      </c>
      <c r="J291" s="108">
        <v>222.64823706000001</v>
      </c>
      <c r="K291" s="108">
        <v>13.476409090900001</v>
      </c>
    </row>
    <row r="292" spans="1:11" x14ac:dyDescent="0.2">
      <c r="A292" s="106" t="s">
        <v>500</v>
      </c>
      <c r="B292" s="106" t="s">
        <v>879</v>
      </c>
      <c r="C292" s="106" t="s">
        <v>1591</v>
      </c>
      <c r="D292" s="106" t="s">
        <v>410</v>
      </c>
      <c r="E292" s="106" t="s">
        <v>1923</v>
      </c>
      <c r="F292" s="128">
        <v>4.8853883600000003</v>
      </c>
      <c r="G292" s="128">
        <v>0.34080903000000001</v>
      </c>
      <c r="H292" s="129">
        <f t="shared" si="8"/>
        <v>13.334679923240298</v>
      </c>
      <c r="I292" s="107">
        <f t="shared" si="9"/>
        <v>4.0167946412335542E-4</v>
      </c>
      <c r="J292" s="108">
        <v>19.493225329999998</v>
      </c>
      <c r="K292" s="108">
        <v>73.890181818200006</v>
      </c>
    </row>
    <row r="293" spans="1:11" x14ac:dyDescent="0.2">
      <c r="A293" s="106" t="s">
        <v>936</v>
      </c>
      <c r="B293" s="106" t="s">
        <v>1139</v>
      </c>
      <c r="C293" s="106" t="s">
        <v>1596</v>
      </c>
      <c r="D293" s="106" t="s">
        <v>411</v>
      </c>
      <c r="E293" s="106" t="s">
        <v>412</v>
      </c>
      <c r="F293" s="128">
        <v>4.881644949</v>
      </c>
      <c r="G293" s="128">
        <v>2.0942642500000002</v>
      </c>
      <c r="H293" s="129">
        <f t="shared" si="8"/>
        <v>1.3309594044782074</v>
      </c>
      <c r="I293" s="107">
        <f t="shared" si="9"/>
        <v>4.013716787000337E-4</v>
      </c>
      <c r="J293" s="108">
        <v>249.19671718000001</v>
      </c>
      <c r="K293" s="108">
        <v>43.853636363600003</v>
      </c>
    </row>
    <row r="294" spans="1:11" x14ac:dyDescent="0.2">
      <c r="A294" s="106" t="s">
        <v>1898</v>
      </c>
      <c r="B294" s="106" t="s">
        <v>1919</v>
      </c>
      <c r="C294" s="106" t="s">
        <v>1221</v>
      </c>
      <c r="D294" s="106" t="s">
        <v>410</v>
      </c>
      <c r="E294" s="106" t="s">
        <v>1923</v>
      </c>
      <c r="F294" s="128">
        <v>4.8374273099999998</v>
      </c>
      <c r="G294" s="128">
        <v>2.2786207799999998</v>
      </c>
      <c r="H294" s="129">
        <f t="shared" si="8"/>
        <v>1.1229628696706611</v>
      </c>
      <c r="I294" s="107">
        <f t="shared" si="9"/>
        <v>3.9773607877849131E-4</v>
      </c>
      <c r="J294" s="108">
        <v>31.251416516800003</v>
      </c>
      <c r="K294" s="108">
        <v>80.477772727300007</v>
      </c>
    </row>
    <row r="295" spans="1:11" x14ac:dyDescent="0.2">
      <c r="A295" s="106" t="s">
        <v>2591</v>
      </c>
      <c r="B295" s="106" t="s">
        <v>2592</v>
      </c>
      <c r="C295" s="106" t="s">
        <v>1822</v>
      </c>
      <c r="D295" s="106" t="s">
        <v>410</v>
      </c>
      <c r="E295" s="106" t="s">
        <v>1923</v>
      </c>
      <c r="F295" s="128">
        <v>4.8303778909973101</v>
      </c>
      <c r="G295" s="128">
        <v>2.8020774559318302</v>
      </c>
      <c r="H295" s="129">
        <f t="shared" si="8"/>
        <v>0.72385594865398506</v>
      </c>
      <c r="I295" s="107">
        <f t="shared" si="9"/>
        <v>3.9715647145994819E-4</v>
      </c>
      <c r="J295" s="108">
        <v>36.184695159999997</v>
      </c>
      <c r="K295" s="108">
        <v>36.291818181799997</v>
      </c>
    </row>
    <row r="296" spans="1:11" x14ac:dyDescent="0.2">
      <c r="A296" s="106" t="s">
        <v>965</v>
      </c>
      <c r="B296" s="106" t="s">
        <v>1107</v>
      </c>
      <c r="C296" s="106" t="s">
        <v>1597</v>
      </c>
      <c r="D296" s="106" t="s">
        <v>410</v>
      </c>
      <c r="E296" s="106" t="s">
        <v>412</v>
      </c>
      <c r="F296" s="128">
        <v>4.8240599900000003</v>
      </c>
      <c r="G296" s="128">
        <v>3.7955774500000001</v>
      </c>
      <c r="H296" s="129">
        <f t="shared" si="8"/>
        <v>0.27096866117170126</v>
      </c>
      <c r="I296" s="107">
        <f t="shared" si="9"/>
        <v>3.9663700997603381E-4</v>
      </c>
      <c r="J296" s="108">
        <v>43.782004000000001</v>
      </c>
      <c r="K296" s="108">
        <v>20.170272727299999</v>
      </c>
    </row>
    <row r="297" spans="1:11" x14ac:dyDescent="0.2">
      <c r="A297" s="106" t="s">
        <v>1957</v>
      </c>
      <c r="B297" s="106" t="s">
        <v>447</v>
      </c>
      <c r="C297" s="106" t="s">
        <v>1592</v>
      </c>
      <c r="D297" s="106" t="s">
        <v>410</v>
      </c>
      <c r="E297" s="106" t="s">
        <v>1923</v>
      </c>
      <c r="F297" s="128">
        <v>4.8046634050000003</v>
      </c>
      <c r="G297" s="128">
        <v>7.6320294200000003</v>
      </c>
      <c r="H297" s="129">
        <f t="shared" si="8"/>
        <v>-0.37046057600233939</v>
      </c>
      <c r="I297" s="107">
        <f t="shared" si="9"/>
        <v>3.9504221150874814E-4</v>
      </c>
      <c r="J297" s="108">
        <v>88.639158080000001</v>
      </c>
      <c r="K297" s="108">
        <v>22.2290454545</v>
      </c>
    </row>
    <row r="298" spans="1:11" x14ac:dyDescent="0.2">
      <c r="A298" s="106" t="s">
        <v>532</v>
      </c>
      <c r="B298" s="106" t="s">
        <v>533</v>
      </c>
      <c r="C298" s="106" t="s">
        <v>564</v>
      </c>
      <c r="D298" s="106" t="s">
        <v>411</v>
      </c>
      <c r="E298" s="106" t="s">
        <v>412</v>
      </c>
      <c r="F298" s="128">
        <v>4.7856885</v>
      </c>
      <c r="G298" s="128">
        <v>0.65779551999999997</v>
      </c>
      <c r="H298" s="129">
        <f t="shared" si="8"/>
        <v>6.2753437116750206</v>
      </c>
      <c r="I298" s="107">
        <f t="shared" si="9"/>
        <v>3.9348208381560573E-4</v>
      </c>
      <c r="J298" s="108">
        <v>9.309429487600001</v>
      </c>
      <c r="K298" s="108">
        <v>54.200636363599997</v>
      </c>
    </row>
    <row r="299" spans="1:11" x14ac:dyDescent="0.2">
      <c r="A299" s="106" t="s">
        <v>2850</v>
      </c>
      <c r="B299" s="106" t="s">
        <v>627</v>
      </c>
      <c r="C299" s="106" t="s">
        <v>1609</v>
      </c>
      <c r="D299" s="106" t="s">
        <v>411</v>
      </c>
      <c r="E299" s="106" t="s">
        <v>1923</v>
      </c>
      <c r="F299" s="128">
        <v>4.7346103700000004</v>
      </c>
      <c r="G299" s="128">
        <v>1.3675181159999998</v>
      </c>
      <c r="H299" s="129">
        <f t="shared" si="8"/>
        <v>2.4621920650300191</v>
      </c>
      <c r="I299" s="107">
        <f t="shared" si="9"/>
        <v>3.8928241034546569E-4</v>
      </c>
      <c r="J299" s="108">
        <v>132.59236189581023</v>
      </c>
      <c r="K299" s="108">
        <v>64.4473181818</v>
      </c>
    </row>
    <row r="300" spans="1:11" x14ac:dyDescent="0.2">
      <c r="A300" s="106" t="s">
        <v>1881</v>
      </c>
      <c r="B300" s="106" t="s">
        <v>1902</v>
      </c>
      <c r="C300" s="106" t="s">
        <v>1596</v>
      </c>
      <c r="D300" s="106" t="s">
        <v>411</v>
      </c>
      <c r="E300" s="106" t="s">
        <v>412</v>
      </c>
      <c r="F300" s="128">
        <v>4.7270602300000002</v>
      </c>
      <c r="G300" s="128">
        <v>3.4026312200000004</v>
      </c>
      <c r="H300" s="129">
        <f t="shared" si="8"/>
        <v>0.38923671840053231</v>
      </c>
      <c r="I300" s="107">
        <f t="shared" si="9"/>
        <v>3.8866163345614252E-4</v>
      </c>
      <c r="J300" s="108">
        <v>228.00827260000003</v>
      </c>
      <c r="K300" s="108">
        <v>50.073045454499997</v>
      </c>
    </row>
    <row r="301" spans="1:11" x14ac:dyDescent="0.2">
      <c r="A301" s="106" t="s">
        <v>271</v>
      </c>
      <c r="B301" s="106" t="s">
        <v>279</v>
      </c>
      <c r="C301" s="106" t="s">
        <v>1822</v>
      </c>
      <c r="D301" s="106" t="s">
        <v>1491</v>
      </c>
      <c r="E301" s="106" t="s">
        <v>412</v>
      </c>
      <c r="F301" s="128">
        <v>4.7225029200000002</v>
      </c>
      <c r="G301" s="128">
        <v>0</v>
      </c>
      <c r="H301" s="129" t="str">
        <f t="shared" si="8"/>
        <v/>
      </c>
      <c r="I301" s="107">
        <f t="shared" si="9"/>
        <v>3.8828692878503955E-4</v>
      </c>
      <c r="J301" s="108">
        <v>104.58559768693861</v>
      </c>
      <c r="K301" s="108">
        <v>137.36500000000001</v>
      </c>
    </row>
    <row r="302" spans="1:11" x14ac:dyDescent="0.2">
      <c r="A302" s="106" t="s">
        <v>939</v>
      </c>
      <c r="B302" s="106" t="s">
        <v>1149</v>
      </c>
      <c r="C302" s="106" t="s">
        <v>1596</v>
      </c>
      <c r="D302" s="106" t="s">
        <v>411</v>
      </c>
      <c r="E302" s="106" t="s">
        <v>412</v>
      </c>
      <c r="F302" s="128">
        <v>4.6108868550000004</v>
      </c>
      <c r="G302" s="128">
        <v>4.2978379609999999</v>
      </c>
      <c r="H302" s="129">
        <f t="shared" si="8"/>
        <v>7.2838691649315113E-2</v>
      </c>
      <c r="I302" s="107">
        <f t="shared" si="9"/>
        <v>3.7910979119167173E-4</v>
      </c>
      <c r="J302" s="108">
        <v>285.89699999999999</v>
      </c>
      <c r="K302" s="108">
        <v>20.452318181799999</v>
      </c>
    </row>
    <row r="303" spans="1:11" x14ac:dyDescent="0.2">
      <c r="A303" s="106" t="s">
        <v>249</v>
      </c>
      <c r="B303" s="106" t="s">
        <v>35</v>
      </c>
      <c r="C303" s="106" t="s">
        <v>1609</v>
      </c>
      <c r="D303" s="106" t="s">
        <v>1491</v>
      </c>
      <c r="E303" s="106" t="s">
        <v>412</v>
      </c>
      <c r="F303" s="128">
        <v>4.6082685659999996</v>
      </c>
      <c r="G303" s="128">
        <v>8.6485072499999998</v>
      </c>
      <c r="H303" s="129">
        <f t="shared" si="8"/>
        <v>-0.46716023554238217</v>
      </c>
      <c r="I303" s="107">
        <f t="shared" si="9"/>
        <v>3.7889451395167761E-4</v>
      </c>
      <c r="J303" s="108">
        <v>1065.7386870767189</v>
      </c>
      <c r="K303" s="108">
        <v>29.129954545499999</v>
      </c>
    </row>
    <row r="304" spans="1:11" x14ac:dyDescent="0.2">
      <c r="A304" s="106" t="s">
        <v>510</v>
      </c>
      <c r="B304" s="106" t="s">
        <v>887</v>
      </c>
      <c r="C304" s="106" t="s">
        <v>1591</v>
      </c>
      <c r="D304" s="106" t="s">
        <v>410</v>
      </c>
      <c r="E304" s="106" t="s">
        <v>1923</v>
      </c>
      <c r="F304" s="128">
        <v>4.5852346909999993</v>
      </c>
      <c r="G304" s="128">
        <v>0.242141721</v>
      </c>
      <c r="H304" s="129">
        <f t="shared" si="8"/>
        <v>17.936161319345704</v>
      </c>
      <c r="I304" s="107">
        <f t="shared" si="9"/>
        <v>3.7700065539123255E-4</v>
      </c>
      <c r="J304" s="108">
        <v>14.823181829999999</v>
      </c>
      <c r="K304" s="108">
        <v>87.167681818199995</v>
      </c>
    </row>
    <row r="305" spans="1:11" x14ac:dyDescent="0.2">
      <c r="A305" s="106" t="s">
        <v>1634</v>
      </c>
      <c r="B305" s="106" t="s">
        <v>803</v>
      </c>
      <c r="C305" s="106" t="s">
        <v>1593</v>
      </c>
      <c r="D305" s="106" t="s">
        <v>410</v>
      </c>
      <c r="E305" s="106" t="s">
        <v>1923</v>
      </c>
      <c r="F305" s="128">
        <v>4.5088569999999999</v>
      </c>
      <c r="G305" s="128">
        <v>1.82092637</v>
      </c>
      <c r="H305" s="129">
        <f t="shared" si="8"/>
        <v>1.476133617637708</v>
      </c>
      <c r="I305" s="107">
        <f t="shared" si="9"/>
        <v>3.7072083734379711E-4</v>
      </c>
      <c r="J305" s="108">
        <v>18.575176439999996</v>
      </c>
      <c r="K305" s="108">
        <v>41.2026363636</v>
      </c>
    </row>
    <row r="306" spans="1:11" x14ac:dyDescent="0.2">
      <c r="A306" s="106" t="s">
        <v>953</v>
      </c>
      <c r="B306" s="106" t="s">
        <v>1095</v>
      </c>
      <c r="C306" s="106" t="s">
        <v>1597</v>
      </c>
      <c r="D306" s="106" t="s">
        <v>410</v>
      </c>
      <c r="E306" s="106" t="s">
        <v>412</v>
      </c>
      <c r="F306" s="128">
        <v>4.4890406299999999</v>
      </c>
      <c r="G306" s="128">
        <v>3.4031245750000001</v>
      </c>
      <c r="H306" s="129">
        <f t="shared" si="8"/>
        <v>0.31909383011640102</v>
      </c>
      <c r="I306" s="107">
        <f t="shared" si="9"/>
        <v>3.6909152391036723E-4</v>
      </c>
      <c r="J306" s="108">
        <v>7.2606890000000002</v>
      </c>
      <c r="K306" s="108">
        <v>23.44</v>
      </c>
    </row>
    <row r="307" spans="1:11" x14ac:dyDescent="0.2">
      <c r="A307" s="106" t="s">
        <v>2161</v>
      </c>
      <c r="B307" s="106" t="s">
        <v>126</v>
      </c>
      <c r="C307" s="106" t="s">
        <v>1590</v>
      </c>
      <c r="D307" s="106" t="s">
        <v>410</v>
      </c>
      <c r="E307" s="106" t="s">
        <v>1923</v>
      </c>
      <c r="F307" s="128">
        <v>4.4712075199999992</v>
      </c>
      <c r="G307" s="128">
        <v>1.2686438100000001</v>
      </c>
      <c r="H307" s="129">
        <f t="shared" si="8"/>
        <v>2.524399429340217</v>
      </c>
      <c r="I307" s="107">
        <f t="shared" si="9"/>
        <v>3.6762527526428148E-4</v>
      </c>
      <c r="J307" s="108">
        <v>93.952152249999997</v>
      </c>
      <c r="K307" s="108">
        <v>0.54381818179999997</v>
      </c>
    </row>
    <row r="308" spans="1:11" x14ac:dyDescent="0.2">
      <c r="A308" s="106" t="s">
        <v>250</v>
      </c>
      <c r="B308" s="106" t="s">
        <v>171</v>
      </c>
      <c r="C308" s="106" t="s">
        <v>1609</v>
      </c>
      <c r="D308" s="106" t="s">
        <v>411</v>
      </c>
      <c r="E308" s="106" t="s">
        <v>412</v>
      </c>
      <c r="F308" s="128">
        <v>4.4582619599999997</v>
      </c>
      <c r="G308" s="128">
        <v>0.77934564300000009</v>
      </c>
      <c r="H308" s="129">
        <f t="shared" si="8"/>
        <v>4.7205195153698947</v>
      </c>
      <c r="I308" s="107">
        <f t="shared" si="9"/>
        <v>3.6656088381361354E-4</v>
      </c>
      <c r="J308" s="108">
        <v>239.05547454000001</v>
      </c>
      <c r="K308" s="108">
        <v>18.6396818182</v>
      </c>
    </row>
    <row r="309" spans="1:11" x14ac:dyDescent="0.2">
      <c r="A309" s="106" t="s">
        <v>2773</v>
      </c>
      <c r="B309" s="106" t="s">
        <v>1152</v>
      </c>
      <c r="C309" s="106" t="s">
        <v>1596</v>
      </c>
      <c r="D309" s="106" t="s">
        <v>411</v>
      </c>
      <c r="E309" s="106" t="s">
        <v>412</v>
      </c>
      <c r="F309" s="128">
        <v>4.4259402950000002</v>
      </c>
      <c r="G309" s="128">
        <v>3.4973253250000003</v>
      </c>
      <c r="H309" s="129">
        <f t="shared" si="8"/>
        <v>0.26552147246982227</v>
      </c>
      <c r="I309" s="107">
        <f t="shared" si="9"/>
        <v>3.6390337777313688E-4</v>
      </c>
      <c r="J309" s="108">
        <v>57.325000000000003</v>
      </c>
      <c r="K309" s="108">
        <v>30.977181818199998</v>
      </c>
    </row>
    <row r="310" spans="1:11" x14ac:dyDescent="0.2">
      <c r="A310" s="106" t="s">
        <v>2058</v>
      </c>
      <c r="B310" s="106" t="s">
        <v>1085</v>
      </c>
      <c r="C310" s="106" t="s">
        <v>1595</v>
      </c>
      <c r="D310" s="106" t="s">
        <v>410</v>
      </c>
      <c r="E310" s="106" t="s">
        <v>1923</v>
      </c>
      <c r="F310" s="128">
        <v>4.4079035700000002</v>
      </c>
      <c r="G310" s="128">
        <v>13.006947539999999</v>
      </c>
      <c r="H310" s="129">
        <f t="shared" si="8"/>
        <v>-0.66111160543667413</v>
      </c>
      <c r="I310" s="107">
        <f t="shared" si="9"/>
        <v>3.624203877836695E-4</v>
      </c>
      <c r="J310" s="108">
        <v>8.9517749999999996</v>
      </c>
      <c r="K310" s="108">
        <v>35.744333333299998</v>
      </c>
    </row>
    <row r="311" spans="1:11" x14ac:dyDescent="0.2">
      <c r="A311" s="106" t="s">
        <v>1952</v>
      </c>
      <c r="B311" s="106" t="s">
        <v>117</v>
      </c>
      <c r="C311" s="106" t="s">
        <v>921</v>
      </c>
      <c r="D311" s="106" t="s">
        <v>410</v>
      </c>
      <c r="E311" s="106" t="s">
        <v>1923</v>
      </c>
      <c r="F311" s="128">
        <v>4.3806560169999997</v>
      </c>
      <c r="G311" s="128">
        <v>0.54220082999999997</v>
      </c>
      <c r="H311" s="129">
        <f t="shared" si="8"/>
        <v>7.0793974752860489</v>
      </c>
      <c r="I311" s="107">
        <f t="shared" si="9"/>
        <v>3.6018007817444271E-4</v>
      </c>
      <c r="J311" s="108">
        <v>38.796181240000003</v>
      </c>
      <c r="K311" s="108">
        <v>67.900409090899998</v>
      </c>
    </row>
    <row r="312" spans="1:11" x14ac:dyDescent="0.2">
      <c r="A312" s="106" t="s">
        <v>608</v>
      </c>
      <c r="B312" s="106" t="s">
        <v>609</v>
      </c>
      <c r="C312" s="106" t="s">
        <v>1591</v>
      </c>
      <c r="D312" s="106" t="s">
        <v>410</v>
      </c>
      <c r="E312" s="106" t="s">
        <v>1923</v>
      </c>
      <c r="F312" s="128">
        <v>4.3702648200000001</v>
      </c>
      <c r="G312" s="128">
        <v>4.2128525000000003</v>
      </c>
      <c r="H312" s="129">
        <f t="shared" si="8"/>
        <v>3.7364783124972822E-2</v>
      </c>
      <c r="I312" s="107">
        <f t="shared" si="9"/>
        <v>3.593257079309765E-4</v>
      </c>
      <c r="J312" s="108">
        <v>10.34406446</v>
      </c>
      <c r="K312" s="108">
        <v>57.082954545500002</v>
      </c>
    </row>
    <row r="313" spans="1:11" x14ac:dyDescent="0.2">
      <c r="A313" s="106" t="s">
        <v>1632</v>
      </c>
      <c r="B313" s="106" t="s">
        <v>187</v>
      </c>
      <c r="C313" s="106" t="s">
        <v>1221</v>
      </c>
      <c r="D313" s="106" t="s">
        <v>410</v>
      </c>
      <c r="E313" s="106" t="s">
        <v>412</v>
      </c>
      <c r="F313" s="128">
        <v>4.296234492</v>
      </c>
      <c r="G313" s="128">
        <v>6.3533061200000001</v>
      </c>
      <c r="H313" s="129">
        <f t="shared" si="8"/>
        <v>-0.32377971234919811</v>
      </c>
      <c r="I313" s="107">
        <f t="shared" si="9"/>
        <v>3.5323889143069805E-4</v>
      </c>
      <c r="J313" s="108">
        <v>67.107786473100006</v>
      </c>
      <c r="K313" s="108">
        <v>36.641545454499997</v>
      </c>
    </row>
    <row r="314" spans="1:11" x14ac:dyDescent="0.2">
      <c r="A314" s="106" t="s">
        <v>694</v>
      </c>
      <c r="B314" s="106" t="s">
        <v>695</v>
      </c>
      <c r="C314" s="106" t="s">
        <v>1221</v>
      </c>
      <c r="D314" s="106" t="s">
        <v>410</v>
      </c>
      <c r="E314" s="106" t="s">
        <v>412</v>
      </c>
      <c r="F314" s="128">
        <v>4.2895931789999997</v>
      </c>
      <c r="G314" s="128">
        <v>8.1653499099999998</v>
      </c>
      <c r="H314" s="129">
        <f t="shared" si="8"/>
        <v>-0.47465898874136558</v>
      </c>
      <c r="I314" s="107">
        <f t="shared" si="9"/>
        <v>3.5269283882436738E-4</v>
      </c>
      <c r="J314" s="108">
        <v>272.90830118816785</v>
      </c>
      <c r="K314" s="108">
        <v>26.590318181800001</v>
      </c>
    </row>
    <row r="315" spans="1:11" x14ac:dyDescent="0.2">
      <c r="A315" s="106" t="s">
        <v>1713</v>
      </c>
      <c r="B315" s="106" t="s">
        <v>722</v>
      </c>
      <c r="C315" s="106" t="s">
        <v>1596</v>
      </c>
      <c r="D315" s="106" t="s">
        <v>411</v>
      </c>
      <c r="E315" s="106" t="s">
        <v>412</v>
      </c>
      <c r="F315" s="128">
        <v>4.2766991699999997</v>
      </c>
      <c r="G315" s="128">
        <v>11.588414539999999</v>
      </c>
      <c r="H315" s="129">
        <f t="shared" si="8"/>
        <v>-0.63095045010359119</v>
      </c>
      <c r="I315" s="107">
        <f t="shared" si="9"/>
        <v>3.5163268592681518E-4</v>
      </c>
      <c r="J315" s="108">
        <v>427.61500000000001</v>
      </c>
      <c r="K315" s="108">
        <v>8.0603636364</v>
      </c>
    </row>
    <row r="316" spans="1:11" x14ac:dyDescent="0.2">
      <c r="A316" s="106" t="s">
        <v>1826</v>
      </c>
      <c r="B316" s="106" t="s">
        <v>1005</v>
      </c>
      <c r="C316" s="106" t="s">
        <v>2479</v>
      </c>
      <c r="D316" s="106" t="s">
        <v>411</v>
      </c>
      <c r="E316" s="106" t="s">
        <v>412</v>
      </c>
      <c r="F316" s="128">
        <v>4.23838866</v>
      </c>
      <c r="G316" s="128">
        <v>1.600860521</v>
      </c>
      <c r="H316" s="129">
        <f t="shared" si="8"/>
        <v>1.6475689820574946</v>
      </c>
      <c r="I316" s="107">
        <f t="shared" si="9"/>
        <v>3.4848277357735105E-4</v>
      </c>
      <c r="J316" s="108">
        <v>5.9550006199999999</v>
      </c>
      <c r="K316" s="108">
        <v>42.293409090899999</v>
      </c>
    </row>
    <row r="317" spans="1:11" x14ac:dyDescent="0.2">
      <c r="A317" s="106" t="s">
        <v>1946</v>
      </c>
      <c r="B317" s="106" t="s">
        <v>406</v>
      </c>
      <c r="C317" s="106" t="s">
        <v>1597</v>
      </c>
      <c r="D317" s="106" t="s">
        <v>410</v>
      </c>
      <c r="E317" s="106" t="s">
        <v>1923</v>
      </c>
      <c r="F317" s="128">
        <v>4.2168471199999997</v>
      </c>
      <c r="G317" s="128">
        <v>1.0546867200000001</v>
      </c>
      <c r="H317" s="129">
        <f t="shared" si="8"/>
        <v>2.9981987447419454</v>
      </c>
      <c r="I317" s="107">
        <f t="shared" si="9"/>
        <v>3.4671161566605002E-4</v>
      </c>
      <c r="J317" s="108">
        <v>234.26793799999999</v>
      </c>
      <c r="K317" s="108">
        <v>28.023227272700002</v>
      </c>
    </row>
    <row r="318" spans="1:11" x14ac:dyDescent="0.2">
      <c r="A318" s="106" t="s">
        <v>940</v>
      </c>
      <c r="B318" s="106" t="s">
        <v>1151</v>
      </c>
      <c r="C318" s="106" t="s">
        <v>1596</v>
      </c>
      <c r="D318" s="106" t="s">
        <v>411</v>
      </c>
      <c r="E318" s="106" t="s">
        <v>412</v>
      </c>
      <c r="F318" s="128">
        <v>4.2111034380000003</v>
      </c>
      <c r="G318" s="128">
        <v>4.7079760300000002</v>
      </c>
      <c r="H318" s="129">
        <f t="shared" si="8"/>
        <v>-0.10553847106141701</v>
      </c>
      <c r="I318" s="107">
        <f t="shared" si="9"/>
        <v>3.4623936680109907E-4</v>
      </c>
      <c r="J318" s="108">
        <v>207.779</v>
      </c>
      <c r="K318" s="108">
        <v>29.426500000000001</v>
      </c>
    </row>
    <row r="319" spans="1:11" x14ac:dyDescent="0.2">
      <c r="A319" s="106" t="s">
        <v>558</v>
      </c>
      <c r="B319" s="106" t="s">
        <v>559</v>
      </c>
      <c r="C319" s="106" t="s">
        <v>1597</v>
      </c>
      <c r="D319" s="106" t="s">
        <v>410</v>
      </c>
      <c r="E319" s="106" t="s">
        <v>1923</v>
      </c>
      <c r="F319" s="128">
        <v>4.1594846900000002</v>
      </c>
      <c r="G319" s="128">
        <v>2.3307592549999998</v>
      </c>
      <c r="H319" s="129">
        <f t="shared" si="8"/>
        <v>0.78460502991760106</v>
      </c>
      <c r="I319" s="107">
        <f t="shared" si="9"/>
        <v>3.419952434054805E-4</v>
      </c>
      <c r="J319" s="108">
        <v>6.5569069999999998</v>
      </c>
      <c r="K319" s="108">
        <v>38.530272727300002</v>
      </c>
    </row>
    <row r="320" spans="1:11" x14ac:dyDescent="0.2">
      <c r="A320" s="106" t="s">
        <v>41</v>
      </c>
      <c r="B320" s="106" t="s">
        <v>1138</v>
      </c>
      <c r="C320" s="106" t="s">
        <v>1596</v>
      </c>
      <c r="D320" s="106" t="s">
        <v>411</v>
      </c>
      <c r="E320" s="106" t="s">
        <v>412</v>
      </c>
      <c r="F320" s="128">
        <v>4.1538526960000004</v>
      </c>
      <c r="G320" s="128">
        <v>5.246146456</v>
      </c>
      <c r="H320" s="129">
        <f t="shared" si="8"/>
        <v>-0.20820878127615883</v>
      </c>
      <c r="I320" s="107">
        <f t="shared" si="9"/>
        <v>3.4153217759266027E-4</v>
      </c>
      <c r="J320" s="108">
        <v>80.245000000000005</v>
      </c>
      <c r="K320" s="108">
        <v>39.000318181799997</v>
      </c>
    </row>
    <row r="321" spans="1:11" x14ac:dyDescent="0.2">
      <c r="A321" s="106" t="s">
        <v>1702</v>
      </c>
      <c r="B321" s="106" t="s">
        <v>1650</v>
      </c>
      <c r="C321" s="106" t="s">
        <v>1596</v>
      </c>
      <c r="D321" s="106" t="s">
        <v>411</v>
      </c>
      <c r="E321" s="106" t="s">
        <v>412</v>
      </c>
      <c r="F321" s="128">
        <v>4.1272165530000002</v>
      </c>
      <c r="G321" s="128">
        <v>1.0620725689999999</v>
      </c>
      <c r="H321" s="129">
        <f t="shared" si="8"/>
        <v>2.886002400839712</v>
      </c>
      <c r="I321" s="107">
        <f t="shared" si="9"/>
        <v>3.3934213846820605E-4</v>
      </c>
      <c r="J321" s="108">
        <v>97.191999999999993</v>
      </c>
      <c r="K321" s="108">
        <v>31.631863636399999</v>
      </c>
    </row>
    <row r="322" spans="1:11" x14ac:dyDescent="0.2">
      <c r="A322" s="106" t="s">
        <v>496</v>
      </c>
      <c r="B322" s="106" t="s">
        <v>842</v>
      </c>
      <c r="C322" s="106" t="s">
        <v>1591</v>
      </c>
      <c r="D322" s="106" t="s">
        <v>410</v>
      </c>
      <c r="E322" s="106" t="s">
        <v>1923</v>
      </c>
      <c r="F322" s="128">
        <v>4.0971292019999996</v>
      </c>
      <c r="G322" s="128">
        <v>12.405588343</v>
      </c>
      <c r="H322" s="129">
        <f t="shared" si="8"/>
        <v>-0.66973519604881515</v>
      </c>
      <c r="I322" s="107">
        <f t="shared" si="9"/>
        <v>3.3686833902054627E-4</v>
      </c>
      <c r="J322" s="108">
        <v>19.984370859999999</v>
      </c>
      <c r="K322" s="108">
        <v>49.377045454499999</v>
      </c>
    </row>
    <row r="323" spans="1:11" x14ac:dyDescent="0.2">
      <c r="A323" s="106" t="s">
        <v>1470</v>
      </c>
      <c r="B323" s="106" t="s">
        <v>1471</v>
      </c>
      <c r="C323" s="106" t="s">
        <v>1594</v>
      </c>
      <c r="D323" s="106" t="s">
        <v>411</v>
      </c>
      <c r="E323" s="106" t="s">
        <v>412</v>
      </c>
      <c r="F323" s="128">
        <v>4.0930619999999998</v>
      </c>
      <c r="G323" s="128">
        <v>0</v>
      </c>
      <c r="H323" s="129" t="str">
        <f t="shared" si="8"/>
        <v/>
      </c>
      <c r="I323" s="107">
        <f t="shared" si="9"/>
        <v>3.3653393131342977E-4</v>
      </c>
      <c r="J323" s="108">
        <v>8.8661564300000002</v>
      </c>
      <c r="K323" s="108">
        <v>16.876999999999999</v>
      </c>
    </row>
    <row r="324" spans="1:11" x14ac:dyDescent="0.2">
      <c r="A324" s="106" t="s">
        <v>2176</v>
      </c>
      <c r="B324" s="106" t="s">
        <v>137</v>
      </c>
      <c r="C324" s="106" t="s">
        <v>1590</v>
      </c>
      <c r="D324" s="106" t="s">
        <v>410</v>
      </c>
      <c r="E324" s="106" t="s">
        <v>1923</v>
      </c>
      <c r="F324" s="128">
        <v>4.0928754600000001</v>
      </c>
      <c r="G324" s="128">
        <v>0.34595999999999999</v>
      </c>
      <c r="H324" s="129">
        <f t="shared" si="8"/>
        <v>10.830487513007284</v>
      </c>
      <c r="I324" s="107">
        <f t="shared" si="9"/>
        <v>3.3651859388645039E-4</v>
      </c>
      <c r="J324" s="108">
        <v>360.80111619999997</v>
      </c>
      <c r="K324" s="108">
        <v>15.0375909091</v>
      </c>
    </row>
    <row r="325" spans="1:11" x14ac:dyDescent="0.2">
      <c r="A325" s="106" t="s">
        <v>495</v>
      </c>
      <c r="B325" s="106" t="s">
        <v>841</v>
      </c>
      <c r="C325" s="106" t="s">
        <v>1591</v>
      </c>
      <c r="D325" s="106" t="s">
        <v>410</v>
      </c>
      <c r="E325" s="106" t="s">
        <v>1923</v>
      </c>
      <c r="F325" s="128">
        <v>4.0411029469999997</v>
      </c>
      <c r="G325" s="128">
        <v>5.2516911979999996</v>
      </c>
      <c r="H325" s="129">
        <f t="shared" si="8"/>
        <v>-0.23051398213608365</v>
      </c>
      <c r="I325" s="107">
        <f t="shared" si="9"/>
        <v>3.3226182784335944E-4</v>
      </c>
      <c r="J325" s="108">
        <v>38.064090020000002</v>
      </c>
      <c r="K325" s="108">
        <v>40.722090909099997</v>
      </c>
    </row>
    <row r="326" spans="1:11" x14ac:dyDescent="0.2">
      <c r="A326" s="106" t="s">
        <v>9</v>
      </c>
      <c r="B326" s="106" t="s">
        <v>10</v>
      </c>
      <c r="C326" s="106" t="s">
        <v>1822</v>
      </c>
      <c r="D326" s="106" t="s">
        <v>411</v>
      </c>
      <c r="E326" s="106" t="s">
        <v>412</v>
      </c>
      <c r="F326" s="128">
        <v>4.0316849440000002</v>
      </c>
      <c r="G326" s="128">
        <v>0.46476439000000003</v>
      </c>
      <c r="H326" s="129">
        <f t="shared" si="8"/>
        <v>7.6746855627213613</v>
      </c>
      <c r="I326" s="107">
        <f t="shared" si="9"/>
        <v>3.3148747417495385E-4</v>
      </c>
      <c r="J326" s="108">
        <v>73.2128597100794</v>
      </c>
      <c r="K326" s="108">
        <v>37.3878181818</v>
      </c>
    </row>
    <row r="327" spans="1:11" x14ac:dyDescent="0.2">
      <c r="A327" s="106" t="s">
        <v>944</v>
      </c>
      <c r="B327" s="106" t="s">
        <v>88</v>
      </c>
      <c r="C327" s="106" t="s">
        <v>1596</v>
      </c>
      <c r="D327" s="106" t="s">
        <v>411</v>
      </c>
      <c r="E327" s="106" t="s">
        <v>1923</v>
      </c>
      <c r="F327" s="128">
        <v>3.9836302039999998</v>
      </c>
      <c r="G327" s="128">
        <v>4.435513694</v>
      </c>
      <c r="H327" s="129">
        <f t="shared" ref="H327:H390" si="10">IF(ISERROR(F327/G327-1),"",IF((F327/G327-1)&gt;10000%,"",F327/G327-1))</f>
        <v>-0.10187850183199099</v>
      </c>
      <c r="I327" s="107">
        <f t="shared" ref="I327:I390" si="11">F327/$F$988</f>
        <v>3.2753638558395649E-4</v>
      </c>
      <c r="J327" s="108">
        <v>378.42042778000001</v>
      </c>
      <c r="K327" s="108">
        <v>32.230409090899997</v>
      </c>
    </row>
    <row r="328" spans="1:11" x14ac:dyDescent="0.2">
      <c r="A328" s="106" t="s">
        <v>1503</v>
      </c>
      <c r="B328" s="106" t="s">
        <v>1504</v>
      </c>
      <c r="C328" s="106" t="s">
        <v>309</v>
      </c>
      <c r="D328" s="106" t="s">
        <v>2823</v>
      </c>
      <c r="E328" s="106" t="s">
        <v>1923</v>
      </c>
      <c r="F328" s="128">
        <v>3.9753950800000002</v>
      </c>
      <c r="G328" s="128">
        <v>1.7521255</v>
      </c>
      <c r="H328" s="129">
        <f t="shared" si="10"/>
        <v>1.2688985920243727</v>
      </c>
      <c r="I328" s="107">
        <f t="shared" si="11"/>
        <v>3.2685928891291332E-4</v>
      </c>
      <c r="J328" s="108">
        <v>10.872</v>
      </c>
      <c r="K328" s="108">
        <v>76.108772727300007</v>
      </c>
    </row>
    <row r="329" spans="1:11" x14ac:dyDescent="0.2">
      <c r="A329" s="106" t="s">
        <v>556</v>
      </c>
      <c r="B329" s="106" t="s">
        <v>557</v>
      </c>
      <c r="C329" s="106" t="s">
        <v>1597</v>
      </c>
      <c r="D329" s="106" t="s">
        <v>410</v>
      </c>
      <c r="E329" s="106" t="s">
        <v>1923</v>
      </c>
      <c r="F329" s="128">
        <v>3.9396515000000001</v>
      </c>
      <c r="G329" s="128">
        <v>1.0326093199999999</v>
      </c>
      <c r="H329" s="129">
        <f t="shared" si="10"/>
        <v>2.8152391458175106</v>
      </c>
      <c r="I329" s="107">
        <f t="shared" si="11"/>
        <v>3.2392043103667879E-4</v>
      </c>
      <c r="J329" s="108">
        <v>5.8167280000000003</v>
      </c>
      <c r="K329" s="108">
        <v>27.877272727299999</v>
      </c>
    </row>
    <row r="330" spans="1:11" x14ac:dyDescent="0.2">
      <c r="A330" s="106" t="s">
        <v>2173</v>
      </c>
      <c r="B330" s="106" t="s">
        <v>135</v>
      </c>
      <c r="C330" s="106" t="s">
        <v>1590</v>
      </c>
      <c r="D330" s="106" t="s">
        <v>410</v>
      </c>
      <c r="E330" s="106" t="s">
        <v>1923</v>
      </c>
      <c r="F330" s="128">
        <v>3.9383786400000003</v>
      </c>
      <c r="G330" s="128">
        <v>0.63097765000000006</v>
      </c>
      <c r="H330" s="129">
        <f t="shared" si="10"/>
        <v>5.2417086247032678</v>
      </c>
      <c r="I330" s="107">
        <f t="shared" si="11"/>
        <v>3.238157757493141E-4</v>
      </c>
      <c r="J330" s="108">
        <v>141.96933018999999</v>
      </c>
      <c r="K330" s="108">
        <v>20.335227272699999</v>
      </c>
    </row>
    <row r="331" spans="1:11" x14ac:dyDescent="0.2">
      <c r="A331" s="106" t="s">
        <v>2149</v>
      </c>
      <c r="B331" s="106" t="s">
        <v>1211</v>
      </c>
      <c r="C331" s="106" t="s">
        <v>1221</v>
      </c>
      <c r="D331" s="106" t="s">
        <v>410</v>
      </c>
      <c r="E331" s="106" t="s">
        <v>1923</v>
      </c>
      <c r="F331" s="128">
        <v>3.9377322850000001</v>
      </c>
      <c r="G331" s="128">
        <v>4.5697483499999993</v>
      </c>
      <c r="H331" s="129">
        <f t="shared" si="10"/>
        <v>-0.13830434776567058</v>
      </c>
      <c r="I331" s="107">
        <f t="shared" si="11"/>
        <v>3.2376263206637597E-4</v>
      </c>
      <c r="J331" s="108">
        <v>230.5197780526</v>
      </c>
      <c r="K331" s="108">
        <v>24.241772727299999</v>
      </c>
    </row>
    <row r="332" spans="1:11" x14ac:dyDescent="0.2">
      <c r="A332" s="106" t="s">
        <v>794</v>
      </c>
      <c r="B332" s="106" t="s">
        <v>260</v>
      </c>
      <c r="C332" s="106" t="s">
        <v>1221</v>
      </c>
      <c r="D332" s="106" t="s">
        <v>410</v>
      </c>
      <c r="E332" s="106" t="s">
        <v>1923</v>
      </c>
      <c r="F332" s="128">
        <v>3.9081414730000001</v>
      </c>
      <c r="G332" s="128">
        <v>7.9754438099999998</v>
      </c>
      <c r="H332" s="129">
        <f t="shared" si="10"/>
        <v>-0.50997818226745173</v>
      </c>
      <c r="I332" s="107">
        <f t="shared" si="11"/>
        <v>3.2132965834325212E-4</v>
      </c>
      <c r="J332" s="108">
        <v>116.27563306399999</v>
      </c>
      <c r="K332" s="108">
        <v>30.314136363599999</v>
      </c>
    </row>
    <row r="333" spans="1:11" x14ac:dyDescent="0.2">
      <c r="A333" s="106" t="s">
        <v>2136</v>
      </c>
      <c r="B333" s="106" t="s">
        <v>563</v>
      </c>
      <c r="C333" s="106" t="s">
        <v>1221</v>
      </c>
      <c r="D333" s="106" t="s">
        <v>410</v>
      </c>
      <c r="E333" s="106" t="s">
        <v>1923</v>
      </c>
      <c r="F333" s="128">
        <v>3.90491353</v>
      </c>
      <c r="G333" s="128">
        <v>0.62773475000000001</v>
      </c>
      <c r="H333" s="129">
        <f t="shared" si="10"/>
        <v>5.2206426042209708</v>
      </c>
      <c r="I333" s="107">
        <f t="shared" si="11"/>
        <v>3.2106425499782377E-4</v>
      </c>
      <c r="J333" s="108">
        <v>8.2956446909999997</v>
      </c>
      <c r="K333" s="108">
        <v>54.672454545500003</v>
      </c>
    </row>
    <row r="334" spans="1:11" x14ac:dyDescent="0.2">
      <c r="A334" s="106" t="s">
        <v>955</v>
      </c>
      <c r="B334" s="106" t="s">
        <v>1097</v>
      </c>
      <c r="C334" s="106" t="s">
        <v>1597</v>
      </c>
      <c r="D334" s="106" t="s">
        <v>410</v>
      </c>
      <c r="E334" s="106" t="s">
        <v>412</v>
      </c>
      <c r="F334" s="128">
        <v>3.8954742100000002</v>
      </c>
      <c r="G334" s="128">
        <v>1.2291110630000002</v>
      </c>
      <c r="H334" s="129">
        <f t="shared" si="10"/>
        <v>2.1693427284691191</v>
      </c>
      <c r="I334" s="107">
        <f t="shared" si="11"/>
        <v>3.2028814863331589E-4</v>
      </c>
      <c r="J334" s="108">
        <v>116.61909900000001</v>
      </c>
      <c r="K334" s="108">
        <v>13.2081363636</v>
      </c>
    </row>
    <row r="335" spans="1:11" x14ac:dyDescent="0.2">
      <c r="A335" s="106" t="s">
        <v>754</v>
      </c>
      <c r="B335" s="106" t="s">
        <v>755</v>
      </c>
      <c r="C335" s="106" t="s">
        <v>1596</v>
      </c>
      <c r="D335" s="106" t="s">
        <v>1491</v>
      </c>
      <c r="E335" s="106" t="s">
        <v>1923</v>
      </c>
      <c r="F335" s="128">
        <v>3.8735497200000002</v>
      </c>
      <c r="G335" s="128">
        <v>1.70633524</v>
      </c>
      <c r="H335" s="129">
        <f t="shared" si="10"/>
        <v>1.2700988816242229</v>
      </c>
      <c r="I335" s="107">
        <f t="shared" si="11"/>
        <v>3.1848550435093219E-4</v>
      </c>
      <c r="J335" s="108">
        <v>59.015938940000005</v>
      </c>
      <c r="K335" s="108">
        <v>31.838863636399999</v>
      </c>
    </row>
    <row r="336" spans="1:11" x14ac:dyDescent="0.2">
      <c r="A336" s="106" t="s">
        <v>1013</v>
      </c>
      <c r="B336" s="106" t="s">
        <v>1014</v>
      </c>
      <c r="C336" s="106" t="s">
        <v>1596</v>
      </c>
      <c r="D336" s="106" t="s">
        <v>411</v>
      </c>
      <c r="E336" s="106" t="s">
        <v>1923</v>
      </c>
      <c r="F336" s="128">
        <v>3.8716092299999998</v>
      </c>
      <c r="G336" s="128">
        <v>4.2853518450000001</v>
      </c>
      <c r="H336" s="129">
        <f t="shared" si="10"/>
        <v>-9.6548108525263965E-2</v>
      </c>
      <c r="I336" s="107">
        <f t="shared" si="11"/>
        <v>3.1832595613779139E-4</v>
      </c>
      <c r="J336" s="108">
        <v>67.293000000000006</v>
      </c>
      <c r="K336" s="108">
        <v>41.416818181799997</v>
      </c>
    </row>
    <row r="337" spans="1:11" x14ac:dyDescent="0.2">
      <c r="A337" s="106" t="s">
        <v>1174</v>
      </c>
      <c r="B337" s="106" t="s">
        <v>1169</v>
      </c>
      <c r="C337" s="106" t="s">
        <v>1591</v>
      </c>
      <c r="D337" s="106" t="s">
        <v>410</v>
      </c>
      <c r="E337" s="106" t="s">
        <v>1923</v>
      </c>
      <c r="F337" s="128">
        <v>3.8601678590000001</v>
      </c>
      <c r="G337" s="128">
        <v>7.5859600000000005E-4</v>
      </c>
      <c r="H337" s="129" t="str">
        <f t="shared" si="10"/>
        <v/>
      </c>
      <c r="I337" s="107">
        <f t="shared" si="11"/>
        <v>3.173852399790219E-4</v>
      </c>
      <c r="J337" s="108">
        <v>23.583629329999997</v>
      </c>
      <c r="K337" s="108">
        <v>88.089272727299999</v>
      </c>
    </row>
    <row r="338" spans="1:11" x14ac:dyDescent="0.2">
      <c r="A338" s="106" t="s">
        <v>2763</v>
      </c>
      <c r="B338" s="106" t="s">
        <v>195</v>
      </c>
      <c r="C338" s="106" t="s">
        <v>1221</v>
      </c>
      <c r="D338" s="106" t="s">
        <v>410</v>
      </c>
      <c r="E338" s="106" t="s">
        <v>1923</v>
      </c>
      <c r="F338" s="128">
        <v>3.8215546490000003</v>
      </c>
      <c r="G338" s="128">
        <v>11.833822392</v>
      </c>
      <c r="H338" s="129">
        <f t="shared" si="10"/>
        <v>-0.67706506634885111</v>
      </c>
      <c r="I338" s="107">
        <f t="shared" si="11"/>
        <v>3.142104394600141E-4</v>
      </c>
      <c r="J338" s="108">
        <v>17.921991928800001</v>
      </c>
      <c r="K338" s="108">
        <v>23.009181818199998</v>
      </c>
    </row>
    <row r="339" spans="1:11" x14ac:dyDescent="0.2">
      <c r="A339" s="106" t="s">
        <v>575</v>
      </c>
      <c r="B339" s="106" t="s">
        <v>576</v>
      </c>
      <c r="C339" s="106" t="s">
        <v>1594</v>
      </c>
      <c r="D339" s="106" t="s">
        <v>411</v>
      </c>
      <c r="E339" s="106" t="s">
        <v>412</v>
      </c>
      <c r="F339" s="128">
        <v>3.8014175899999998</v>
      </c>
      <c r="G339" s="128">
        <v>15.001280619999999</v>
      </c>
      <c r="H339" s="129">
        <f t="shared" si="10"/>
        <v>-0.74659379513693813</v>
      </c>
      <c r="I339" s="107">
        <f t="shared" si="11"/>
        <v>3.1255475879102826E-4</v>
      </c>
      <c r="J339" s="108">
        <v>77.548022169999996</v>
      </c>
      <c r="K339" s="108">
        <v>54.1416363636</v>
      </c>
    </row>
    <row r="340" spans="1:11" x14ac:dyDescent="0.2">
      <c r="A340" s="106" t="s">
        <v>2792</v>
      </c>
      <c r="B340" s="106" t="s">
        <v>1004</v>
      </c>
      <c r="C340" s="106" t="s">
        <v>1822</v>
      </c>
      <c r="D340" s="106" t="s">
        <v>410</v>
      </c>
      <c r="E340" s="106" t="s">
        <v>1923</v>
      </c>
      <c r="F340" s="128">
        <v>3.7957317499999998</v>
      </c>
      <c r="G340" s="128">
        <v>2.7214969199999999</v>
      </c>
      <c r="H340" s="129">
        <f t="shared" si="10"/>
        <v>0.39472204510156117</v>
      </c>
      <c r="I340" s="107">
        <f t="shared" si="11"/>
        <v>3.1208726572886129E-4</v>
      </c>
      <c r="J340" s="108">
        <v>83.101857680000009</v>
      </c>
      <c r="K340" s="108">
        <v>103.25095454549999</v>
      </c>
    </row>
    <row r="341" spans="1:11" x14ac:dyDescent="0.2">
      <c r="A341" s="106" t="s">
        <v>1607</v>
      </c>
      <c r="B341" s="106" t="s">
        <v>1608</v>
      </c>
      <c r="C341" s="106" t="s">
        <v>1609</v>
      </c>
      <c r="D341" s="106" t="s">
        <v>411</v>
      </c>
      <c r="E341" s="106" t="s">
        <v>1923</v>
      </c>
      <c r="F341" s="128">
        <v>3.7626212999999997</v>
      </c>
      <c r="G341" s="128">
        <v>9.0590130900000005</v>
      </c>
      <c r="H341" s="129">
        <f t="shared" si="10"/>
        <v>-0.58465439197196267</v>
      </c>
      <c r="I341" s="107">
        <f t="shared" si="11"/>
        <v>3.0936490532824761E-4</v>
      </c>
      <c r="J341" s="108">
        <v>532.36057872971446</v>
      </c>
      <c r="K341" s="108">
        <v>12.3039090909</v>
      </c>
    </row>
    <row r="342" spans="1:11" x14ac:dyDescent="0.2">
      <c r="A342" s="106" t="s">
        <v>959</v>
      </c>
      <c r="B342" s="106" t="s">
        <v>1101</v>
      </c>
      <c r="C342" s="106" t="s">
        <v>1597</v>
      </c>
      <c r="D342" s="106" t="s">
        <v>410</v>
      </c>
      <c r="E342" s="106" t="s">
        <v>412</v>
      </c>
      <c r="F342" s="128">
        <v>3.735484145</v>
      </c>
      <c r="G342" s="128">
        <v>5.7163926189999996</v>
      </c>
      <c r="H342" s="129">
        <f t="shared" si="10"/>
        <v>-0.34653121400652342</v>
      </c>
      <c r="I342" s="107">
        <f t="shared" si="11"/>
        <v>3.0713367270660349E-4</v>
      </c>
      <c r="J342" s="108">
        <v>144.34950699999999</v>
      </c>
      <c r="K342" s="108">
        <v>12.7817272727</v>
      </c>
    </row>
    <row r="343" spans="1:11" x14ac:dyDescent="0.2">
      <c r="A343" s="106" t="s">
        <v>987</v>
      </c>
      <c r="B343" s="106" t="s">
        <v>988</v>
      </c>
      <c r="C343" s="106" t="s">
        <v>1596</v>
      </c>
      <c r="D343" s="106" t="s">
        <v>411</v>
      </c>
      <c r="E343" s="106" t="s">
        <v>412</v>
      </c>
      <c r="F343" s="128">
        <v>3.6889966800000003</v>
      </c>
      <c r="G343" s="128">
        <v>2.1572090099999999</v>
      </c>
      <c r="H343" s="129">
        <f t="shared" si="10"/>
        <v>0.71007846847441103</v>
      </c>
      <c r="I343" s="107">
        <f t="shared" si="11"/>
        <v>3.0331144637500983E-4</v>
      </c>
      <c r="J343" s="108">
        <v>243.95446402000002</v>
      </c>
      <c r="K343" s="108">
        <v>35.691772727299998</v>
      </c>
    </row>
    <row r="344" spans="1:11" x14ac:dyDescent="0.2">
      <c r="A344" s="106" t="s">
        <v>540</v>
      </c>
      <c r="B344" s="106" t="s">
        <v>541</v>
      </c>
      <c r="C344" s="106" t="s">
        <v>1591</v>
      </c>
      <c r="D344" s="106" t="s">
        <v>410</v>
      </c>
      <c r="E344" s="106" t="s">
        <v>1923</v>
      </c>
      <c r="F344" s="128">
        <v>3.6665978199999998</v>
      </c>
      <c r="G344" s="128">
        <v>4.5970534050000005</v>
      </c>
      <c r="H344" s="129">
        <f t="shared" si="10"/>
        <v>-0.2024026051096095</v>
      </c>
      <c r="I344" s="107">
        <f t="shared" si="11"/>
        <v>3.0146979911612658E-4</v>
      </c>
      <c r="J344" s="108">
        <v>50.04236547</v>
      </c>
      <c r="K344" s="108">
        <v>18.964681818199999</v>
      </c>
    </row>
    <row r="345" spans="1:11" x14ac:dyDescent="0.2">
      <c r="A345" s="106" t="s">
        <v>1900</v>
      </c>
      <c r="B345" s="106" t="s">
        <v>1921</v>
      </c>
      <c r="C345" s="106" t="s">
        <v>1221</v>
      </c>
      <c r="D345" s="106" t="s">
        <v>410</v>
      </c>
      <c r="E345" s="106" t="s">
        <v>1923</v>
      </c>
      <c r="F345" s="128">
        <v>3.664594685</v>
      </c>
      <c r="G345" s="128">
        <v>0.96469384999999996</v>
      </c>
      <c r="H345" s="129">
        <f t="shared" si="10"/>
        <v>2.7987126019306539</v>
      </c>
      <c r="I345" s="107">
        <f t="shared" si="11"/>
        <v>3.0130510019475633E-4</v>
      </c>
      <c r="J345" s="108">
        <v>52.985629645872002</v>
      </c>
      <c r="K345" s="108">
        <v>49.112409090900002</v>
      </c>
    </row>
    <row r="346" spans="1:11" x14ac:dyDescent="0.2">
      <c r="A346" s="106" t="s">
        <v>1605</v>
      </c>
      <c r="B346" s="106" t="s">
        <v>1606</v>
      </c>
      <c r="C346" s="106" t="s">
        <v>1591</v>
      </c>
      <c r="D346" s="106" t="s">
        <v>410</v>
      </c>
      <c r="E346" s="106" t="s">
        <v>1923</v>
      </c>
      <c r="F346" s="128">
        <v>3.6590007130000002</v>
      </c>
      <c r="G346" s="128">
        <v>8.3114456440000009</v>
      </c>
      <c r="H346" s="129">
        <f t="shared" si="10"/>
        <v>-0.55976362359520238</v>
      </c>
      <c r="I346" s="107">
        <f t="shared" si="11"/>
        <v>3.0084516057282608E-4</v>
      </c>
      <c r="J346" s="108">
        <v>87.236124150000009</v>
      </c>
      <c r="K346" s="108">
        <v>14.550454545499999</v>
      </c>
    </row>
    <row r="347" spans="1:11" x14ac:dyDescent="0.2">
      <c r="A347" s="106" t="s">
        <v>744</v>
      </c>
      <c r="B347" s="106" t="s">
        <v>457</v>
      </c>
      <c r="C347" s="106" t="s">
        <v>1597</v>
      </c>
      <c r="D347" s="106" t="s">
        <v>410</v>
      </c>
      <c r="E347" s="106" t="s">
        <v>412</v>
      </c>
      <c r="F347" s="128">
        <v>3.636489101</v>
      </c>
      <c r="G347" s="128">
        <v>7.0393360630000004</v>
      </c>
      <c r="H347" s="129">
        <f t="shared" si="10"/>
        <v>-0.48340453297662089</v>
      </c>
      <c r="I347" s="107">
        <f t="shared" si="11"/>
        <v>2.9899424277911497E-4</v>
      </c>
      <c r="J347" s="108">
        <v>244.97875500000001</v>
      </c>
      <c r="K347" s="108">
        <v>13.360772727300001</v>
      </c>
    </row>
    <row r="348" spans="1:11" x14ac:dyDescent="0.2">
      <c r="A348" s="106" t="s">
        <v>798</v>
      </c>
      <c r="B348" s="106" t="s">
        <v>253</v>
      </c>
      <c r="C348" s="106" t="s">
        <v>1221</v>
      </c>
      <c r="D348" s="106" t="s">
        <v>410</v>
      </c>
      <c r="E348" s="106" t="s">
        <v>1923</v>
      </c>
      <c r="F348" s="128">
        <v>3.6231005580000004</v>
      </c>
      <c r="G348" s="128">
        <v>7.0453047900000003</v>
      </c>
      <c r="H348" s="129">
        <f t="shared" si="10"/>
        <v>-0.48574253832955883</v>
      </c>
      <c r="I348" s="107">
        <f t="shared" si="11"/>
        <v>2.9789342900928966E-4</v>
      </c>
      <c r="J348" s="108">
        <v>120.4036714328</v>
      </c>
      <c r="K348" s="108">
        <v>38.700000000000003</v>
      </c>
    </row>
    <row r="349" spans="1:11" x14ac:dyDescent="0.2">
      <c r="A349" s="106" t="s">
        <v>501</v>
      </c>
      <c r="B349" s="106" t="s">
        <v>880</v>
      </c>
      <c r="C349" s="106" t="s">
        <v>1591</v>
      </c>
      <c r="D349" s="106" t="s">
        <v>410</v>
      </c>
      <c r="E349" s="106" t="s">
        <v>1923</v>
      </c>
      <c r="F349" s="128">
        <v>3.6125869100000001</v>
      </c>
      <c r="G349" s="128">
        <v>8.9114780000000005E-2</v>
      </c>
      <c r="H349" s="129">
        <f t="shared" si="10"/>
        <v>39.538583049859966</v>
      </c>
      <c r="I349" s="107">
        <f t="shared" si="11"/>
        <v>2.970289907735909E-4</v>
      </c>
      <c r="J349" s="108">
        <v>24.43368697</v>
      </c>
      <c r="K349" s="108">
        <v>57.118318181799999</v>
      </c>
    </row>
    <row r="350" spans="1:11" x14ac:dyDescent="0.2">
      <c r="A350" s="106" t="s">
        <v>536</v>
      </c>
      <c r="B350" s="106" t="s">
        <v>537</v>
      </c>
      <c r="C350" s="106" t="s">
        <v>564</v>
      </c>
      <c r="D350" s="106" t="s">
        <v>1491</v>
      </c>
      <c r="E350" s="106" t="s">
        <v>412</v>
      </c>
      <c r="F350" s="128">
        <v>3.6057494000000001</v>
      </c>
      <c r="G350" s="128">
        <v>0.10635354</v>
      </c>
      <c r="H350" s="129">
        <f t="shared" si="10"/>
        <v>32.903426251726081</v>
      </c>
      <c r="I350" s="107">
        <f t="shared" si="11"/>
        <v>2.9646680673614051E-4</v>
      </c>
      <c r="J350" s="108">
        <v>35.655245219999998</v>
      </c>
      <c r="K350" s="108">
        <v>28.326272727300001</v>
      </c>
    </row>
    <row r="351" spans="1:11" x14ac:dyDescent="0.2">
      <c r="A351" s="106" t="s">
        <v>477</v>
      </c>
      <c r="B351" s="106" t="s">
        <v>478</v>
      </c>
      <c r="C351" s="106" t="s">
        <v>564</v>
      </c>
      <c r="D351" s="106" t="s">
        <v>411</v>
      </c>
      <c r="E351" s="106" t="s">
        <v>412</v>
      </c>
      <c r="F351" s="128">
        <v>3.5637750000000001</v>
      </c>
      <c r="G351" s="128">
        <v>1.478575</v>
      </c>
      <c r="H351" s="129">
        <f t="shared" si="10"/>
        <v>1.4102767867710466</v>
      </c>
      <c r="I351" s="107">
        <f t="shared" si="11"/>
        <v>2.9301564722609096E-4</v>
      </c>
      <c r="J351" s="108">
        <v>299.6833901</v>
      </c>
      <c r="K351" s="108">
        <v>20.458363636400001</v>
      </c>
    </row>
    <row r="352" spans="1:11" x14ac:dyDescent="0.2">
      <c r="A352" s="106" t="s">
        <v>948</v>
      </c>
      <c r="B352" s="106" t="s">
        <v>1090</v>
      </c>
      <c r="C352" s="106" t="s">
        <v>1597</v>
      </c>
      <c r="D352" s="106" t="s">
        <v>410</v>
      </c>
      <c r="E352" s="106" t="s">
        <v>412</v>
      </c>
      <c r="F352" s="128">
        <v>3.5472914700000002</v>
      </c>
      <c r="G352" s="128">
        <v>3.5797359929999999</v>
      </c>
      <c r="H352" s="129">
        <f t="shared" si="10"/>
        <v>-9.0633843008096626E-3</v>
      </c>
      <c r="I352" s="107">
        <f t="shared" si="11"/>
        <v>2.9166036183026189E-4</v>
      </c>
      <c r="J352" s="108">
        <v>12.208843999999999</v>
      </c>
      <c r="K352" s="108">
        <v>21.5778636364</v>
      </c>
    </row>
    <row r="353" spans="1:11" x14ac:dyDescent="0.2">
      <c r="A353" s="106" t="s">
        <v>1692</v>
      </c>
      <c r="B353" s="106" t="s">
        <v>831</v>
      </c>
      <c r="C353" s="106" t="s">
        <v>1596</v>
      </c>
      <c r="D353" s="106" t="s">
        <v>411</v>
      </c>
      <c r="E353" s="106" t="s">
        <v>1923</v>
      </c>
      <c r="F353" s="128">
        <v>3.5399702299999998</v>
      </c>
      <c r="G353" s="128">
        <v>6.3464511300000002</v>
      </c>
      <c r="H353" s="129">
        <f t="shared" si="10"/>
        <v>-0.44221263860894178</v>
      </c>
      <c r="I353" s="107">
        <f t="shared" si="11"/>
        <v>2.9105840523168378E-4</v>
      </c>
      <c r="J353" s="108">
        <v>8.5289999999999999</v>
      </c>
      <c r="K353" s="108">
        <v>34.253590909099998</v>
      </c>
    </row>
    <row r="354" spans="1:11" x14ac:dyDescent="0.2">
      <c r="A354" s="106" t="s">
        <v>1510</v>
      </c>
      <c r="B354" s="106" t="s">
        <v>1511</v>
      </c>
      <c r="C354" s="106" t="s">
        <v>1591</v>
      </c>
      <c r="D354" s="106" t="s">
        <v>410</v>
      </c>
      <c r="E354" s="106" t="s">
        <v>1923</v>
      </c>
      <c r="F354" s="128">
        <v>3.5266704799999999</v>
      </c>
      <c r="G354" s="128">
        <v>7.3335136309999998</v>
      </c>
      <c r="H354" s="129">
        <f t="shared" si="10"/>
        <v>-0.51910221246577237</v>
      </c>
      <c r="I354" s="107">
        <f t="shared" si="11"/>
        <v>2.8996489207381182E-4</v>
      </c>
      <c r="J354" s="108">
        <v>20.843458529999999</v>
      </c>
      <c r="K354" s="108">
        <v>38.216500000000003</v>
      </c>
    </row>
    <row r="355" spans="1:11" x14ac:dyDescent="0.2">
      <c r="A355" s="106" t="s">
        <v>2788</v>
      </c>
      <c r="B355" s="106" t="s">
        <v>1126</v>
      </c>
      <c r="C355" s="106" t="s">
        <v>1597</v>
      </c>
      <c r="D355" s="106" t="s">
        <v>410</v>
      </c>
      <c r="E355" s="106" t="s">
        <v>1923</v>
      </c>
      <c r="F355" s="128">
        <v>3.522385404</v>
      </c>
      <c r="G355" s="128">
        <v>2.5647914279999999</v>
      </c>
      <c r="H355" s="129">
        <f t="shared" si="10"/>
        <v>0.37336134453113123</v>
      </c>
      <c r="I355" s="107">
        <f t="shared" si="11"/>
        <v>2.8961257064006446E-4</v>
      </c>
      <c r="J355" s="108">
        <v>505.29906499999998</v>
      </c>
      <c r="K355" s="108">
        <v>11.2649090909</v>
      </c>
    </row>
    <row r="356" spans="1:11" x14ac:dyDescent="0.2">
      <c r="A356" s="106" t="s">
        <v>2401</v>
      </c>
      <c r="B356" s="106" t="s">
        <v>431</v>
      </c>
      <c r="C356" s="106" t="s">
        <v>1597</v>
      </c>
      <c r="D356" s="106" t="s">
        <v>410</v>
      </c>
      <c r="E356" s="106" t="s">
        <v>412</v>
      </c>
      <c r="F356" s="128">
        <v>3.5212144950000002</v>
      </c>
      <c r="G356" s="128">
        <v>2.4918007230000003</v>
      </c>
      <c r="H356" s="129">
        <f t="shared" si="10"/>
        <v>0.41312042431733409</v>
      </c>
      <c r="I356" s="107">
        <f t="shared" si="11"/>
        <v>2.8951629782304381E-4</v>
      </c>
      <c r="J356" s="108">
        <v>21.360938999999998</v>
      </c>
      <c r="K356" s="108">
        <v>212.59927272729999</v>
      </c>
    </row>
    <row r="357" spans="1:11" x14ac:dyDescent="0.2">
      <c r="A357" s="106" t="s">
        <v>498</v>
      </c>
      <c r="B357" s="106" t="s">
        <v>877</v>
      </c>
      <c r="C357" s="106" t="s">
        <v>1591</v>
      </c>
      <c r="D357" s="106" t="s">
        <v>410</v>
      </c>
      <c r="E357" s="106" t="s">
        <v>1923</v>
      </c>
      <c r="F357" s="128">
        <v>3.515773807</v>
      </c>
      <c r="G357" s="128">
        <v>25.666724633000001</v>
      </c>
      <c r="H357" s="129">
        <f t="shared" si="10"/>
        <v>-0.86302210908205523</v>
      </c>
      <c r="I357" s="107">
        <f t="shared" si="11"/>
        <v>2.8906896130048688E-4</v>
      </c>
      <c r="J357" s="108">
        <v>58.898083679999999</v>
      </c>
      <c r="K357" s="108">
        <v>63.452500000000001</v>
      </c>
    </row>
    <row r="358" spans="1:11" x14ac:dyDescent="0.2">
      <c r="A358" s="106" t="s">
        <v>961</v>
      </c>
      <c r="B358" s="106" t="s">
        <v>1103</v>
      </c>
      <c r="C358" s="106" t="s">
        <v>1597</v>
      </c>
      <c r="D358" s="106" t="s">
        <v>410</v>
      </c>
      <c r="E358" s="106" t="s">
        <v>412</v>
      </c>
      <c r="F358" s="128">
        <v>3.50357786</v>
      </c>
      <c r="G358" s="128">
        <v>0.55634643000000006</v>
      </c>
      <c r="H358" s="129">
        <f t="shared" si="10"/>
        <v>5.2974752260026179</v>
      </c>
      <c r="I358" s="107">
        <f t="shared" si="11"/>
        <v>2.8806620346539906E-4</v>
      </c>
      <c r="J358" s="108">
        <v>24.204803999999999</v>
      </c>
      <c r="K358" s="108">
        <v>21.760090909100001</v>
      </c>
    </row>
    <row r="359" spans="1:11" x14ac:dyDescent="0.2">
      <c r="A359" s="106" t="s">
        <v>1708</v>
      </c>
      <c r="B359" s="106" t="s">
        <v>1763</v>
      </c>
      <c r="C359" s="106" t="s">
        <v>1596</v>
      </c>
      <c r="D359" s="106" t="s">
        <v>411</v>
      </c>
      <c r="E359" s="106" t="s">
        <v>412</v>
      </c>
      <c r="F359" s="128">
        <v>3.4908531000000003</v>
      </c>
      <c r="G359" s="128">
        <v>6.8069491900000001</v>
      </c>
      <c r="H359" s="129">
        <f t="shared" si="10"/>
        <v>-0.48716333814737933</v>
      </c>
      <c r="I359" s="107">
        <f t="shared" si="11"/>
        <v>2.870199663187788E-4</v>
      </c>
      <c r="J359" s="108">
        <v>60.851999999999997</v>
      </c>
      <c r="K359" s="108">
        <v>24.8114090909</v>
      </c>
    </row>
    <row r="360" spans="1:11" x14ac:dyDescent="0.2">
      <c r="A360" s="106" t="s">
        <v>964</v>
      </c>
      <c r="B360" s="106" t="s">
        <v>1106</v>
      </c>
      <c r="C360" s="106" t="s">
        <v>1597</v>
      </c>
      <c r="D360" s="106" t="s">
        <v>410</v>
      </c>
      <c r="E360" s="106" t="s">
        <v>412</v>
      </c>
      <c r="F360" s="128">
        <v>3.4619099100000001</v>
      </c>
      <c r="G360" s="128">
        <v>0.92366291</v>
      </c>
      <c r="H360" s="129">
        <f t="shared" si="10"/>
        <v>2.7480230856081471</v>
      </c>
      <c r="I360" s="107">
        <f t="shared" si="11"/>
        <v>2.8464024045206788E-4</v>
      </c>
      <c r="J360" s="108">
        <v>10.221916999999999</v>
      </c>
      <c r="K360" s="108">
        <v>32.7423636364</v>
      </c>
    </row>
    <row r="361" spans="1:11" x14ac:dyDescent="0.2">
      <c r="A361" s="106" t="s">
        <v>938</v>
      </c>
      <c r="B361" s="106" t="s">
        <v>1148</v>
      </c>
      <c r="C361" s="106" t="s">
        <v>1596</v>
      </c>
      <c r="D361" s="106" t="s">
        <v>411</v>
      </c>
      <c r="E361" s="106" t="s">
        <v>412</v>
      </c>
      <c r="F361" s="128">
        <v>3.4558711</v>
      </c>
      <c r="G361" s="128">
        <v>3.1301524039999999</v>
      </c>
      <c r="H361" s="129">
        <f t="shared" si="10"/>
        <v>0.10405841440300678</v>
      </c>
      <c r="I361" s="107">
        <f t="shared" si="11"/>
        <v>2.8414372599180443E-4</v>
      </c>
      <c r="J361" s="108">
        <v>106.646</v>
      </c>
      <c r="K361" s="108">
        <v>27.3223181818</v>
      </c>
    </row>
    <row r="362" spans="1:11" x14ac:dyDescent="0.2">
      <c r="A362" s="106" t="s">
        <v>1728</v>
      </c>
      <c r="B362" s="106" t="s">
        <v>728</v>
      </c>
      <c r="C362" s="106" t="s">
        <v>1593</v>
      </c>
      <c r="D362" s="106" t="s">
        <v>410</v>
      </c>
      <c r="E362" s="106" t="s">
        <v>1923</v>
      </c>
      <c r="F362" s="128">
        <v>3.3977408499999999</v>
      </c>
      <c r="G362" s="128">
        <v>2.98375653</v>
      </c>
      <c r="H362" s="129">
        <f t="shared" si="10"/>
        <v>0.13874601222908756</v>
      </c>
      <c r="I362" s="107">
        <f t="shared" si="11"/>
        <v>2.79364223125556E-4</v>
      </c>
      <c r="J362" s="108">
        <v>99.008575879999995</v>
      </c>
      <c r="K362" s="108">
        <v>26.0606363636</v>
      </c>
    </row>
    <row r="363" spans="1:11" x14ac:dyDescent="0.2">
      <c r="A363" s="106" t="s">
        <v>900</v>
      </c>
      <c r="B363" s="106" t="s">
        <v>901</v>
      </c>
      <c r="C363" s="106" t="s">
        <v>1594</v>
      </c>
      <c r="D363" s="106" t="s">
        <v>411</v>
      </c>
      <c r="E363" s="106" t="s">
        <v>412</v>
      </c>
      <c r="F363" s="128">
        <v>3.38250151</v>
      </c>
      <c r="G363" s="128">
        <v>3.44438954</v>
      </c>
      <c r="H363" s="129">
        <f t="shared" si="10"/>
        <v>-1.796777898704216E-2</v>
      </c>
      <c r="I363" s="107">
        <f t="shared" si="11"/>
        <v>2.7811123575306518E-4</v>
      </c>
      <c r="J363" s="108">
        <v>226.15980728</v>
      </c>
      <c r="K363" s="108">
        <v>39.241909090900002</v>
      </c>
    </row>
    <row r="364" spans="1:11" x14ac:dyDescent="0.2">
      <c r="A364" s="106" t="s">
        <v>219</v>
      </c>
      <c r="B364" s="106" t="s">
        <v>366</v>
      </c>
      <c r="C364" s="106" t="s">
        <v>1609</v>
      </c>
      <c r="D364" s="106" t="s">
        <v>411</v>
      </c>
      <c r="E364" s="106" t="s">
        <v>1923</v>
      </c>
      <c r="F364" s="128">
        <v>3.3822454700000004</v>
      </c>
      <c r="G364" s="128">
        <v>4.0770664300000004</v>
      </c>
      <c r="H364" s="129">
        <f t="shared" si="10"/>
        <v>-0.17042179025765836</v>
      </c>
      <c r="I364" s="107">
        <f t="shared" si="11"/>
        <v>2.7809018399578095E-4</v>
      </c>
      <c r="J364" s="108">
        <v>75.635474166160009</v>
      </c>
      <c r="K364" s="108">
        <v>22.139818181799999</v>
      </c>
    </row>
    <row r="365" spans="1:11" x14ac:dyDescent="0.2">
      <c r="A365" s="106" t="s">
        <v>616</v>
      </c>
      <c r="B365" s="106" t="s">
        <v>617</v>
      </c>
      <c r="C365" s="106" t="s">
        <v>1609</v>
      </c>
      <c r="D365" s="106" t="s">
        <v>411</v>
      </c>
      <c r="E365" s="106" t="s">
        <v>1923</v>
      </c>
      <c r="F365" s="128">
        <v>3.3544195800000001</v>
      </c>
      <c r="G365" s="128">
        <v>0.56678218999999996</v>
      </c>
      <c r="H365" s="129">
        <f t="shared" si="10"/>
        <v>4.9183574205110441</v>
      </c>
      <c r="I365" s="107">
        <f t="shared" si="11"/>
        <v>2.7580232318302143E-4</v>
      </c>
      <c r="J365" s="108">
        <v>32.071770066547799</v>
      </c>
      <c r="K365" s="108">
        <v>102.22718181819999</v>
      </c>
    </row>
    <row r="366" spans="1:11" x14ac:dyDescent="0.2">
      <c r="A366" s="106" t="s">
        <v>756</v>
      </c>
      <c r="B366" s="106" t="s">
        <v>757</v>
      </c>
      <c r="C366" s="106" t="s">
        <v>1596</v>
      </c>
      <c r="D366" s="106" t="s">
        <v>411</v>
      </c>
      <c r="E366" s="106" t="s">
        <v>1923</v>
      </c>
      <c r="F366" s="128">
        <v>3.3534155750000001</v>
      </c>
      <c r="G366" s="128">
        <v>5.7823913630000003</v>
      </c>
      <c r="H366" s="129">
        <f t="shared" si="10"/>
        <v>-0.42006423216912936</v>
      </c>
      <c r="I366" s="107">
        <f t="shared" si="11"/>
        <v>2.7571977330967271E-4</v>
      </c>
      <c r="J366" s="108">
        <v>124.95081612</v>
      </c>
      <c r="K366" s="108">
        <v>14.736636363600001</v>
      </c>
    </row>
    <row r="367" spans="1:11" x14ac:dyDescent="0.2">
      <c r="A367" s="106" t="s">
        <v>1080</v>
      </c>
      <c r="B367" s="106" t="s">
        <v>587</v>
      </c>
      <c r="C367" s="106" t="s">
        <v>1592</v>
      </c>
      <c r="D367" s="106" t="s">
        <v>410</v>
      </c>
      <c r="E367" s="106" t="s">
        <v>1923</v>
      </c>
      <c r="F367" s="128">
        <v>3.3423633399999999</v>
      </c>
      <c r="G367" s="128">
        <v>9.4909758000000011</v>
      </c>
      <c r="H367" s="129">
        <f t="shared" si="10"/>
        <v>-0.6478377555235153</v>
      </c>
      <c r="I367" s="107">
        <f t="shared" si="11"/>
        <v>2.7481105213849331E-4</v>
      </c>
      <c r="J367" s="108">
        <v>220.8824231583711</v>
      </c>
      <c r="K367" s="108">
        <v>11.983045454499999</v>
      </c>
    </row>
    <row r="368" spans="1:11" x14ac:dyDescent="0.2">
      <c r="A368" s="106" t="s">
        <v>1727</v>
      </c>
      <c r="B368" s="106" t="s">
        <v>435</v>
      </c>
      <c r="C368" s="106" t="s">
        <v>1221</v>
      </c>
      <c r="D368" s="106" t="s">
        <v>410</v>
      </c>
      <c r="E368" s="106" t="s">
        <v>1923</v>
      </c>
      <c r="F368" s="128">
        <v>3.33679287</v>
      </c>
      <c r="G368" s="128">
        <v>0.99828738000000006</v>
      </c>
      <c r="H368" s="129">
        <f t="shared" si="10"/>
        <v>2.3425173320331867</v>
      </c>
      <c r="I368" s="107">
        <f t="shared" si="11"/>
        <v>2.7435304486463243E-4</v>
      </c>
      <c r="J368" s="108">
        <v>27.121605413600001</v>
      </c>
      <c r="K368" s="108">
        <v>26.131227272699999</v>
      </c>
    </row>
    <row r="369" spans="1:11" x14ac:dyDescent="0.2">
      <c r="A369" s="106" t="s">
        <v>343</v>
      </c>
      <c r="B369" s="106" t="s">
        <v>342</v>
      </c>
      <c r="C369" s="106" t="s">
        <v>1609</v>
      </c>
      <c r="D369" s="106" t="s">
        <v>411</v>
      </c>
      <c r="E369" s="106" t="s">
        <v>412</v>
      </c>
      <c r="F369" s="128">
        <v>3.3169707400000004</v>
      </c>
      <c r="G369" s="128">
        <v>3.3533512400000003</v>
      </c>
      <c r="H369" s="129">
        <f t="shared" si="10"/>
        <v>-1.0848997732787469E-2</v>
      </c>
      <c r="I369" s="107">
        <f t="shared" si="11"/>
        <v>2.7272325784066218E-4</v>
      </c>
      <c r="J369" s="108">
        <v>103.75045206999999</v>
      </c>
      <c r="K369" s="108">
        <v>27.914136363600001</v>
      </c>
    </row>
    <row r="370" spans="1:11" x14ac:dyDescent="0.2">
      <c r="A370" s="106" t="s">
        <v>2767</v>
      </c>
      <c r="B370" s="106" t="s">
        <v>198</v>
      </c>
      <c r="C370" s="106" t="s">
        <v>1221</v>
      </c>
      <c r="D370" s="106" t="s">
        <v>410</v>
      </c>
      <c r="E370" s="106" t="s">
        <v>1923</v>
      </c>
      <c r="F370" s="128">
        <v>3.2920889959999999</v>
      </c>
      <c r="G370" s="128">
        <v>4.026597035</v>
      </c>
      <c r="H370" s="129">
        <f t="shared" si="10"/>
        <v>-0.18241409125758223</v>
      </c>
      <c r="I370" s="107">
        <f t="shared" si="11"/>
        <v>2.706774664194097E-4</v>
      </c>
      <c r="J370" s="108">
        <v>16.335659804100001</v>
      </c>
      <c r="K370" s="108">
        <v>23.9676363636</v>
      </c>
    </row>
    <row r="371" spans="1:11" x14ac:dyDescent="0.2">
      <c r="A371" s="106" t="s">
        <v>1599</v>
      </c>
      <c r="B371" s="106" t="s">
        <v>1600</v>
      </c>
      <c r="C371" s="106" t="s">
        <v>1591</v>
      </c>
      <c r="D371" s="106" t="s">
        <v>410</v>
      </c>
      <c r="E371" s="106" t="s">
        <v>1923</v>
      </c>
      <c r="F371" s="128">
        <v>3.2902155</v>
      </c>
      <c r="G371" s="128">
        <v>0.91612260000000001</v>
      </c>
      <c r="H371" s="129">
        <f t="shared" si="10"/>
        <v>2.5914576280510926</v>
      </c>
      <c r="I371" s="107">
        <f t="shared" si="11"/>
        <v>2.7052342649180053E-4</v>
      </c>
      <c r="J371" s="108">
        <v>16.6069216</v>
      </c>
      <c r="K371" s="108">
        <v>43.014272727300003</v>
      </c>
    </row>
    <row r="372" spans="1:11" x14ac:dyDescent="0.2">
      <c r="A372" s="106" t="s">
        <v>919</v>
      </c>
      <c r="B372" s="106" t="s">
        <v>664</v>
      </c>
      <c r="C372" s="106" t="s">
        <v>1596</v>
      </c>
      <c r="D372" s="106" t="s">
        <v>411</v>
      </c>
      <c r="E372" s="106" t="s">
        <v>1923</v>
      </c>
      <c r="F372" s="128">
        <v>3.2695900290000002</v>
      </c>
      <c r="G372" s="128">
        <v>2.081159065</v>
      </c>
      <c r="H372" s="129">
        <f t="shared" si="10"/>
        <v>0.57104283088520202</v>
      </c>
      <c r="I372" s="107">
        <f t="shared" si="11"/>
        <v>2.6882758830493186E-4</v>
      </c>
      <c r="J372" s="108">
        <v>128.85879448</v>
      </c>
      <c r="K372" s="108">
        <v>36.435818181800002</v>
      </c>
    </row>
    <row r="373" spans="1:11" x14ac:dyDescent="0.2">
      <c r="A373" s="106" t="s">
        <v>1501</v>
      </c>
      <c r="B373" s="106" t="s">
        <v>1502</v>
      </c>
      <c r="C373" s="106" t="s">
        <v>309</v>
      </c>
      <c r="D373" s="106" t="s">
        <v>2823</v>
      </c>
      <c r="E373" s="106" t="s">
        <v>1923</v>
      </c>
      <c r="F373" s="128">
        <v>3.2340338799999997</v>
      </c>
      <c r="G373" s="128">
        <v>0.45029453000000003</v>
      </c>
      <c r="H373" s="129">
        <f t="shared" si="10"/>
        <v>6.1820412297702116</v>
      </c>
      <c r="I373" s="107">
        <f t="shared" si="11"/>
        <v>2.6590414111421343E-4</v>
      </c>
      <c r="J373" s="108">
        <v>4.8390000000000004</v>
      </c>
      <c r="K373" s="108">
        <v>89.436954545500001</v>
      </c>
    </row>
    <row r="374" spans="1:11" x14ac:dyDescent="0.2">
      <c r="A374" s="106" t="s">
        <v>1745</v>
      </c>
      <c r="B374" s="106" t="s">
        <v>1746</v>
      </c>
      <c r="C374" s="106" t="s">
        <v>1596</v>
      </c>
      <c r="D374" s="106" t="s">
        <v>411</v>
      </c>
      <c r="E374" s="106" t="s">
        <v>412</v>
      </c>
      <c r="F374" s="128">
        <v>3.2125984730000003</v>
      </c>
      <c r="G374" s="128">
        <v>1.69617803</v>
      </c>
      <c r="H374" s="129">
        <f t="shared" si="10"/>
        <v>0.89402198128931087</v>
      </c>
      <c r="I374" s="107">
        <f t="shared" si="11"/>
        <v>2.641417095197218E-4</v>
      </c>
      <c r="J374" s="108">
        <v>237.68096112000003</v>
      </c>
      <c r="K374" s="108">
        <v>44.956636363599998</v>
      </c>
    </row>
    <row r="375" spans="1:11" x14ac:dyDescent="0.2">
      <c r="A375" s="106" t="s">
        <v>63</v>
      </c>
      <c r="B375" s="106" t="s">
        <v>64</v>
      </c>
      <c r="C375" s="106" t="s">
        <v>1591</v>
      </c>
      <c r="D375" s="106" t="s">
        <v>410</v>
      </c>
      <c r="E375" s="106" t="s">
        <v>1923</v>
      </c>
      <c r="F375" s="128">
        <v>3.1222998080000002</v>
      </c>
      <c r="G375" s="128">
        <v>3.0978149640000003</v>
      </c>
      <c r="H375" s="129">
        <f t="shared" si="10"/>
        <v>7.9039078461884404E-3</v>
      </c>
      <c r="I375" s="107">
        <f t="shared" si="11"/>
        <v>2.5671730091687031E-4</v>
      </c>
      <c r="J375" s="108">
        <v>104.60008194</v>
      </c>
      <c r="K375" s="108">
        <v>90.364909090899999</v>
      </c>
    </row>
    <row r="376" spans="1:11" x14ac:dyDescent="0.2">
      <c r="A376" s="106" t="s">
        <v>2787</v>
      </c>
      <c r="B376" s="106" t="s">
        <v>1117</v>
      </c>
      <c r="C376" s="106" t="s">
        <v>1597</v>
      </c>
      <c r="D376" s="106" t="s">
        <v>410</v>
      </c>
      <c r="E376" s="106" t="s">
        <v>1923</v>
      </c>
      <c r="F376" s="128">
        <v>3.1143069700000003</v>
      </c>
      <c r="G376" s="128">
        <v>7.9464900000000005E-3</v>
      </c>
      <c r="H376" s="129" t="str">
        <f t="shared" si="10"/>
        <v/>
      </c>
      <c r="I376" s="107">
        <f t="shared" si="11"/>
        <v>2.5606012514125506E-4</v>
      </c>
      <c r="J376" s="108">
        <v>164.32495900000001</v>
      </c>
      <c r="K376" s="108">
        <v>17.296454545500001</v>
      </c>
    </row>
    <row r="377" spans="1:11" x14ac:dyDescent="0.2">
      <c r="A377" s="106" t="s">
        <v>650</v>
      </c>
      <c r="B377" s="106" t="s">
        <v>662</v>
      </c>
      <c r="C377" s="106" t="s">
        <v>1591</v>
      </c>
      <c r="D377" s="106" t="s">
        <v>410</v>
      </c>
      <c r="E377" s="106" t="s">
        <v>1923</v>
      </c>
      <c r="F377" s="128">
        <v>3.0743501000000002</v>
      </c>
      <c r="G377" s="128">
        <v>0.50619999999999998</v>
      </c>
      <c r="H377" s="129">
        <f t="shared" si="10"/>
        <v>5.0733901619913082</v>
      </c>
      <c r="I377" s="107">
        <f t="shared" si="11"/>
        <v>2.5277484811782379E-4</v>
      </c>
      <c r="J377" s="108">
        <v>10.79526207</v>
      </c>
      <c r="K377" s="108">
        <v>82.761227272699998</v>
      </c>
    </row>
    <row r="378" spans="1:11" x14ac:dyDescent="0.2">
      <c r="A378" s="106" t="s">
        <v>499</v>
      </c>
      <c r="B378" s="106" t="s">
        <v>878</v>
      </c>
      <c r="C378" s="106" t="s">
        <v>1591</v>
      </c>
      <c r="D378" s="106" t="s">
        <v>410</v>
      </c>
      <c r="E378" s="106" t="s">
        <v>1923</v>
      </c>
      <c r="F378" s="128">
        <v>3.0680533909999999</v>
      </c>
      <c r="G378" s="128">
        <v>3.2010489089999998</v>
      </c>
      <c r="H378" s="129">
        <f t="shared" si="10"/>
        <v>-4.154748077296555E-2</v>
      </c>
      <c r="I378" s="107">
        <f t="shared" si="11"/>
        <v>2.5225712905221795E-4</v>
      </c>
      <c r="J378" s="108">
        <v>67.919952109999997</v>
      </c>
      <c r="K378" s="108">
        <v>60.206772727299999</v>
      </c>
    </row>
    <row r="379" spans="1:11" x14ac:dyDescent="0.2">
      <c r="A379" s="106" t="s">
        <v>1756</v>
      </c>
      <c r="B379" s="106" t="s">
        <v>1757</v>
      </c>
      <c r="C379" s="106" t="s">
        <v>1596</v>
      </c>
      <c r="D379" s="106" t="s">
        <v>411</v>
      </c>
      <c r="E379" s="106" t="s">
        <v>412</v>
      </c>
      <c r="F379" s="128">
        <v>3.0398283999999998</v>
      </c>
      <c r="G379" s="128">
        <v>0.22357099999999999</v>
      </c>
      <c r="H379" s="129">
        <f t="shared" si="10"/>
        <v>12.596702613487437</v>
      </c>
      <c r="I379" s="107">
        <f t="shared" si="11"/>
        <v>2.4993645392378932E-4</v>
      </c>
      <c r="J379" s="108">
        <v>44.18</v>
      </c>
      <c r="K379" s="108">
        <v>17.274863636399999</v>
      </c>
    </row>
    <row r="380" spans="1:11" x14ac:dyDescent="0.2">
      <c r="A380" s="106" t="s">
        <v>2191</v>
      </c>
      <c r="B380" s="106" t="s">
        <v>1203</v>
      </c>
      <c r="C380" s="106" t="s">
        <v>1221</v>
      </c>
      <c r="D380" s="106" t="s">
        <v>410</v>
      </c>
      <c r="E380" s="106" t="s">
        <v>1923</v>
      </c>
      <c r="F380" s="128">
        <v>3.0308097599999999</v>
      </c>
      <c r="G380" s="128">
        <v>3.0229675899999999</v>
      </c>
      <c r="H380" s="129">
        <f t="shared" si="10"/>
        <v>2.5941958577200275E-3</v>
      </c>
      <c r="I380" s="107">
        <f t="shared" si="11"/>
        <v>2.4919493611284474E-4</v>
      </c>
      <c r="J380" s="108">
        <v>99.467998813700007</v>
      </c>
      <c r="K380" s="108">
        <v>49.203181818200001</v>
      </c>
    </row>
    <row r="381" spans="1:11" x14ac:dyDescent="0.2">
      <c r="A381" s="106" t="s">
        <v>1785</v>
      </c>
      <c r="B381" s="106" t="s">
        <v>1786</v>
      </c>
      <c r="C381" s="106" t="s">
        <v>1221</v>
      </c>
      <c r="D381" s="106" t="s">
        <v>410</v>
      </c>
      <c r="E381" s="106" t="s">
        <v>1923</v>
      </c>
      <c r="F381" s="128">
        <v>3.0070344339999999</v>
      </c>
      <c r="G381" s="128">
        <v>0.47246316499999996</v>
      </c>
      <c r="H381" s="129">
        <f t="shared" si="10"/>
        <v>5.3645902088472868</v>
      </c>
      <c r="I381" s="107">
        <f t="shared" si="11"/>
        <v>2.4724011502119295E-4</v>
      </c>
      <c r="J381" s="108">
        <v>37.392015197580001</v>
      </c>
      <c r="K381" s="108">
        <v>69.868909090900004</v>
      </c>
    </row>
    <row r="382" spans="1:11" x14ac:dyDescent="0.2">
      <c r="A382" s="106" t="s">
        <v>2138</v>
      </c>
      <c r="B382" s="106" t="s">
        <v>360</v>
      </c>
      <c r="C382" s="106" t="s">
        <v>1221</v>
      </c>
      <c r="D382" s="106" t="s">
        <v>410</v>
      </c>
      <c r="E382" s="106" t="s">
        <v>1923</v>
      </c>
      <c r="F382" s="128">
        <v>2.9977318450000001</v>
      </c>
      <c r="G382" s="128">
        <v>3.9798736649999999</v>
      </c>
      <c r="H382" s="129">
        <f t="shared" si="10"/>
        <v>-0.24677713482143904</v>
      </c>
      <c r="I382" s="107">
        <f t="shared" si="11"/>
        <v>2.4647525075879894E-4</v>
      </c>
      <c r="J382" s="108">
        <v>90.284513489800005</v>
      </c>
      <c r="K382" s="108">
        <v>38.078363636399999</v>
      </c>
    </row>
    <row r="383" spans="1:11" x14ac:dyDescent="0.2">
      <c r="A383" s="106" t="s">
        <v>99</v>
      </c>
      <c r="B383" s="106" t="s">
        <v>100</v>
      </c>
      <c r="C383" s="106" t="s">
        <v>1594</v>
      </c>
      <c r="D383" s="106" t="s">
        <v>411</v>
      </c>
      <c r="E383" s="106" t="s">
        <v>412</v>
      </c>
      <c r="F383" s="128">
        <v>2.9409635950000004</v>
      </c>
      <c r="G383" s="128">
        <v>1.4006567400000001</v>
      </c>
      <c r="H383" s="129">
        <f t="shared" si="10"/>
        <v>1.0997033113195172</v>
      </c>
      <c r="I383" s="107">
        <f t="shared" si="11"/>
        <v>2.4180773232240988E-4</v>
      </c>
      <c r="J383" s="108">
        <v>32.374252513243562</v>
      </c>
      <c r="K383" s="108">
        <v>23.9985454545</v>
      </c>
    </row>
    <row r="384" spans="1:11" x14ac:dyDescent="0.2">
      <c r="A384" s="106" t="s">
        <v>542</v>
      </c>
      <c r="B384" s="106" t="s">
        <v>543</v>
      </c>
      <c r="C384" s="106" t="s">
        <v>1591</v>
      </c>
      <c r="D384" s="106" t="s">
        <v>410</v>
      </c>
      <c r="E384" s="106" t="s">
        <v>1923</v>
      </c>
      <c r="F384" s="128">
        <v>2.9389556800000003</v>
      </c>
      <c r="G384" s="128">
        <v>0.45458477000000003</v>
      </c>
      <c r="H384" s="129">
        <f t="shared" si="10"/>
        <v>5.465143299895419</v>
      </c>
      <c r="I384" s="107">
        <f t="shared" si="11"/>
        <v>2.4164264038666758E-4</v>
      </c>
      <c r="J384" s="108">
        <v>36.662720239999999</v>
      </c>
      <c r="K384" s="108">
        <v>9.1690454545000009</v>
      </c>
    </row>
    <row r="385" spans="1:11" x14ac:dyDescent="0.2">
      <c r="A385" s="106" t="s">
        <v>2121</v>
      </c>
      <c r="B385" s="106" t="s">
        <v>180</v>
      </c>
      <c r="C385" s="106" t="s">
        <v>1221</v>
      </c>
      <c r="D385" s="106" t="s">
        <v>410</v>
      </c>
      <c r="E385" s="106" t="s">
        <v>1923</v>
      </c>
      <c r="F385" s="128">
        <v>2.9328915690000001</v>
      </c>
      <c r="G385" s="128">
        <v>1.480972172</v>
      </c>
      <c r="H385" s="129">
        <f t="shared" si="10"/>
        <v>0.98038263273997583</v>
      </c>
      <c r="I385" s="107">
        <f t="shared" si="11"/>
        <v>2.411440456635114E-4</v>
      </c>
      <c r="J385" s="108">
        <v>42.860187079999996</v>
      </c>
      <c r="K385" s="108">
        <v>12.795500000000001</v>
      </c>
    </row>
    <row r="386" spans="1:11" x14ac:dyDescent="0.2">
      <c r="A386" s="106" t="s">
        <v>1747</v>
      </c>
      <c r="B386" s="106" t="s">
        <v>1748</v>
      </c>
      <c r="C386" s="106" t="s">
        <v>1596</v>
      </c>
      <c r="D386" s="106" t="s">
        <v>411</v>
      </c>
      <c r="E386" s="106" t="s">
        <v>412</v>
      </c>
      <c r="F386" s="128">
        <v>2.8686749249999997</v>
      </c>
      <c r="G386" s="128">
        <v>0.54756448000000002</v>
      </c>
      <c r="H386" s="129">
        <f t="shared" si="10"/>
        <v>4.2389719015375134</v>
      </c>
      <c r="I386" s="107">
        <f t="shared" si="11"/>
        <v>2.3586411595292428E-4</v>
      </c>
      <c r="J386" s="108">
        <v>541.71035199999994</v>
      </c>
      <c r="K386" s="108">
        <v>31.0522727273</v>
      </c>
    </row>
    <row r="387" spans="1:11" x14ac:dyDescent="0.2">
      <c r="A387" s="106" t="s">
        <v>2182</v>
      </c>
      <c r="B387" s="106" t="s">
        <v>895</v>
      </c>
      <c r="C387" s="106" t="s">
        <v>1591</v>
      </c>
      <c r="D387" s="106" t="s">
        <v>410</v>
      </c>
      <c r="E387" s="106" t="s">
        <v>1923</v>
      </c>
      <c r="F387" s="128">
        <v>2.8642981779999999</v>
      </c>
      <c r="G387" s="128">
        <v>4.5433358799999999</v>
      </c>
      <c r="H387" s="129">
        <f t="shared" si="10"/>
        <v>-0.36956054897706569</v>
      </c>
      <c r="I387" s="107">
        <f t="shared" si="11"/>
        <v>2.3550425727639454E-4</v>
      </c>
      <c r="J387" s="108">
        <v>48.874608850000001</v>
      </c>
      <c r="K387" s="108">
        <v>15.719409090899999</v>
      </c>
    </row>
    <row r="388" spans="1:11" x14ac:dyDescent="0.2">
      <c r="A388" s="106" t="s">
        <v>1450</v>
      </c>
      <c r="B388" s="106" t="s">
        <v>1451</v>
      </c>
      <c r="C388" s="106" t="s">
        <v>1592</v>
      </c>
      <c r="D388" s="106" t="s">
        <v>410</v>
      </c>
      <c r="E388" s="106" t="s">
        <v>1923</v>
      </c>
      <c r="F388" s="128">
        <v>2.8593694900000002</v>
      </c>
      <c r="G388" s="128">
        <v>3.3176588100000002</v>
      </c>
      <c r="H388" s="129">
        <f t="shared" si="10"/>
        <v>-0.13813636249111461</v>
      </c>
      <c r="I388" s="107">
        <f t="shared" si="11"/>
        <v>2.3509901769075983E-4</v>
      </c>
      <c r="J388" s="108">
        <v>452.46861314</v>
      </c>
      <c r="K388" s="108">
        <v>47.168136363599999</v>
      </c>
    </row>
    <row r="389" spans="1:11" x14ac:dyDescent="0.2">
      <c r="A389" s="106" t="s">
        <v>1927</v>
      </c>
      <c r="B389" s="106" t="s">
        <v>690</v>
      </c>
      <c r="C389" s="106" t="s">
        <v>1221</v>
      </c>
      <c r="D389" s="106" t="s">
        <v>410</v>
      </c>
      <c r="E389" s="106" t="s">
        <v>412</v>
      </c>
      <c r="F389" s="128">
        <v>2.8393037519999997</v>
      </c>
      <c r="G389" s="128">
        <v>8.0052884500000001</v>
      </c>
      <c r="H389" s="129">
        <f t="shared" si="10"/>
        <v>-0.64532149344349987</v>
      </c>
      <c r="I389" s="107">
        <f t="shared" si="11"/>
        <v>2.3344920107575486E-4</v>
      </c>
      <c r="J389" s="108">
        <v>34.965017811199999</v>
      </c>
      <c r="K389" s="108">
        <v>35.616454545499998</v>
      </c>
    </row>
    <row r="390" spans="1:11" x14ac:dyDescent="0.2">
      <c r="A390" s="106" t="s">
        <v>1968</v>
      </c>
      <c r="B390" s="106" t="s">
        <v>451</v>
      </c>
      <c r="C390" s="106" t="s">
        <v>1592</v>
      </c>
      <c r="D390" s="106" t="s">
        <v>410</v>
      </c>
      <c r="E390" s="106" t="s">
        <v>1923</v>
      </c>
      <c r="F390" s="128">
        <v>2.7997559900000004</v>
      </c>
      <c r="G390" s="128">
        <v>0.62081357999999998</v>
      </c>
      <c r="H390" s="129">
        <f t="shared" si="10"/>
        <v>3.5098175687458388</v>
      </c>
      <c r="I390" s="107">
        <f t="shared" si="11"/>
        <v>2.3019756114933606E-4</v>
      </c>
      <c r="J390" s="108">
        <v>6.8390549800000002</v>
      </c>
      <c r="K390" s="108">
        <v>24.359954545499999</v>
      </c>
    </row>
    <row r="391" spans="1:11" x14ac:dyDescent="0.2">
      <c r="A391" s="106" t="s">
        <v>2150</v>
      </c>
      <c r="B391" s="106" t="s">
        <v>1024</v>
      </c>
      <c r="C391" s="106" t="s">
        <v>1221</v>
      </c>
      <c r="D391" s="106" t="s">
        <v>410</v>
      </c>
      <c r="E391" s="106" t="s">
        <v>1923</v>
      </c>
      <c r="F391" s="128">
        <v>2.735333416</v>
      </c>
      <c r="G391" s="128">
        <v>3.1803532919999999</v>
      </c>
      <c r="H391" s="129">
        <f t="shared" ref="H391:H454" si="12">IF(ISERROR(F391/G391-1),"",IF((F391/G391-1)&gt;10000%,"",F391/G391-1))</f>
        <v>-0.13992781151685962</v>
      </c>
      <c r="I391" s="107">
        <f t="shared" ref="I391:I454" si="13">F391/$F$988</f>
        <v>2.2490069975472475E-4</v>
      </c>
      <c r="J391" s="108">
        <v>81.908301227400003</v>
      </c>
      <c r="K391" s="108">
        <v>78.504136363599997</v>
      </c>
    </row>
    <row r="392" spans="1:11" x14ac:dyDescent="0.2">
      <c r="A392" s="106" t="s">
        <v>1714</v>
      </c>
      <c r="B392" s="106" t="s">
        <v>1130</v>
      </c>
      <c r="C392" s="106" t="s">
        <v>1596</v>
      </c>
      <c r="D392" s="106" t="s">
        <v>411</v>
      </c>
      <c r="E392" s="106" t="s">
        <v>412</v>
      </c>
      <c r="F392" s="128">
        <v>2.7166095099999996</v>
      </c>
      <c r="G392" s="128">
        <v>0.10872704</v>
      </c>
      <c r="H392" s="129">
        <f t="shared" si="12"/>
        <v>23.985592452438691</v>
      </c>
      <c r="I392" s="107">
        <f t="shared" si="13"/>
        <v>2.233612093449232E-4</v>
      </c>
      <c r="J392" s="108">
        <v>300.274</v>
      </c>
      <c r="K392" s="108">
        <v>9.2006818181999996</v>
      </c>
    </row>
    <row r="393" spans="1:11" x14ac:dyDescent="0.2">
      <c r="A393" s="106" t="s">
        <v>339</v>
      </c>
      <c r="B393" s="106" t="s">
        <v>340</v>
      </c>
      <c r="C393" s="106" t="s">
        <v>1822</v>
      </c>
      <c r="D393" s="106" t="s">
        <v>411</v>
      </c>
      <c r="E393" s="106" t="s">
        <v>412</v>
      </c>
      <c r="F393" s="128">
        <v>2.67953493</v>
      </c>
      <c r="G393" s="128">
        <v>2.0106274900000001</v>
      </c>
      <c r="H393" s="129">
        <f t="shared" si="12"/>
        <v>0.3326859118990757</v>
      </c>
      <c r="I393" s="107">
        <f t="shared" si="13"/>
        <v>2.2031291587680711E-4</v>
      </c>
      <c r="J393" s="108">
        <v>46.546466337521608</v>
      </c>
      <c r="K393" s="108">
        <v>40.826318181799998</v>
      </c>
    </row>
    <row r="394" spans="1:11" x14ac:dyDescent="0.2">
      <c r="A394" s="106" t="s">
        <v>1124</v>
      </c>
      <c r="B394" s="106" t="s">
        <v>729</v>
      </c>
      <c r="C394" s="106" t="s">
        <v>1593</v>
      </c>
      <c r="D394" s="106" t="s">
        <v>410</v>
      </c>
      <c r="E394" s="106" t="s">
        <v>1923</v>
      </c>
      <c r="F394" s="128">
        <v>2.6645099999999999</v>
      </c>
      <c r="G394" s="128">
        <v>1.5523499999999999</v>
      </c>
      <c r="H394" s="129">
        <f t="shared" si="12"/>
        <v>0.71643637066383237</v>
      </c>
      <c r="I394" s="107">
        <f t="shared" si="13"/>
        <v>2.1907755741885825E-4</v>
      </c>
      <c r="J394" s="108">
        <v>46.657962240000003</v>
      </c>
      <c r="K394" s="108">
        <v>21.535499999999999</v>
      </c>
    </row>
    <row r="395" spans="1:11" x14ac:dyDescent="0.2">
      <c r="A395" s="106" t="s">
        <v>1118</v>
      </c>
      <c r="B395" s="106" t="s">
        <v>1119</v>
      </c>
      <c r="C395" s="106" t="s">
        <v>1597</v>
      </c>
      <c r="D395" s="106" t="s">
        <v>410</v>
      </c>
      <c r="E395" s="106" t="s">
        <v>1923</v>
      </c>
      <c r="F395" s="128">
        <v>2.6119771159999998</v>
      </c>
      <c r="G395" s="128">
        <v>2.1009252969999999</v>
      </c>
      <c r="H395" s="129">
        <f t="shared" si="12"/>
        <v>0.24325082844675738</v>
      </c>
      <c r="I395" s="107">
        <f t="shared" si="13"/>
        <v>2.1475827323118836E-4</v>
      </c>
      <c r="J395" s="108">
        <v>81.723524999999995</v>
      </c>
      <c r="K395" s="108">
        <v>48.380136363600002</v>
      </c>
    </row>
    <row r="396" spans="1:11" x14ac:dyDescent="0.2">
      <c r="A396" s="106" t="s">
        <v>2595</v>
      </c>
      <c r="B396" s="106" t="s">
        <v>2596</v>
      </c>
      <c r="C396" s="106" t="s">
        <v>1822</v>
      </c>
      <c r="D396" s="106" t="s">
        <v>410</v>
      </c>
      <c r="E396" s="106" t="s">
        <v>1923</v>
      </c>
      <c r="F396" s="128">
        <v>2.5519857699999999</v>
      </c>
      <c r="G396" s="128">
        <v>2.3108229500000004</v>
      </c>
      <c r="H396" s="129">
        <f t="shared" si="12"/>
        <v>0.10436230953998415</v>
      </c>
      <c r="I396" s="107">
        <f t="shared" si="13"/>
        <v>2.0982574997252185E-4</v>
      </c>
      <c r="J396" s="108">
        <v>74.100615209999987</v>
      </c>
      <c r="K396" s="108">
        <v>48.323999999999998</v>
      </c>
    </row>
    <row r="397" spans="1:11" x14ac:dyDescent="0.2">
      <c r="A397" s="106" t="s">
        <v>2137</v>
      </c>
      <c r="B397" s="106" t="s">
        <v>562</v>
      </c>
      <c r="C397" s="106" t="s">
        <v>1221</v>
      </c>
      <c r="D397" s="106" t="s">
        <v>410</v>
      </c>
      <c r="E397" s="106" t="s">
        <v>1923</v>
      </c>
      <c r="F397" s="128">
        <v>2.54741214</v>
      </c>
      <c r="G397" s="128">
        <v>16.739509533</v>
      </c>
      <c r="H397" s="129">
        <f t="shared" si="12"/>
        <v>-0.847820383567507</v>
      </c>
      <c r="I397" s="107">
        <f t="shared" si="13"/>
        <v>2.094497034615545E-4</v>
      </c>
      <c r="J397" s="108">
        <v>56.666275573299998</v>
      </c>
      <c r="K397" s="108">
        <v>53.130863636400001</v>
      </c>
    </row>
    <row r="398" spans="1:11" x14ac:dyDescent="0.2">
      <c r="A398" s="106" t="s">
        <v>220</v>
      </c>
      <c r="B398" s="106" t="s">
        <v>367</v>
      </c>
      <c r="C398" s="106" t="s">
        <v>1609</v>
      </c>
      <c r="D398" s="106" t="s">
        <v>411</v>
      </c>
      <c r="E398" s="106" t="s">
        <v>1923</v>
      </c>
      <c r="F398" s="128">
        <v>2.5461150699999999</v>
      </c>
      <c r="G398" s="128">
        <v>0.85886625000000005</v>
      </c>
      <c r="H398" s="129">
        <f t="shared" si="12"/>
        <v>1.964507069639772</v>
      </c>
      <c r="I398" s="107">
        <f t="shared" si="13"/>
        <v>2.0934305761394976E-4</v>
      </c>
      <c r="J398" s="108">
        <v>13.19544707</v>
      </c>
      <c r="K398" s="108">
        <v>22.898636363600001</v>
      </c>
    </row>
    <row r="399" spans="1:11" x14ac:dyDescent="0.2">
      <c r="A399" s="106" t="s">
        <v>2569</v>
      </c>
      <c r="B399" s="106" t="s">
        <v>2570</v>
      </c>
      <c r="C399" s="106" t="s">
        <v>309</v>
      </c>
      <c r="D399" s="106" t="s">
        <v>411</v>
      </c>
      <c r="E399" s="106" t="s">
        <v>412</v>
      </c>
      <c r="F399" s="128">
        <v>2.5416130899999998</v>
      </c>
      <c r="G399" s="128">
        <v>2.0375934099999999</v>
      </c>
      <c r="H399" s="129">
        <f t="shared" si="12"/>
        <v>0.24736028175513192</v>
      </c>
      <c r="I399" s="107">
        <f t="shared" si="13"/>
        <v>2.0897290220753411E-4</v>
      </c>
      <c r="J399" s="108">
        <v>30.66</v>
      </c>
      <c r="K399" s="108">
        <v>86.306090909100007</v>
      </c>
    </row>
    <row r="400" spans="1:11" x14ac:dyDescent="0.2">
      <c r="A400" s="106" t="s">
        <v>2037</v>
      </c>
      <c r="B400" s="106" t="s">
        <v>127</v>
      </c>
      <c r="C400" s="106" t="s">
        <v>1590</v>
      </c>
      <c r="D400" s="106" t="s">
        <v>410</v>
      </c>
      <c r="E400" s="106" t="s">
        <v>1923</v>
      </c>
      <c r="F400" s="128">
        <v>2.5411297500000001</v>
      </c>
      <c r="G400" s="128">
        <v>2.5306211000000003</v>
      </c>
      <c r="H400" s="129">
        <f t="shared" si="12"/>
        <v>4.1525971628071368E-3</v>
      </c>
      <c r="I400" s="107">
        <f t="shared" si="13"/>
        <v>2.0893316171243266E-4</v>
      </c>
      <c r="J400" s="108">
        <v>14.193749310000001</v>
      </c>
      <c r="K400" s="108">
        <v>54.707409090900001</v>
      </c>
    </row>
    <row r="401" spans="1:11" x14ac:dyDescent="0.2">
      <c r="A401" s="106" t="s">
        <v>507</v>
      </c>
      <c r="B401" s="106" t="s">
        <v>884</v>
      </c>
      <c r="C401" s="106" t="s">
        <v>1591</v>
      </c>
      <c r="D401" s="106" t="s">
        <v>410</v>
      </c>
      <c r="E401" s="106" t="s">
        <v>1923</v>
      </c>
      <c r="F401" s="128">
        <v>2.53292932</v>
      </c>
      <c r="G401" s="128">
        <v>2.6091542149999998</v>
      </c>
      <c r="H401" s="129">
        <f t="shared" si="12"/>
        <v>-2.9214407704145517E-2</v>
      </c>
      <c r="I401" s="107">
        <f t="shared" si="13"/>
        <v>2.0825891760218937E-4</v>
      </c>
      <c r="J401" s="108">
        <v>15.8407652</v>
      </c>
      <c r="K401" s="108">
        <v>61.662500000000001</v>
      </c>
    </row>
    <row r="402" spans="1:11" x14ac:dyDescent="0.2">
      <c r="A402" s="106" t="s">
        <v>1499</v>
      </c>
      <c r="B402" s="106" t="s">
        <v>1500</v>
      </c>
      <c r="C402" s="106" t="s">
        <v>309</v>
      </c>
      <c r="D402" s="106" t="s">
        <v>1491</v>
      </c>
      <c r="E402" s="106" t="s">
        <v>412</v>
      </c>
      <c r="F402" s="128">
        <v>2.5268355800000002</v>
      </c>
      <c r="G402" s="128">
        <v>1.9180329149999999</v>
      </c>
      <c r="H402" s="129">
        <f t="shared" si="12"/>
        <v>0.31740991525163698</v>
      </c>
      <c r="I402" s="107">
        <f t="shared" si="13"/>
        <v>2.0775788676547058E-4</v>
      </c>
      <c r="J402" s="108">
        <v>254.52343420000003</v>
      </c>
      <c r="K402" s="108">
        <v>104.08068181820001</v>
      </c>
    </row>
    <row r="403" spans="1:11" x14ac:dyDescent="0.2">
      <c r="A403" s="106" t="s">
        <v>954</v>
      </c>
      <c r="B403" s="106" t="s">
        <v>1096</v>
      </c>
      <c r="C403" s="106" t="s">
        <v>1597</v>
      </c>
      <c r="D403" s="106" t="s">
        <v>410</v>
      </c>
      <c r="E403" s="106" t="s">
        <v>412</v>
      </c>
      <c r="F403" s="128">
        <v>2.5153501970000001</v>
      </c>
      <c r="G403" s="128">
        <v>7.4324901399999996</v>
      </c>
      <c r="H403" s="129">
        <f t="shared" si="12"/>
        <v>-0.66157369204394256</v>
      </c>
      <c r="I403" s="107">
        <f t="shared" si="13"/>
        <v>2.0681355191453735E-4</v>
      </c>
      <c r="J403" s="108">
        <v>72.771821000000003</v>
      </c>
      <c r="K403" s="108">
        <v>13.038</v>
      </c>
    </row>
    <row r="404" spans="1:11" x14ac:dyDescent="0.2">
      <c r="A404" s="106" t="s">
        <v>2169</v>
      </c>
      <c r="B404" s="106" t="s">
        <v>1787</v>
      </c>
      <c r="C404" s="106" t="s">
        <v>1590</v>
      </c>
      <c r="D404" s="106" t="s">
        <v>410</v>
      </c>
      <c r="E404" s="106" t="s">
        <v>1923</v>
      </c>
      <c r="F404" s="128">
        <v>2.49684419</v>
      </c>
      <c r="G404" s="128">
        <v>1.2534185</v>
      </c>
      <c r="H404" s="129">
        <f t="shared" si="12"/>
        <v>0.99202755504246998</v>
      </c>
      <c r="I404" s="107">
        <f t="shared" si="13"/>
        <v>2.0529197728688111E-4</v>
      </c>
      <c r="J404" s="108">
        <v>14.925784460000001</v>
      </c>
      <c r="K404" s="108">
        <v>27.583681818199999</v>
      </c>
    </row>
    <row r="405" spans="1:11" x14ac:dyDescent="0.2">
      <c r="A405" s="106" t="s">
        <v>1487</v>
      </c>
      <c r="B405" s="106" t="s">
        <v>1488</v>
      </c>
      <c r="C405" s="106" t="s">
        <v>1596</v>
      </c>
      <c r="D405" s="106" t="s">
        <v>410</v>
      </c>
      <c r="E405" s="106" t="s">
        <v>1923</v>
      </c>
      <c r="F405" s="128">
        <v>2.4906204300000003</v>
      </c>
      <c r="G405" s="128">
        <v>8.7563530600000004</v>
      </c>
      <c r="H405" s="129">
        <f t="shared" si="12"/>
        <v>-0.71556418374934738</v>
      </c>
      <c r="I405" s="107">
        <f t="shared" si="13"/>
        <v>2.0478025613036036E-4</v>
      </c>
      <c r="J405" s="108">
        <v>17.397014320000004</v>
      </c>
      <c r="K405" s="108">
        <v>75.181409090900004</v>
      </c>
    </row>
    <row r="406" spans="1:11" x14ac:dyDescent="0.2">
      <c r="A406" s="106" t="s">
        <v>951</v>
      </c>
      <c r="B406" s="106" t="s">
        <v>1093</v>
      </c>
      <c r="C406" s="106" t="s">
        <v>1597</v>
      </c>
      <c r="D406" s="106" t="s">
        <v>410</v>
      </c>
      <c r="E406" s="106" t="s">
        <v>412</v>
      </c>
      <c r="F406" s="128">
        <v>2.4811451200000003</v>
      </c>
      <c r="G406" s="128">
        <v>4.6331329119999998</v>
      </c>
      <c r="H406" s="129">
        <f t="shared" si="12"/>
        <v>-0.46447788847720406</v>
      </c>
      <c r="I406" s="107">
        <f t="shared" si="13"/>
        <v>2.0400119064718092E-4</v>
      </c>
      <c r="J406" s="108">
        <v>26.548158000000001</v>
      </c>
      <c r="K406" s="108">
        <v>20.514863636400001</v>
      </c>
    </row>
    <row r="407" spans="1:11" x14ac:dyDescent="0.2">
      <c r="A407" s="106" t="s">
        <v>2181</v>
      </c>
      <c r="B407" s="106" t="s">
        <v>611</v>
      </c>
      <c r="C407" s="106" t="s">
        <v>1590</v>
      </c>
      <c r="D407" s="106" t="s">
        <v>410</v>
      </c>
      <c r="E407" s="106" t="s">
        <v>1923</v>
      </c>
      <c r="F407" s="128">
        <v>2.4573008870000002</v>
      </c>
      <c r="G407" s="128">
        <v>0.24015164999999999</v>
      </c>
      <c r="H407" s="129">
        <f t="shared" si="12"/>
        <v>9.2322881687467078</v>
      </c>
      <c r="I407" s="107">
        <f t="shared" si="13"/>
        <v>2.0204070398202815E-4</v>
      </c>
      <c r="J407" s="108">
        <v>237.88618896399998</v>
      </c>
      <c r="K407" s="108">
        <v>11.6678181818</v>
      </c>
    </row>
    <row r="408" spans="1:11" x14ac:dyDescent="0.2">
      <c r="A408" s="106" t="s">
        <v>1434</v>
      </c>
      <c r="B408" s="106" t="s">
        <v>1435</v>
      </c>
      <c r="C408" s="106" t="s">
        <v>1609</v>
      </c>
      <c r="D408" s="106" t="s">
        <v>410</v>
      </c>
      <c r="E408" s="106" t="s">
        <v>1923</v>
      </c>
      <c r="F408" s="128">
        <v>2.4540673799999997</v>
      </c>
      <c r="G408" s="128">
        <v>0.12257219</v>
      </c>
      <c r="H408" s="129">
        <f t="shared" si="12"/>
        <v>19.02140436586798</v>
      </c>
      <c r="I408" s="107">
        <f t="shared" si="13"/>
        <v>2.0177484316129306E-4</v>
      </c>
      <c r="J408" s="108">
        <v>25.625018749999999</v>
      </c>
      <c r="K408" s="108">
        <v>2.4357727272999998</v>
      </c>
    </row>
    <row r="409" spans="1:11" x14ac:dyDescent="0.2">
      <c r="A409" s="106" t="s">
        <v>1674</v>
      </c>
      <c r="B409" s="106" t="s">
        <v>1015</v>
      </c>
      <c r="C409" s="106" t="s">
        <v>1596</v>
      </c>
      <c r="D409" s="106" t="s">
        <v>411</v>
      </c>
      <c r="E409" s="106" t="s">
        <v>412</v>
      </c>
      <c r="F409" s="128">
        <v>2.4509948800000001</v>
      </c>
      <c r="G409" s="128">
        <v>3.2439273100000001</v>
      </c>
      <c r="H409" s="129">
        <f t="shared" si="12"/>
        <v>-0.24443594267838264</v>
      </c>
      <c r="I409" s="107">
        <f t="shared" si="13"/>
        <v>2.0152222042947018E-4</v>
      </c>
      <c r="J409" s="108">
        <v>3.5590000000000002</v>
      </c>
      <c r="K409" s="108">
        <v>42.3553636364</v>
      </c>
    </row>
    <row r="410" spans="1:11" x14ac:dyDescent="0.2">
      <c r="A410" s="106" t="s">
        <v>1704</v>
      </c>
      <c r="B410" s="106" t="s">
        <v>714</v>
      </c>
      <c r="C410" s="106" t="s">
        <v>1596</v>
      </c>
      <c r="D410" s="106" t="s">
        <v>411</v>
      </c>
      <c r="E410" s="106" t="s">
        <v>412</v>
      </c>
      <c r="F410" s="128">
        <v>2.4387935499999998</v>
      </c>
      <c r="G410" s="128">
        <v>4.7391455999999996</v>
      </c>
      <c r="H410" s="129">
        <f t="shared" si="12"/>
        <v>-0.48539383343698073</v>
      </c>
      <c r="I410" s="107">
        <f t="shared" si="13"/>
        <v>2.0051902000100058E-4</v>
      </c>
      <c r="J410" s="108">
        <v>72.941000000000003</v>
      </c>
      <c r="K410" s="108">
        <v>26.537863636400001</v>
      </c>
    </row>
    <row r="411" spans="1:11" x14ac:dyDescent="0.2">
      <c r="A411" s="106" t="s">
        <v>1938</v>
      </c>
      <c r="B411" s="106" t="s">
        <v>544</v>
      </c>
      <c r="C411" s="106" t="s">
        <v>564</v>
      </c>
      <c r="D411" s="106" t="s">
        <v>411</v>
      </c>
      <c r="E411" s="106" t="s">
        <v>412</v>
      </c>
      <c r="F411" s="128">
        <v>2.4251823399999997</v>
      </c>
      <c r="G411" s="128">
        <v>0.89751533999999999</v>
      </c>
      <c r="H411" s="129">
        <f t="shared" si="12"/>
        <v>1.7021068408702624</v>
      </c>
      <c r="I411" s="107">
        <f t="shared" si="13"/>
        <v>1.9939989842130483E-4</v>
      </c>
      <c r="J411" s="108">
        <v>88.484480040000008</v>
      </c>
      <c r="K411" s="108">
        <v>33.999772727299998</v>
      </c>
    </row>
    <row r="412" spans="1:11" x14ac:dyDescent="0.2">
      <c r="A412" s="106" t="s">
        <v>811</v>
      </c>
      <c r="B412" s="106" t="s">
        <v>808</v>
      </c>
      <c r="C412" s="106" t="s">
        <v>1598</v>
      </c>
      <c r="D412" s="106" t="s">
        <v>411</v>
      </c>
      <c r="E412" s="106" t="s">
        <v>1923</v>
      </c>
      <c r="F412" s="128">
        <v>2.4216671700000001</v>
      </c>
      <c r="G412" s="128">
        <v>2.7656637499999999</v>
      </c>
      <c r="H412" s="129">
        <f t="shared" si="12"/>
        <v>-0.12438120143853348</v>
      </c>
      <c r="I412" s="107">
        <f t="shared" si="13"/>
        <v>1.9911087910536607E-4</v>
      </c>
      <c r="J412" s="108">
        <v>55.522902819999992</v>
      </c>
      <c r="K412" s="108">
        <v>7.5021818182000004</v>
      </c>
    </row>
    <row r="413" spans="1:11" x14ac:dyDescent="0.2">
      <c r="A413" s="106" t="s">
        <v>898</v>
      </c>
      <c r="B413" s="106" t="s">
        <v>899</v>
      </c>
      <c r="C413" s="106" t="s">
        <v>1597</v>
      </c>
      <c r="D413" s="106" t="s">
        <v>410</v>
      </c>
      <c r="E413" s="106" t="s">
        <v>1923</v>
      </c>
      <c r="F413" s="128">
        <v>2.3985934849999997</v>
      </c>
      <c r="G413" s="128">
        <v>10.81437925</v>
      </c>
      <c r="H413" s="129">
        <f t="shared" si="12"/>
        <v>-0.77820331342642712</v>
      </c>
      <c r="I413" s="107">
        <f t="shared" si="13"/>
        <v>1.972137473436342E-4</v>
      </c>
      <c r="J413" s="108">
        <v>66.9084292</v>
      </c>
      <c r="K413" s="108">
        <v>43.490727272699999</v>
      </c>
    </row>
    <row r="414" spans="1:11" x14ac:dyDescent="0.2">
      <c r="A414" s="106" t="s">
        <v>1171</v>
      </c>
      <c r="B414" s="106" t="s">
        <v>1163</v>
      </c>
      <c r="C414" s="106" t="s">
        <v>1594</v>
      </c>
      <c r="D414" s="106" t="s">
        <v>411</v>
      </c>
      <c r="E414" s="106" t="s">
        <v>412</v>
      </c>
      <c r="F414" s="128">
        <v>2.382110119</v>
      </c>
      <c r="G414" s="128">
        <v>1.3153861259999999</v>
      </c>
      <c r="H414" s="129">
        <f t="shared" si="12"/>
        <v>0.81095882943804143</v>
      </c>
      <c r="I414" s="107">
        <f t="shared" si="13"/>
        <v>1.9585847543198028E-4</v>
      </c>
      <c r="J414" s="108">
        <v>16.521589393386758</v>
      </c>
      <c r="K414" s="108">
        <v>134.32018181820001</v>
      </c>
    </row>
    <row r="415" spans="1:11" x14ac:dyDescent="0.2">
      <c r="A415" s="106" t="s">
        <v>1060</v>
      </c>
      <c r="B415" s="106" t="s">
        <v>1061</v>
      </c>
      <c r="C415" s="106" t="s">
        <v>1591</v>
      </c>
      <c r="D415" s="106" t="s">
        <v>410</v>
      </c>
      <c r="E415" s="106" t="s">
        <v>1923</v>
      </c>
      <c r="F415" s="128">
        <v>2.3774795229999999</v>
      </c>
      <c r="G415" s="128">
        <v>3.3314954029999999</v>
      </c>
      <c r="H415" s="129">
        <f t="shared" si="12"/>
        <v>-0.28636265838485386</v>
      </c>
      <c r="I415" s="107">
        <f t="shared" si="13"/>
        <v>1.9547774514345684E-4</v>
      </c>
      <c r="J415" s="108">
        <v>16.57578754</v>
      </c>
      <c r="K415" s="108">
        <v>51.603318181799999</v>
      </c>
    </row>
    <row r="416" spans="1:11" x14ac:dyDescent="0.2">
      <c r="A416" s="106" t="s">
        <v>509</v>
      </c>
      <c r="B416" s="106" t="s">
        <v>886</v>
      </c>
      <c r="C416" s="106" t="s">
        <v>1591</v>
      </c>
      <c r="D416" s="106" t="s">
        <v>410</v>
      </c>
      <c r="E416" s="106" t="s">
        <v>1923</v>
      </c>
      <c r="F416" s="128">
        <v>2.3741211099999999</v>
      </c>
      <c r="G416" s="128">
        <v>9.9789658499999998</v>
      </c>
      <c r="H416" s="129">
        <f t="shared" si="12"/>
        <v>-0.76208746019508622</v>
      </c>
      <c r="I416" s="107">
        <f t="shared" si="13"/>
        <v>1.9520161447896553E-4</v>
      </c>
      <c r="J416" s="108">
        <v>30.978674789999999</v>
      </c>
      <c r="K416" s="108">
        <v>64.947409090899995</v>
      </c>
    </row>
    <row r="417" spans="1:11" x14ac:dyDescent="0.2">
      <c r="A417" s="106" t="s">
        <v>1964</v>
      </c>
      <c r="B417" s="106" t="s">
        <v>443</v>
      </c>
      <c r="C417" s="106" t="s">
        <v>1592</v>
      </c>
      <c r="D417" s="106" t="s">
        <v>410</v>
      </c>
      <c r="E417" s="106" t="s">
        <v>1923</v>
      </c>
      <c r="F417" s="128">
        <v>2.37272376</v>
      </c>
      <c r="G417" s="128">
        <v>1.7255055800000001</v>
      </c>
      <c r="H417" s="129">
        <f t="shared" si="12"/>
        <v>0.37508901014391371</v>
      </c>
      <c r="I417" s="107">
        <f t="shared" si="13"/>
        <v>1.9508672355160583E-4</v>
      </c>
      <c r="J417" s="108">
        <v>16.46239929</v>
      </c>
      <c r="K417" s="108">
        <v>24.767409090899999</v>
      </c>
    </row>
    <row r="418" spans="1:11" x14ac:dyDescent="0.2">
      <c r="A418" s="106" t="s">
        <v>2784</v>
      </c>
      <c r="B418" s="106" t="s">
        <v>1114</v>
      </c>
      <c r="C418" s="106" t="s">
        <v>1597</v>
      </c>
      <c r="D418" s="106" t="s">
        <v>410</v>
      </c>
      <c r="E418" s="106" t="s">
        <v>1923</v>
      </c>
      <c r="F418" s="128">
        <v>2.2856700499999998</v>
      </c>
      <c r="G418" s="128">
        <v>2.8579306099999999</v>
      </c>
      <c r="H418" s="129">
        <f t="shared" si="12"/>
        <v>-0.20023598823485789</v>
      </c>
      <c r="I418" s="107">
        <f t="shared" si="13"/>
        <v>1.879291170306884E-4</v>
      </c>
      <c r="J418" s="108">
        <v>68.9696</v>
      </c>
      <c r="K418" s="108">
        <v>28.539545454500001</v>
      </c>
    </row>
    <row r="419" spans="1:11" x14ac:dyDescent="0.2">
      <c r="A419" s="106" t="s">
        <v>174</v>
      </c>
      <c r="B419" s="106" t="s">
        <v>87</v>
      </c>
      <c r="C419" s="106" t="s">
        <v>1596</v>
      </c>
      <c r="D419" s="106" t="s">
        <v>411</v>
      </c>
      <c r="E419" s="106" t="s">
        <v>412</v>
      </c>
      <c r="F419" s="128">
        <v>2.26113973</v>
      </c>
      <c r="G419" s="128">
        <v>1.5300191000000001</v>
      </c>
      <c r="H419" s="129">
        <f t="shared" si="12"/>
        <v>0.47785065558985496</v>
      </c>
      <c r="I419" s="107">
        <f t="shared" si="13"/>
        <v>1.8591221989451592E-4</v>
      </c>
      <c r="J419" s="108">
        <v>82.49917542</v>
      </c>
      <c r="K419" s="108">
        <v>54.5040909091</v>
      </c>
    </row>
    <row r="420" spans="1:11" x14ac:dyDescent="0.2">
      <c r="A420" s="106" t="s">
        <v>1155</v>
      </c>
      <c r="B420" s="106" t="s">
        <v>1156</v>
      </c>
      <c r="C420" s="106" t="s">
        <v>1596</v>
      </c>
      <c r="D420" s="106" t="s">
        <v>411</v>
      </c>
      <c r="E420" s="106" t="s">
        <v>412</v>
      </c>
      <c r="F420" s="128">
        <v>2.252141682</v>
      </c>
      <c r="G420" s="128">
        <v>8.2049265770000002</v>
      </c>
      <c r="H420" s="129">
        <f t="shared" si="12"/>
        <v>-0.72551348743166211</v>
      </c>
      <c r="I420" s="107">
        <f t="shared" si="13"/>
        <v>1.8517239516975314E-4</v>
      </c>
      <c r="J420" s="108">
        <v>84.903000000000006</v>
      </c>
      <c r="K420" s="108">
        <v>62.640045454499997</v>
      </c>
    </row>
    <row r="421" spans="1:11" x14ac:dyDescent="0.2">
      <c r="A421" s="106" t="s">
        <v>169</v>
      </c>
      <c r="B421" s="106" t="s">
        <v>170</v>
      </c>
      <c r="C421" s="106" t="s">
        <v>1822</v>
      </c>
      <c r="D421" s="106" t="s">
        <v>411</v>
      </c>
      <c r="E421" s="106" t="s">
        <v>412</v>
      </c>
      <c r="F421" s="128">
        <v>2.24124123</v>
      </c>
      <c r="G421" s="128">
        <v>0.27318884999999998</v>
      </c>
      <c r="H421" s="129">
        <f t="shared" si="12"/>
        <v>7.2039996507910189</v>
      </c>
      <c r="I421" s="107">
        <f t="shared" si="13"/>
        <v>1.8427615368485668E-4</v>
      </c>
      <c r="J421" s="108">
        <v>133.58423155196439</v>
      </c>
      <c r="K421" s="108">
        <v>39.2018181818</v>
      </c>
    </row>
    <row r="422" spans="1:11" x14ac:dyDescent="0.2">
      <c r="A422" s="106" t="s">
        <v>1895</v>
      </c>
      <c r="B422" s="106" t="s">
        <v>1916</v>
      </c>
      <c r="C422" s="106" t="s">
        <v>1221</v>
      </c>
      <c r="D422" s="106" t="s">
        <v>410</v>
      </c>
      <c r="E422" s="106" t="s">
        <v>1923</v>
      </c>
      <c r="F422" s="128">
        <v>2.2188178750000001</v>
      </c>
      <c r="G422" s="128">
        <v>0.14172381000000001</v>
      </c>
      <c r="H422" s="129">
        <f t="shared" si="12"/>
        <v>14.655928774424002</v>
      </c>
      <c r="I422" s="107">
        <f t="shared" si="13"/>
        <v>1.8243249243286817E-4</v>
      </c>
      <c r="J422" s="108">
        <v>8.0127421585</v>
      </c>
      <c r="K422" s="108">
        <v>26.832999999999998</v>
      </c>
    </row>
    <row r="423" spans="1:11" x14ac:dyDescent="0.2">
      <c r="A423" s="106" t="s">
        <v>425</v>
      </c>
      <c r="B423" s="106" t="s">
        <v>426</v>
      </c>
      <c r="C423" s="106" t="s">
        <v>1597</v>
      </c>
      <c r="D423" s="106" t="s">
        <v>410</v>
      </c>
      <c r="E423" s="106" t="s">
        <v>412</v>
      </c>
      <c r="F423" s="128">
        <v>2.1918529819999999</v>
      </c>
      <c r="G423" s="128">
        <v>0.56003097199999996</v>
      </c>
      <c r="H423" s="129">
        <f t="shared" si="12"/>
        <v>2.9138067206754417</v>
      </c>
      <c r="I423" s="107">
        <f t="shared" si="13"/>
        <v>1.8021542329276326E-4</v>
      </c>
      <c r="J423" s="108">
        <v>59.393282999999997</v>
      </c>
      <c r="K423" s="108">
        <v>44.739454545500003</v>
      </c>
    </row>
    <row r="424" spans="1:11" x14ac:dyDescent="0.2">
      <c r="A424" s="106" t="s">
        <v>1941</v>
      </c>
      <c r="B424" s="106" t="s">
        <v>1669</v>
      </c>
      <c r="C424" s="106" t="s">
        <v>1596</v>
      </c>
      <c r="D424" s="106" t="s">
        <v>1491</v>
      </c>
      <c r="E424" s="106" t="s">
        <v>412</v>
      </c>
      <c r="F424" s="128">
        <v>2.1839110000000002</v>
      </c>
      <c r="G424" s="128">
        <v>0.30126206</v>
      </c>
      <c r="H424" s="129">
        <f t="shared" si="12"/>
        <v>6.2492068865226509</v>
      </c>
      <c r="I424" s="107">
        <f t="shared" si="13"/>
        <v>1.7956242892696074E-4</v>
      </c>
      <c r="J424" s="108">
        <v>27.562419980000001</v>
      </c>
      <c r="K424" s="108">
        <v>58.896045454499998</v>
      </c>
    </row>
    <row r="425" spans="1:11" x14ac:dyDescent="0.2">
      <c r="A425" s="106" t="s">
        <v>1979</v>
      </c>
      <c r="B425" s="106" t="s">
        <v>168</v>
      </c>
      <c r="C425" s="106" t="s">
        <v>1822</v>
      </c>
      <c r="D425" s="106" t="s">
        <v>411</v>
      </c>
      <c r="E425" s="106" t="s">
        <v>412</v>
      </c>
      <c r="F425" s="128">
        <v>2.1636105400000001</v>
      </c>
      <c r="G425" s="128">
        <v>2.1208091000000002</v>
      </c>
      <c r="H425" s="129">
        <f t="shared" si="12"/>
        <v>2.0181656142459925E-2</v>
      </c>
      <c r="I425" s="107">
        <f t="shared" si="13"/>
        <v>1.7789331333299441E-4</v>
      </c>
      <c r="J425" s="108">
        <v>486.24005352335621</v>
      </c>
      <c r="K425" s="108">
        <v>27.235181818200001</v>
      </c>
    </row>
    <row r="426" spans="1:11" x14ac:dyDescent="0.2">
      <c r="A426" s="106" t="s">
        <v>1464</v>
      </c>
      <c r="B426" s="106" t="s">
        <v>1465</v>
      </c>
      <c r="C426" s="106" t="s">
        <v>921</v>
      </c>
      <c r="D426" s="106" t="s">
        <v>410</v>
      </c>
      <c r="E426" s="106" t="s">
        <v>1923</v>
      </c>
      <c r="F426" s="128">
        <v>2.1450524999999998</v>
      </c>
      <c r="G426" s="128">
        <v>1.39583619</v>
      </c>
      <c r="H426" s="129">
        <f t="shared" si="12"/>
        <v>0.53675088478684585</v>
      </c>
      <c r="I426" s="107">
        <f t="shared" si="13"/>
        <v>1.7636746052190287E-4</v>
      </c>
      <c r="J426" s="108">
        <v>5.9268689999999999</v>
      </c>
      <c r="K426" s="108">
        <v>35.652090909099996</v>
      </c>
    </row>
    <row r="427" spans="1:11" x14ac:dyDescent="0.2">
      <c r="A427" s="106" t="s">
        <v>1706</v>
      </c>
      <c r="B427" s="106" t="s">
        <v>1761</v>
      </c>
      <c r="C427" s="106" t="s">
        <v>1596</v>
      </c>
      <c r="D427" s="106" t="s">
        <v>411</v>
      </c>
      <c r="E427" s="106" t="s">
        <v>412</v>
      </c>
      <c r="F427" s="128">
        <v>2.1261641600000001</v>
      </c>
      <c r="G427" s="128">
        <v>8.6863999999999997E-2</v>
      </c>
      <c r="H427" s="129">
        <f t="shared" si="12"/>
        <v>23.476931294897774</v>
      </c>
      <c r="I427" s="107">
        <f t="shared" si="13"/>
        <v>1.7481445025326178E-4</v>
      </c>
      <c r="J427" s="108">
        <v>13.244999999999999</v>
      </c>
      <c r="K427" s="108">
        <v>48.208545454499998</v>
      </c>
    </row>
    <row r="428" spans="1:11" x14ac:dyDescent="0.2">
      <c r="A428" s="106" t="s">
        <v>538</v>
      </c>
      <c r="B428" s="106" t="s">
        <v>539</v>
      </c>
      <c r="C428" s="106" t="s">
        <v>564</v>
      </c>
      <c r="D428" s="106" t="s">
        <v>411</v>
      </c>
      <c r="E428" s="106" t="s">
        <v>412</v>
      </c>
      <c r="F428" s="128">
        <v>2.1254019999999998</v>
      </c>
      <c r="G428" s="128">
        <v>9.6792000000000003E-2</v>
      </c>
      <c r="H428" s="129">
        <f t="shared" si="12"/>
        <v>20.958446979089178</v>
      </c>
      <c r="I428" s="107">
        <f t="shared" si="13"/>
        <v>1.7475178501606529E-4</v>
      </c>
      <c r="J428" s="108">
        <v>34.039211649999999</v>
      </c>
      <c r="K428" s="108">
        <v>33.983909090899999</v>
      </c>
    </row>
    <row r="429" spans="1:11" x14ac:dyDescent="0.2">
      <c r="A429" s="106" t="s">
        <v>2167</v>
      </c>
      <c r="B429" s="106" t="s">
        <v>129</v>
      </c>
      <c r="C429" s="106" t="s">
        <v>1590</v>
      </c>
      <c r="D429" s="106" t="s">
        <v>410</v>
      </c>
      <c r="E429" s="106" t="s">
        <v>1923</v>
      </c>
      <c r="F429" s="128">
        <v>2.1173150040000004</v>
      </c>
      <c r="G429" s="128">
        <v>0.97060735600000003</v>
      </c>
      <c r="H429" s="129">
        <f t="shared" si="12"/>
        <v>1.1814330902309793</v>
      </c>
      <c r="I429" s="107">
        <f t="shared" si="13"/>
        <v>1.7408686751508538E-4</v>
      </c>
      <c r="J429" s="108">
        <v>15.529810589999999</v>
      </c>
      <c r="K429" s="108">
        <v>36.2613181818</v>
      </c>
    </row>
    <row r="430" spans="1:11" x14ac:dyDescent="0.2">
      <c r="A430" s="106" t="s">
        <v>1899</v>
      </c>
      <c r="B430" s="106" t="s">
        <v>1920</v>
      </c>
      <c r="C430" s="106" t="s">
        <v>1221</v>
      </c>
      <c r="D430" s="106" t="s">
        <v>410</v>
      </c>
      <c r="E430" s="106" t="s">
        <v>1923</v>
      </c>
      <c r="F430" s="128">
        <v>2.1156360299999997</v>
      </c>
      <c r="G430" s="128">
        <v>1.6188328200000002</v>
      </c>
      <c r="H430" s="129">
        <f t="shared" si="12"/>
        <v>0.30688975653458739</v>
      </c>
      <c r="I430" s="107">
        <f t="shared" si="13"/>
        <v>1.7394882129912452E-4</v>
      </c>
      <c r="J430" s="108">
        <v>12.654773809170001</v>
      </c>
      <c r="K430" s="108">
        <v>65.115272727299995</v>
      </c>
    </row>
    <row r="431" spans="1:11" x14ac:dyDescent="0.2">
      <c r="A431" s="106" t="s">
        <v>1521</v>
      </c>
      <c r="B431" s="106" t="s">
        <v>1522</v>
      </c>
      <c r="C431" s="106" t="s">
        <v>309</v>
      </c>
      <c r="D431" s="106" t="s">
        <v>2823</v>
      </c>
      <c r="E431" s="106" t="s">
        <v>1923</v>
      </c>
      <c r="F431" s="128">
        <v>2.1147164100000002</v>
      </c>
      <c r="G431" s="128">
        <v>0.71432407999999992</v>
      </c>
      <c r="H431" s="129">
        <f t="shared" si="12"/>
        <v>1.9604439626338794</v>
      </c>
      <c r="I431" s="107">
        <f t="shared" si="13"/>
        <v>1.7387320960941292E-4</v>
      </c>
      <c r="J431" s="108">
        <v>19.655999999999999</v>
      </c>
      <c r="K431" s="108">
        <v>58.507727272700002</v>
      </c>
    </row>
    <row r="432" spans="1:11" x14ac:dyDescent="0.2">
      <c r="A432" s="106" t="s">
        <v>2819</v>
      </c>
      <c r="B432" s="106" t="s">
        <v>2820</v>
      </c>
      <c r="C432" s="106" t="s">
        <v>1597</v>
      </c>
      <c r="D432" s="106" t="s">
        <v>410</v>
      </c>
      <c r="E432" s="106" t="s">
        <v>1923</v>
      </c>
      <c r="F432" s="128">
        <v>2.08717503</v>
      </c>
      <c r="G432" s="128">
        <v>0</v>
      </c>
      <c r="H432" s="129" t="str">
        <f t="shared" si="12"/>
        <v/>
      </c>
      <c r="I432" s="107">
        <f t="shared" si="13"/>
        <v>1.7160874137384818E-4</v>
      </c>
      <c r="J432" s="108">
        <v>1.6511359999999999</v>
      </c>
      <c r="K432" s="108">
        <v>95.878636363599995</v>
      </c>
    </row>
    <row r="433" spans="1:11" x14ac:dyDescent="0.2">
      <c r="A433" s="106" t="s">
        <v>932</v>
      </c>
      <c r="B433" s="106" t="s">
        <v>716</v>
      </c>
      <c r="C433" s="106" t="s">
        <v>1596</v>
      </c>
      <c r="D433" s="106" t="s">
        <v>411</v>
      </c>
      <c r="E433" s="106" t="s">
        <v>1923</v>
      </c>
      <c r="F433" s="128">
        <v>2.030378845</v>
      </c>
      <c r="G433" s="128">
        <v>1.71924012</v>
      </c>
      <c r="H433" s="129">
        <f t="shared" si="12"/>
        <v>0.18097456043545557</v>
      </c>
      <c r="I433" s="107">
        <f t="shared" si="13"/>
        <v>1.6693892610555885E-4</v>
      </c>
      <c r="J433" s="108">
        <v>381.45951996000002</v>
      </c>
      <c r="K433" s="108">
        <v>23.9826818182</v>
      </c>
    </row>
    <row r="434" spans="1:11" x14ac:dyDescent="0.2">
      <c r="A434" s="106" t="s">
        <v>2761</v>
      </c>
      <c r="B434" s="106" t="s">
        <v>194</v>
      </c>
      <c r="C434" s="106" t="s">
        <v>1221</v>
      </c>
      <c r="D434" s="106" t="s">
        <v>410</v>
      </c>
      <c r="E434" s="106" t="s">
        <v>1923</v>
      </c>
      <c r="F434" s="128">
        <v>2.0253360040000001</v>
      </c>
      <c r="G434" s="128">
        <v>3.8788156499999999</v>
      </c>
      <c r="H434" s="129">
        <f t="shared" si="12"/>
        <v>-0.47784679996328261</v>
      </c>
      <c r="I434" s="107">
        <f t="shared" si="13"/>
        <v>1.6652430079406379E-4</v>
      </c>
      <c r="J434" s="108">
        <v>38.169439269400002</v>
      </c>
      <c r="K434" s="108">
        <v>22.9123181818</v>
      </c>
    </row>
    <row r="435" spans="1:11" x14ac:dyDescent="0.2">
      <c r="A435" s="106" t="s">
        <v>485</v>
      </c>
      <c r="B435" s="106" t="s">
        <v>1074</v>
      </c>
      <c r="C435" s="106" t="s">
        <v>1591</v>
      </c>
      <c r="D435" s="106" t="s">
        <v>410</v>
      </c>
      <c r="E435" s="106" t="s">
        <v>1923</v>
      </c>
      <c r="F435" s="128">
        <v>2.0035558300000003</v>
      </c>
      <c r="G435" s="128">
        <v>16.980598420000003</v>
      </c>
      <c r="H435" s="129">
        <f t="shared" si="12"/>
        <v>-0.88200911531832815</v>
      </c>
      <c r="I435" s="107">
        <f t="shared" si="13"/>
        <v>1.6473352225689273E-4</v>
      </c>
      <c r="J435" s="108">
        <v>30.064434139999999</v>
      </c>
      <c r="K435" s="108">
        <v>20.699363636400001</v>
      </c>
    </row>
    <row r="436" spans="1:11" x14ac:dyDescent="0.2">
      <c r="A436" s="106" t="s">
        <v>1939</v>
      </c>
      <c r="B436" s="106" t="s">
        <v>85</v>
      </c>
      <c r="C436" s="106" t="s">
        <v>1596</v>
      </c>
      <c r="D436" s="106" t="s">
        <v>411</v>
      </c>
      <c r="E436" s="106" t="s">
        <v>412</v>
      </c>
      <c r="F436" s="128">
        <v>1.9918414529999999</v>
      </c>
      <c r="G436" s="128">
        <v>1.6863221000000002</v>
      </c>
      <c r="H436" s="129">
        <f t="shared" si="12"/>
        <v>0.18117496829342383</v>
      </c>
      <c r="I436" s="107">
        <f t="shared" si="13"/>
        <v>1.637703593864799E-4</v>
      </c>
      <c r="J436" s="108">
        <v>182.32400000000001</v>
      </c>
      <c r="K436" s="108">
        <v>55.831772727299999</v>
      </c>
    </row>
    <row r="437" spans="1:11" x14ac:dyDescent="0.2">
      <c r="A437" s="106" t="s">
        <v>1219</v>
      </c>
      <c r="B437" s="106" t="s">
        <v>1215</v>
      </c>
      <c r="C437" s="106" t="s">
        <v>1597</v>
      </c>
      <c r="D437" s="106" t="s">
        <v>410</v>
      </c>
      <c r="E437" s="106" t="s">
        <v>412</v>
      </c>
      <c r="F437" s="128">
        <v>1.98778078</v>
      </c>
      <c r="G437" s="128">
        <v>0.12952997999999999</v>
      </c>
      <c r="H437" s="129">
        <f t="shared" si="12"/>
        <v>14.346105820444041</v>
      </c>
      <c r="I437" s="107">
        <f t="shared" si="13"/>
        <v>1.6343648849752968E-4</v>
      </c>
      <c r="J437" s="108">
        <v>41.093780000000002</v>
      </c>
      <c r="K437" s="108">
        <v>25.6284090909</v>
      </c>
    </row>
    <row r="438" spans="1:11" x14ac:dyDescent="0.2">
      <c r="A438" s="106" t="s">
        <v>1683</v>
      </c>
      <c r="B438" s="106" t="s">
        <v>818</v>
      </c>
      <c r="C438" s="106" t="s">
        <v>1596</v>
      </c>
      <c r="D438" s="106" t="s">
        <v>411</v>
      </c>
      <c r="E438" s="106" t="s">
        <v>1923</v>
      </c>
      <c r="F438" s="128">
        <v>1.97738145</v>
      </c>
      <c r="G438" s="128">
        <v>1.6457449399999999</v>
      </c>
      <c r="H438" s="129">
        <f t="shared" si="12"/>
        <v>0.20151148695009824</v>
      </c>
      <c r="I438" s="107">
        <f t="shared" si="13"/>
        <v>1.6258144955408693E-4</v>
      </c>
      <c r="J438" s="108">
        <v>8.4570000000000007</v>
      </c>
      <c r="K438" s="108">
        <v>30.995727272700002</v>
      </c>
    </row>
    <row r="439" spans="1:11" x14ac:dyDescent="0.2">
      <c r="A439" s="106" t="s">
        <v>2811</v>
      </c>
      <c r="B439" s="106" t="s">
        <v>2812</v>
      </c>
      <c r="C439" s="106" t="s">
        <v>1597</v>
      </c>
      <c r="D439" s="106" t="s">
        <v>410</v>
      </c>
      <c r="E439" s="106" t="s">
        <v>1923</v>
      </c>
      <c r="F439" s="128">
        <v>1.9722569099999998</v>
      </c>
      <c r="G439" s="128">
        <v>0</v>
      </c>
      <c r="H439" s="129" t="str">
        <f t="shared" si="12"/>
        <v/>
      </c>
      <c r="I439" s="107">
        <f t="shared" si="13"/>
        <v>1.6216010690343248E-4</v>
      </c>
      <c r="J439" s="108">
        <v>1.6689149999999999</v>
      </c>
      <c r="K439" s="108">
        <v>120.7265454545</v>
      </c>
    </row>
    <row r="440" spans="1:11" x14ac:dyDescent="0.2">
      <c r="A440" s="106" t="s">
        <v>1468</v>
      </c>
      <c r="B440" s="106" t="s">
        <v>1469</v>
      </c>
      <c r="C440" s="106" t="s">
        <v>921</v>
      </c>
      <c r="D440" s="106" t="s">
        <v>410</v>
      </c>
      <c r="E440" s="106" t="s">
        <v>1923</v>
      </c>
      <c r="F440" s="128">
        <v>1.9721886799999999</v>
      </c>
      <c r="G440" s="128">
        <v>0.446185</v>
      </c>
      <c r="H440" s="129">
        <f t="shared" si="12"/>
        <v>3.4201142575389127</v>
      </c>
      <c r="I440" s="107">
        <f t="shared" si="13"/>
        <v>1.6215449699326414E-4</v>
      </c>
      <c r="J440" s="108">
        <v>4.8914792999999994</v>
      </c>
      <c r="K440" s="108">
        <v>72.342727272700003</v>
      </c>
    </row>
    <row r="441" spans="1:11" x14ac:dyDescent="0.2">
      <c r="A441" s="106" t="s">
        <v>1485</v>
      </c>
      <c r="B441" s="106" t="s">
        <v>1486</v>
      </c>
      <c r="C441" s="106" t="s">
        <v>921</v>
      </c>
      <c r="D441" s="106" t="s">
        <v>410</v>
      </c>
      <c r="E441" s="106" t="s">
        <v>1923</v>
      </c>
      <c r="F441" s="128">
        <v>1.9364896999999999</v>
      </c>
      <c r="G441" s="128">
        <v>1.0238595100000001</v>
      </c>
      <c r="H441" s="129">
        <f t="shared" si="12"/>
        <v>0.89136271244870269</v>
      </c>
      <c r="I441" s="107">
        <f t="shared" si="13"/>
        <v>1.5921930615489435E-4</v>
      </c>
      <c r="J441" s="108">
        <v>13.163676929999999</v>
      </c>
      <c r="K441" s="108">
        <v>43.809318181800002</v>
      </c>
    </row>
    <row r="442" spans="1:11" x14ac:dyDescent="0.2">
      <c r="A442" s="106" t="s">
        <v>2049</v>
      </c>
      <c r="B442" s="106" t="s">
        <v>1799</v>
      </c>
      <c r="C442" s="106" t="s">
        <v>1590</v>
      </c>
      <c r="D442" s="106" t="s">
        <v>410</v>
      </c>
      <c r="E442" s="106" t="s">
        <v>1923</v>
      </c>
      <c r="F442" s="128">
        <v>1.9325691699999998</v>
      </c>
      <c r="G442" s="128">
        <v>0.11056921</v>
      </c>
      <c r="H442" s="129">
        <f t="shared" si="12"/>
        <v>16.478366445776359</v>
      </c>
      <c r="I442" s="107">
        <f t="shared" si="13"/>
        <v>1.5889695790467673E-4</v>
      </c>
      <c r="J442" s="108">
        <v>48.518542189999998</v>
      </c>
      <c r="K442" s="108">
        <v>20.443318181799999</v>
      </c>
    </row>
    <row r="443" spans="1:11" x14ac:dyDescent="0.2">
      <c r="A443" s="106" t="s">
        <v>1031</v>
      </c>
      <c r="B443" s="106" t="s">
        <v>1032</v>
      </c>
      <c r="C443" s="106" t="s">
        <v>1591</v>
      </c>
      <c r="D443" s="106" t="s">
        <v>410</v>
      </c>
      <c r="E443" s="106" t="s">
        <v>1923</v>
      </c>
      <c r="F443" s="128">
        <v>1.9272851299999998</v>
      </c>
      <c r="G443" s="128">
        <v>4.9498968250000006</v>
      </c>
      <c r="H443" s="129">
        <f t="shared" si="12"/>
        <v>-0.6106413531154764</v>
      </c>
      <c r="I443" s="107">
        <f t="shared" si="13"/>
        <v>1.5846250107152409E-4</v>
      </c>
      <c r="J443" s="108">
        <v>341.47912281999999</v>
      </c>
      <c r="K443" s="108">
        <v>18.0341818182</v>
      </c>
    </row>
    <row r="444" spans="1:11" x14ac:dyDescent="0.2">
      <c r="A444" s="106" t="s">
        <v>952</v>
      </c>
      <c r="B444" s="106" t="s">
        <v>1094</v>
      </c>
      <c r="C444" s="106" t="s">
        <v>1597</v>
      </c>
      <c r="D444" s="106" t="s">
        <v>410</v>
      </c>
      <c r="E444" s="106" t="s">
        <v>412</v>
      </c>
      <c r="F444" s="128">
        <v>1.92191234</v>
      </c>
      <c r="G444" s="128">
        <v>2.043606525</v>
      </c>
      <c r="H444" s="129">
        <f t="shared" si="12"/>
        <v>-5.9548735782197548E-2</v>
      </c>
      <c r="I444" s="107">
        <f t="shared" si="13"/>
        <v>1.5802074716190302E-4</v>
      </c>
      <c r="J444" s="108">
        <v>10.764403</v>
      </c>
      <c r="K444" s="108">
        <v>28.123272727300002</v>
      </c>
    </row>
    <row r="445" spans="1:11" x14ac:dyDescent="0.2">
      <c r="A445" s="106" t="s">
        <v>1975</v>
      </c>
      <c r="B445" s="106" t="s">
        <v>1447</v>
      </c>
      <c r="C445" s="106" t="s">
        <v>1822</v>
      </c>
      <c r="D445" s="106" t="s">
        <v>410</v>
      </c>
      <c r="E445" s="106" t="s">
        <v>1923</v>
      </c>
      <c r="F445" s="128">
        <v>1.8988670957442599</v>
      </c>
      <c r="G445" s="128">
        <v>0</v>
      </c>
      <c r="H445" s="129" t="str">
        <f t="shared" si="12"/>
        <v/>
      </c>
      <c r="I445" s="107">
        <f t="shared" si="13"/>
        <v>1.5612595381465775E-4</v>
      </c>
      <c r="J445" s="108">
        <v>25.447177</v>
      </c>
      <c r="K445" s="108">
        <v>29.857909090900002</v>
      </c>
    </row>
    <row r="446" spans="1:11" x14ac:dyDescent="0.2">
      <c r="A446" s="106" t="s">
        <v>1738</v>
      </c>
      <c r="B446" s="106" t="s">
        <v>1739</v>
      </c>
      <c r="C446" s="106" t="s">
        <v>1596</v>
      </c>
      <c r="D446" s="106" t="s">
        <v>411</v>
      </c>
      <c r="E446" s="106" t="s">
        <v>412</v>
      </c>
      <c r="F446" s="128">
        <v>1.880480581</v>
      </c>
      <c r="G446" s="128">
        <v>2.0663480000000001</v>
      </c>
      <c r="H446" s="129">
        <f t="shared" si="12"/>
        <v>-8.9949717569354215E-2</v>
      </c>
      <c r="I446" s="107">
        <f t="shared" si="13"/>
        <v>1.5461420390956514E-4</v>
      </c>
      <c r="J446" s="108">
        <v>127.749072</v>
      </c>
      <c r="K446" s="108">
        <v>78.956681818199996</v>
      </c>
    </row>
    <row r="447" spans="1:11" x14ac:dyDescent="0.2">
      <c r="A447" s="106" t="s">
        <v>2201</v>
      </c>
      <c r="B447" s="106" t="s">
        <v>2200</v>
      </c>
      <c r="C447" s="106" t="s">
        <v>309</v>
      </c>
      <c r="D447" s="106" t="s">
        <v>1491</v>
      </c>
      <c r="E447" s="106" t="s">
        <v>412</v>
      </c>
      <c r="F447" s="128">
        <v>1.8623233899999998</v>
      </c>
      <c r="G447" s="128">
        <v>2.6244748199999997</v>
      </c>
      <c r="H447" s="129">
        <f t="shared" si="12"/>
        <v>-0.29040150211843141</v>
      </c>
      <c r="I447" s="107">
        <f t="shared" si="13"/>
        <v>1.5312130913571639E-4</v>
      </c>
      <c r="J447" s="108">
        <v>37.631999999999998</v>
      </c>
      <c r="K447" s="108">
        <v>78.804227272700004</v>
      </c>
    </row>
    <row r="448" spans="1:11" x14ac:dyDescent="0.2">
      <c r="A448" s="106" t="s">
        <v>1887</v>
      </c>
      <c r="B448" s="106" t="s">
        <v>1908</v>
      </c>
      <c r="C448" s="106" t="s">
        <v>1221</v>
      </c>
      <c r="D448" s="106" t="s">
        <v>410</v>
      </c>
      <c r="E448" s="106" t="s">
        <v>1923</v>
      </c>
      <c r="F448" s="128">
        <v>1.85886573</v>
      </c>
      <c r="G448" s="128">
        <v>0.14552970000000001</v>
      </c>
      <c r="H448" s="129">
        <f t="shared" si="12"/>
        <v>11.773102191511422</v>
      </c>
      <c r="I448" s="107">
        <f t="shared" si="13"/>
        <v>1.5283701832532917E-4</v>
      </c>
      <c r="J448" s="108">
        <v>12.268023407360001</v>
      </c>
      <c r="K448" s="108">
        <v>90.390500000000003</v>
      </c>
    </row>
    <row r="449" spans="1:11" x14ac:dyDescent="0.2">
      <c r="A449" s="106" t="s">
        <v>245</v>
      </c>
      <c r="B449" s="106" t="s">
        <v>22</v>
      </c>
      <c r="C449" s="106" t="s">
        <v>1609</v>
      </c>
      <c r="D449" s="106" t="s">
        <v>411</v>
      </c>
      <c r="E449" s="106" t="s">
        <v>1923</v>
      </c>
      <c r="F449" s="128">
        <v>1.8580000000000001</v>
      </c>
      <c r="G449" s="128">
        <v>3.9019149999999998</v>
      </c>
      <c r="H449" s="129">
        <f t="shared" si="12"/>
        <v>-0.52382355843220574</v>
      </c>
      <c r="I449" s="107">
        <f t="shared" si="13"/>
        <v>1.5276583750266977E-4</v>
      </c>
      <c r="J449" s="108">
        <v>46.517180002348802</v>
      </c>
      <c r="K449" s="108">
        <v>17.924772727299999</v>
      </c>
    </row>
    <row r="450" spans="1:11" x14ac:dyDescent="0.2">
      <c r="A450" s="106" t="s">
        <v>288</v>
      </c>
      <c r="B450" s="106" t="s">
        <v>289</v>
      </c>
      <c r="C450" s="106" t="s">
        <v>309</v>
      </c>
      <c r="D450" s="106" t="s">
        <v>411</v>
      </c>
      <c r="E450" s="106" t="s">
        <v>1923</v>
      </c>
      <c r="F450" s="128">
        <v>1.839159956</v>
      </c>
      <c r="G450" s="128">
        <v>4.6005870690000004</v>
      </c>
      <c r="H450" s="129">
        <f t="shared" si="12"/>
        <v>-0.6002336379213955</v>
      </c>
      <c r="I450" s="107">
        <f t="shared" si="13"/>
        <v>1.5121679815915677E-4</v>
      </c>
      <c r="J450" s="108">
        <v>31.999499999999998</v>
      </c>
      <c r="K450" s="108">
        <v>71.830045454499995</v>
      </c>
    </row>
    <row r="451" spans="1:11" x14ac:dyDescent="0.2">
      <c r="A451" s="106" t="s">
        <v>1897</v>
      </c>
      <c r="B451" s="106" t="s">
        <v>1918</v>
      </c>
      <c r="C451" s="106" t="s">
        <v>1221</v>
      </c>
      <c r="D451" s="106" t="s">
        <v>410</v>
      </c>
      <c r="E451" s="106" t="s">
        <v>1923</v>
      </c>
      <c r="F451" s="128">
        <v>1.81944127</v>
      </c>
      <c r="G451" s="128">
        <v>0.81964506999999998</v>
      </c>
      <c r="H451" s="129">
        <f t="shared" si="12"/>
        <v>1.2197916349329105</v>
      </c>
      <c r="I451" s="107">
        <f t="shared" si="13"/>
        <v>1.4959551636085634E-4</v>
      </c>
      <c r="J451" s="108">
        <v>6.4290558713039996</v>
      </c>
      <c r="K451" s="108">
        <v>54.134772727300003</v>
      </c>
    </row>
    <row r="452" spans="1:11" x14ac:dyDescent="0.2">
      <c r="A452" s="106" t="s">
        <v>916</v>
      </c>
      <c r="B452" s="106" t="s">
        <v>119</v>
      </c>
      <c r="C452" s="106" t="s">
        <v>921</v>
      </c>
      <c r="D452" s="106" t="s">
        <v>410</v>
      </c>
      <c r="E452" s="106" t="s">
        <v>1923</v>
      </c>
      <c r="F452" s="128">
        <v>1.812069607</v>
      </c>
      <c r="G452" s="128">
        <v>0.72789234999999997</v>
      </c>
      <c r="H452" s="129">
        <f t="shared" si="12"/>
        <v>1.4894747238379411</v>
      </c>
      <c r="I452" s="107">
        <f t="shared" si="13"/>
        <v>1.4898941395397668E-4</v>
      </c>
      <c r="J452" s="108">
        <v>10.58862203</v>
      </c>
      <c r="K452" s="108">
        <v>92.330727272700003</v>
      </c>
    </row>
    <row r="453" spans="1:11" x14ac:dyDescent="0.2">
      <c r="A453" s="106" t="s">
        <v>209</v>
      </c>
      <c r="B453" s="106" t="s">
        <v>210</v>
      </c>
      <c r="C453" s="106" t="s">
        <v>1221</v>
      </c>
      <c r="D453" s="106" t="s">
        <v>410</v>
      </c>
      <c r="E453" s="106" t="s">
        <v>412</v>
      </c>
      <c r="F453" s="128">
        <v>1.804427183</v>
      </c>
      <c r="G453" s="128">
        <v>0.12755027999999999</v>
      </c>
      <c r="H453" s="129">
        <f t="shared" si="12"/>
        <v>13.146791234013756</v>
      </c>
      <c r="I453" s="107">
        <f t="shared" si="13"/>
        <v>1.4836104942065562E-4</v>
      </c>
      <c r="J453" s="108">
        <v>178.672975650148</v>
      </c>
      <c r="K453" s="108">
        <v>38.345818181799999</v>
      </c>
    </row>
    <row r="454" spans="1:11" x14ac:dyDescent="0.2">
      <c r="A454" s="106" t="s">
        <v>786</v>
      </c>
      <c r="B454" s="106" t="s">
        <v>787</v>
      </c>
      <c r="C454" s="106" t="s">
        <v>1591</v>
      </c>
      <c r="D454" s="106" t="s">
        <v>410</v>
      </c>
      <c r="E454" s="106" t="s">
        <v>1923</v>
      </c>
      <c r="F454" s="128">
        <v>1.7990034399999999</v>
      </c>
      <c r="G454" s="128">
        <v>1.258675719</v>
      </c>
      <c r="H454" s="129">
        <f t="shared" si="12"/>
        <v>0.42928270788387235</v>
      </c>
      <c r="I454" s="107">
        <f t="shared" si="13"/>
        <v>1.4791510612582556E-4</v>
      </c>
      <c r="J454" s="108">
        <v>63.167133649999997</v>
      </c>
      <c r="K454" s="108">
        <v>5.1600909091</v>
      </c>
    </row>
    <row r="455" spans="1:11" x14ac:dyDescent="0.2">
      <c r="A455" s="106" t="s">
        <v>657</v>
      </c>
      <c r="B455" s="106" t="s">
        <v>670</v>
      </c>
      <c r="C455" s="106" t="s">
        <v>1597</v>
      </c>
      <c r="D455" s="106" t="s">
        <v>410</v>
      </c>
      <c r="E455" s="106" t="s">
        <v>1923</v>
      </c>
      <c r="F455" s="128">
        <v>1.797829895</v>
      </c>
      <c r="G455" s="128">
        <v>1.10067811</v>
      </c>
      <c r="H455" s="129">
        <f t="shared" ref="H455:H472" si="14">IF(ISERROR(F455/G455-1),"",IF((F455/G455-1)&gt;10000%,"",F455/G455-1))</f>
        <v>0.63338389186280808</v>
      </c>
      <c r="I455" s="107">
        <f t="shared" ref="I455:I518" si="15">F455/$F$988</f>
        <v>1.4781861657535623E-4</v>
      </c>
      <c r="J455" s="108">
        <v>26.965214</v>
      </c>
      <c r="K455" s="108">
        <v>61.825227272699998</v>
      </c>
    </row>
    <row r="456" spans="1:11" x14ac:dyDescent="0.2">
      <c r="A456" s="106" t="s">
        <v>1697</v>
      </c>
      <c r="B456" s="106" t="s">
        <v>1652</v>
      </c>
      <c r="C456" s="106" t="s">
        <v>1596</v>
      </c>
      <c r="D456" s="106" t="s">
        <v>411</v>
      </c>
      <c r="E456" s="106" t="s">
        <v>412</v>
      </c>
      <c r="F456" s="128">
        <v>1.7974457150000001</v>
      </c>
      <c r="G456" s="128">
        <v>3.3897385210000004</v>
      </c>
      <c r="H456" s="129">
        <f t="shared" si="14"/>
        <v>-0.4697391247541598</v>
      </c>
      <c r="I456" s="107">
        <f t="shared" si="15"/>
        <v>1.4778702907296021E-4</v>
      </c>
      <c r="J456" s="108">
        <v>98.54</v>
      </c>
      <c r="K456" s="108">
        <v>30.843318181800001</v>
      </c>
    </row>
    <row r="457" spans="1:11" x14ac:dyDescent="0.2">
      <c r="A457" s="106" t="s">
        <v>314</v>
      </c>
      <c r="B457" s="106" t="s">
        <v>315</v>
      </c>
      <c r="C457" s="106" t="s">
        <v>1221</v>
      </c>
      <c r="D457" s="106" t="s">
        <v>410</v>
      </c>
      <c r="E457" s="106" t="s">
        <v>1923</v>
      </c>
      <c r="F457" s="128">
        <v>1.788866828</v>
      </c>
      <c r="G457" s="128">
        <v>1.354270179</v>
      </c>
      <c r="H457" s="129">
        <f t="shared" si="14"/>
        <v>0.32090837983371112</v>
      </c>
      <c r="I457" s="107">
        <f t="shared" si="15"/>
        <v>1.4708166800869984E-4</v>
      </c>
      <c r="J457" s="108">
        <v>75.421179438999999</v>
      </c>
      <c r="K457" s="108">
        <v>58.886363636399999</v>
      </c>
    </row>
    <row r="458" spans="1:11" x14ac:dyDescent="0.2">
      <c r="A458" s="106" t="s">
        <v>2365</v>
      </c>
      <c r="B458" s="106" t="s">
        <v>2366</v>
      </c>
      <c r="C458" s="106" t="s">
        <v>1590</v>
      </c>
      <c r="D458" s="106" t="s">
        <v>410</v>
      </c>
      <c r="E458" s="106" t="s">
        <v>412</v>
      </c>
      <c r="F458" s="128">
        <v>1.77279868</v>
      </c>
      <c r="G458" s="128">
        <v>2.7362125399999999</v>
      </c>
      <c r="H458" s="129">
        <f t="shared" si="14"/>
        <v>-0.35209759692132692</v>
      </c>
      <c r="I458" s="107">
        <f t="shared" si="15"/>
        <v>1.4576053556180165E-4</v>
      </c>
      <c r="J458" s="108">
        <v>15.159101060000001</v>
      </c>
      <c r="K458" s="108">
        <v>14.3645909091</v>
      </c>
    </row>
    <row r="459" spans="1:11" x14ac:dyDescent="0.2">
      <c r="A459" s="106" t="s">
        <v>1070</v>
      </c>
      <c r="B459" s="106" t="s">
        <v>1071</v>
      </c>
      <c r="C459" s="106" t="s">
        <v>1591</v>
      </c>
      <c r="D459" s="106" t="s">
        <v>410</v>
      </c>
      <c r="E459" s="106" t="s">
        <v>1923</v>
      </c>
      <c r="F459" s="128">
        <v>1.7249414789999999</v>
      </c>
      <c r="G459" s="128">
        <v>2.7274355299999997</v>
      </c>
      <c r="H459" s="129">
        <f t="shared" si="14"/>
        <v>-0.36755921083128218</v>
      </c>
      <c r="I459" s="107">
        <f t="shared" si="15"/>
        <v>1.4182568874194232E-4</v>
      </c>
      <c r="J459" s="108">
        <v>44.222303250000003</v>
      </c>
      <c r="K459" s="108">
        <v>68.130363636400006</v>
      </c>
    </row>
    <row r="460" spans="1:11" x14ac:dyDescent="0.2">
      <c r="A460" s="106" t="s">
        <v>2756</v>
      </c>
      <c r="B460" s="106" t="s">
        <v>1120</v>
      </c>
      <c r="C460" s="106" t="s">
        <v>1221</v>
      </c>
      <c r="D460" s="106" t="s">
        <v>410</v>
      </c>
      <c r="E460" s="106" t="s">
        <v>1923</v>
      </c>
      <c r="F460" s="128">
        <v>1.7171449050000001</v>
      </c>
      <c r="G460" s="128">
        <v>0.59761949999999997</v>
      </c>
      <c r="H460" s="129">
        <f t="shared" si="14"/>
        <v>1.8733080245875513</v>
      </c>
      <c r="I460" s="107">
        <f t="shared" si="15"/>
        <v>1.4118464990622569E-4</v>
      </c>
      <c r="J460" s="108">
        <v>15.5617968402</v>
      </c>
      <c r="K460" s="108">
        <v>37.548272727300002</v>
      </c>
    </row>
    <row r="461" spans="1:11" x14ac:dyDescent="0.2">
      <c r="A461" s="106" t="s">
        <v>963</v>
      </c>
      <c r="B461" s="106" t="s">
        <v>1105</v>
      </c>
      <c r="C461" s="106" t="s">
        <v>1597</v>
      </c>
      <c r="D461" s="106" t="s">
        <v>410</v>
      </c>
      <c r="E461" s="106" t="s">
        <v>412</v>
      </c>
      <c r="F461" s="128">
        <v>1.7160020300000001</v>
      </c>
      <c r="G461" s="128">
        <v>3.7062400699999998</v>
      </c>
      <c r="H461" s="129">
        <f t="shared" si="14"/>
        <v>-0.53699652543015097</v>
      </c>
      <c r="I461" s="107">
        <f t="shared" si="15"/>
        <v>1.4109068206094266E-4</v>
      </c>
      <c r="J461" s="108">
        <v>102.955766</v>
      </c>
      <c r="K461" s="108">
        <v>20.698227272699999</v>
      </c>
    </row>
    <row r="462" spans="1:11" x14ac:dyDescent="0.2">
      <c r="A462" s="106" t="s">
        <v>1051</v>
      </c>
      <c r="B462" s="106" t="s">
        <v>1052</v>
      </c>
      <c r="C462" s="106" t="s">
        <v>1591</v>
      </c>
      <c r="D462" s="106" t="s">
        <v>410</v>
      </c>
      <c r="E462" s="106" t="s">
        <v>1923</v>
      </c>
      <c r="F462" s="128">
        <v>1.707577068</v>
      </c>
      <c r="G462" s="128">
        <v>1.348446783</v>
      </c>
      <c r="H462" s="129">
        <f t="shared" si="14"/>
        <v>0.26632885296445541</v>
      </c>
      <c r="I462" s="107">
        <f t="shared" si="15"/>
        <v>1.403979767994474E-4</v>
      </c>
      <c r="J462" s="108">
        <v>114.48494386</v>
      </c>
      <c r="K462" s="108">
        <v>21.7933181818</v>
      </c>
    </row>
    <row r="463" spans="1:11" x14ac:dyDescent="0.2">
      <c r="A463" s="106" t="s">
        <v>474</v>
      </c>
      <c r="B463" s="106" t="s">
        <v>475</v>
      </c>
      <c r="C463" s="106" t="s">
        <v>1591</v>
      </c>
      <c r="D463" s="106" t="s">
        <v>410</v>
      </c>
      <c r="E463" s="106" t="s">
        <v>1923</v>
      </c>
      <c r="F463" s="128">
        <v>1.6833502819999999</v>
      </c>
      <c r="G463" s="128">
        <v>3.1504559739999998</v>
      </c>
      <c r="H463" s="129">
        <f t="shared" si="14"/>
        <v>-0.46568042978784374</v>
      </c>
      <c r="I463" s="107">
        <f t="shared" si="15"/>
        <v>1.384060364047822E-4</v>
      </c>
      <c r="J463" s="108">
        <v>38.85651112</v>
      </c>
      <c r="K463" s="108">
        <v>8.7011818182000003</v>
      </c>
    </row>
    <row r="464" spans="1:11" x14ac:dyDescent="0.2">
      <c r="A464" s="106" t="s">
        <v>1737</v>
      </c>
      <c r="B464" s="106" t="s">
        <v>738</v>
      </c>
      <c r="C464" s="106" t="s">
        <v>1596</v>
      </c>
      <c r="D464" s="106" t="s">
        <v>411</v>
      </c>
      <c r="E464" s="106" t="s">
        <v>412</v>
      </c>
      <c r="F464" s="128">
        <v>1.679189472</v>
      </c>
      <c r="G464" s="128">
        <v>0.30976163000000001</v>
      </c>
      <c r="H464" s="129">
        <f t="shared" si="14"/>
        <v>4.4209085612055956</v>
      </c>
      <c r="I464" s="107">
        <f t="shared" si="15"/>
        <v>1.3806393219361994E-4</v>
      </c>
      <c r="J464" s="108">
        <v>144.446</v>
      </c>
      <c r="K464" s="108">
        <v>26.969318181799999</v>
      </c>
    </row>
    <row r="465" spans="1:11" x14ac:dyDescent="0.2">
      <c r="A465" s="106" t="s">
        <v>2177</v>
      </c>
      <c r="B465" s="106" t="s">
        <v>1817</v>
      </c>
      <c r="C465" s="106" t="s">
        <v>1590</v>
      </c>
      <c r="D465" s="106" t="s">
        <v>410</v>
      </c>
      <c r="E465" s="106" t="s">
        <v>1923</v>
      </c>
      <c r="F465" s="128">
        <v>1.6661345400000001</v>
      </c>
      <c r="G465" s="128">
        <v>2.8514600000000001E-3</v>
      </c>
      <c r="H465" s="129" t="str">
        <f t="shared" si="14"/>
        <v/>
      </c>
      <c r="I465" s="107">
        <f t="shared" si="15"/>
        <v>1.369905481136843E-4</v>
      </c>
      <c r="J465" s="108">
        <v>127.97779571000001</v>
      </c>
      <c r="K465" s="108">
        <v>32.905863636399999</v>
      </c>
    </row>
    <row r="466" spans="1:11" x14ac:dyDescent="0.2">
      <c r="A466" s="106" t="s">
        <v>2127</v>
      </c>
      <c r="B466" s="106" t="s">
        <v>748</v>
      </c>
      <c r="C466" s="106" t="s">
        <v>1221</v>
      </c>
      <c r="D466" s="106" t="s">
        <v>410</v>
      </c>
      <c r="E466" s="106" t="s">
        <v>1923</v>
      </c>
      <c r="F466" s="128">
        <v>1.6423439049999999</v>
      </c>
      <c r="G466" s="128">
        <v>2.0725403</v>
      </c>
      <c r="H466" s="129">
        <f t="shared" si="14"/>
        <v>-0.20756961637850901</v>
      </c>
      <c r="I466" s="107">
        <f t="shared" si="15"/>
        <v>1.3503446830717445E-4</v>
      </c>
      <c r="J466" s="108">
        <v>84.059431451935993</v>
      </c>
      <c r="K466" s="108">
        <v>24.4667727273</v>
      </c>
    </row>
    <row r="467" spans="1:11" x14ac:dyDescent="0.2">
      <c r="A467" s="106" t="s">
        <v>43</v>
      </c>
      <c r="B467" s="106" t="s">
        <v>111</v>
      </c>
      <c r="C467" s="106" t="s">
        <v>1597</v>
      </c>
      <c r="D467" s="106" t="s">
        <v>410</v>
      </c>
      <c r="E467" s="106" t="s">
        <v>412</v>
      </c>
      <c r="F467" s="128">
        <v>1.630896522</v>
      </c>
      <c r="G467" s="128">
        <v>4.6671105499999994</v>
      </c>
      <c r="H467" s="129">
        <f t="shared" si="14"/>
        <v>-0.65055541227751712</v>
      </c>
      <c r="I467" s="107">
        <f t="shared" si="15"/>
        <v>1.340932578382784E-4</v>
      </c>
      <c r="J467" s="108">
        <v>111.346058</v>
      </c>
      <c r="K467" s="108">
        <v>39.167363636399998</v>
      </c>
    </row>
    <row r="468" spans="1:11" x14ac:dyDescent="0.2">
      <c r="A468" s="106" t="s">
        <v>1935</v>
      </c>
      <c r="B468" s="106" t="s">
        <v>736</v>
      </c>
      <c r="C468" s="106" t="s">
        <v>1592</v>
      </c>
      <c r="D468" s="106" t="s">
        <v>410</v>
      </c>
      <c r="E468" s="106" t="s">
        <v>412</v>
      </c>
      <c r="F468" s="128">
        <v>1.6147131299999999</v>
      </c>
      <c r="G468" s="128">
        <v>4.0010441600000002</v>
      </c>
      <c r="H468" s="129">
        <f t="shared" si="14"/>
        <v>-0.59642706617864483</v>
      </c>
      <c r="I468" s="107">
        <f t="shared" si="15"/>
        <v>1.3276264996286722E-4</v>
      </c>
      <c r="J468" s="108">
        <v>32.454653999999998</v>
      </c>
      <c r="K468" s="108">
        <v>31.582409090900001</v>
      </c>
    </row>
    <row r="469" spans="1:11" x14ac:dyDescent="0.2">
      <c r="A469" s="106" t="s">
        <v>1788</v>
      </c>
      <c r="B469" s="106" t="s">
        <v>1789</v>
      </c>
      <c r="C469" s="106" t="s">
        <v>1221</v>
      </c>
      <c r="D469" s="106" t="s">
        <v>410</v>
      </c>
      <c r="E469" s="106" t="s">
        <v>1923</v>
      </c>
      <c r="F469" s="128">
        <v>1.60728202</v>
      </c>
      <c r="G469" s="128">
        <v>0.44948495299999996</v>
      </c>
      <c r="H469" s="129">
        <f t="shared" si="14"/>
        <v>2.5758305350880124</v>
      </c>
      <c r="I469" s="107">
        <f t="shared" si="15"/>
        <v>1.3215165978917265E-4</v>
      </c>
      <c r="J469" s="108">
        <v>9.945685162980002</v>
      </c>
      <c r="K469" s="108">
        <v>69.600227272699996</v>
      </c>
    </row>
    <row r="470" spans="1:11" x14ac:dyDescent="0.2">
      <c r="A470" s="106" t="s">
        <v>1716</v>
      </c>
      <c r="B470" s="106" t="s">
        <v>696</v>
      </c>
      <c r="C470" s="106" t="s">
        <v>1593</v>
      </c>
      <c r="D470" s="106" t="s">
        <v>410</v>
      </c>
      <c r="E470" s="106" t="s">
        <v>1923</v>
      </c>
      <c r="F470" s="128">
        <v>1.5829955500000001</v>
      </c>
      <c r="G470" s="128">
        <v>0.55777731999999991</v>
      </c>
      <c r="H470" s="129">
        <f t="shared" si="14"/>
        <v>1.8380421599071122</v>
      </c>
      <c r="I470" s="107">
        <f t="shared" si="15"/>
        <v>1.3015481214141515E-4</v>
      </c>
      <c r="J470" s="108">
        <v>46.4152956</v>
      </c>
      <c r="K470" s="108">
        <v>130.38681818180001</v>
      </c>
    </row>
    <row r="471" spans="1:11" x14ac:dyDescent="0.2">
      <c r="A471" s="106" t="s">
        <v>1691</v>
      </c>
      <c r="B471" s="106" t="s">
        <v>828</v>
      </c>
      <c r="C471" s="106" t="s">
        <v>1596</v>
      </c>
      <c r="D471" s="106" t="s">
        <v>411</v>
      </c>
      <c r="E471" s="106" t="s">
        <v>1923</v>
      </c>
      <c r="F471" s="128">
        <v>1.568272501</v>
      </c>
      <c r="G471" s="128">
        <v>2.369930664</v>
      </c>
      <c r="H471" s="129">
        <f t="shared" si="14"/>
        <v>-0.3382622855501396</v>
      </c>
      <c r="I471" s="107">
        <f t="shared" si="15"/>
        <v>1.2894427451435496E-4</v>
      </c>
      <c r="J471" s="108">
        <v>6.673</v>
      </c>
      <c r="K471" s="108">
        <v>26.2244090909</v>
      </c>
    </row>
    <row r="472" spans="1:11" x14ac:dyDescent="0.2">
      <c r="A472" s="106" t="s">
        <v>207</v>
      </c>
      <c r="B472" s="106" t="s">
        <v>208</v>
      </c>
      <c r="C472" s="106" t="s">
        <v>1221</v>
      </c>
      <c r="D472" s="106" t="s">
        <v>410</v>
      </c>
      <c r="E472" s="106" t="s">
        <v>412</v>
      </c>
      <c r="F472" s="128">
        <v>1.555381141</v>
      </c>
      <c r="G472" s="128">
        <v>0.16785304000000001</v>
      </c>
      <c r="H472" s="129">
        <f t="shared" si="14"/>
        <v>8.2663269071564027</v>
      </c>
      <c r="I472" s="107">
        <f t="shared" si="15"/>
        <v>1.2788433941911899E-4</v>
      </c>
      <c r="J472" s="108">
        <v>56.2662574709328</v>
      </c>
      <c r="K472" s="108">
        <v>42.020954545499997</v>
      </c>
    </row>
    <row r="473" spans="1:11" x14ac:dyDescent="0.2">
      <c r="A473" s="106" t="s">
        <v>2821</v>
      </c>
      <c r="B473" s="106" t="s">
        <v>2822</v>
      </c>
      <c r="C473" s="106" t="s">
        <v>309</v>
      </c>
      <c r="D473" s="106" t="s">
        <v>2823</v>
      </c>
      <c r="E473" s="106" t="s">
        <v>412</v>
      </c>
      <c r="F473" s="128">
        <v>1.55085881</v>
      </c>
      <c r="G473" s="128"/>
      <c r="H473" s="129"/>
      <c r="I473" s="107">
        <f t="shared" si="15"/>
        <v>1.2751251074168127E-4</v>
      </c>
      <c r="J473" s="108">
        <v>15.975479999999999</v>
      </c>
      <c r="K473" s="108">
        <v>87.032187500000006</v>
      </c>
    </row>
    <row r="474" spans="1:11" x14ac:dyDescent="0.2">
      <c r="A474" s="106" t="s">
        <v>2033</v>
      </c>
      <c r="B474" s="106" t="s">
        <v>389</v>
      </c>
      <c r="C474" s="106" t="s">
        <v>1590</v>
      </c>
      <c r="D474" s="106" t="s">
        <v>410</v>
      </c>
      <c r="E474" s="106" t="s">
        <v>1923</v>
      </c>
      <c r="F474" s="128">
        <v>1.5294268700000002</v>
      </c>
      <c r="G474" s="128">
        <v>1.6825075600000001</v>
      </c>
      <c r="H474" s="129">
        <f t="shared" ref="H474:H505" si="16">IF(ISERROR(F474/G474-1),"",IF((F474/G474-1)&gt;10000%,"",F474/G474-1))</f>
        <v>-9.0983656560806092E-2</v>
      </c>
      <c r="I474" s="107">
        <f t="shared" si="15"/>
        <v>1.2575036420594019E-4</v>
      </c>
      <c r="J474" s="108">
        <v>24.06761217</v>
      </c>
      <c r="K474" s="108">
        <v>24.055136363599999</v>
      </c>
    </row>
    <row r="475" spans="1:11" x14ac:dyDescent="0.2">
      <c r="A475" s="106" t="s">
        <v>1631</v>
      </c>
      <c r="B475" s="106" t="s">
        <v>1784</v>
      </c>
      <c r="C475" s="106" t="s">
        <v>1221</v>
      </c>
      <c r="D475" s="106" t="s">
        <v>410</v>
      </c>
      <c r="E475" s="106" t="s">
        <v>1923</v>
      </c>
      <c r="F475" s="128">
        <v>1.512404375</v>
      </c>
      <c r="G475" s="128">
        <v>0.41773388</v>
      </c>
      <c r="H475" s="129">
        <f t="shared" si="16"/>
        <v>2.6204972768787633</v>
      </c>
      <c r="I475" s="107">
        <f t="shared" si="15"/>
        <v>1.2435076479525126E-4</v>
      </c>
      <c r="J475" s="108">
        <v>3.6480359999999998</v>
      </c>
      <c r="K475" s="108">
        <v>70.6727727273</v>
      </c>
    </row>
    <row r="476" spans="1:11" x14ac:dyDescent="0.2">
      <c r="A476" s="106" t="s">
        <v>956</v>
      </c>
      <c r="B476" s="106" t="s">
        <v>1098</v>
      </c>
      <c r="C476" s="106" t="s">
        <v>1597</v>
      </c>
      <c r="D476" s="106" t="s">
        <v>410</v>
      </c>
      <c r="E476" s="106" t="s">
        <v>412</v>
      </c>
      <c r="F476" s="128">
        <v>1.5101352699999999</v>
      </c>
      <c r="G476" s="128">
        <v>1.184143486</v>
      </c>
      <c r="H476" s="129">
        <f t="shared" si="16"/>
        <v>0.27529753602850127</v>
      </c>
      <c r="I476" s="107">
        <f t="shared" si="15"/>
        <v>1.2416419766623807E-4</v>
      </c>
      <c r="J476" s="108">
        <v>34.917020999999998</v>
      </c>
      <c r="K476" s="108">
        <v>21.545136363600001</v>
      </c>
    </row>
    <row r="477" spans="1:11" x14ac:dyDescent="0.2">
      <c r="A477" s="106" t="s">
        <v>935</v>
      </c>
      <c r="B477" s="106" t="s">
        <v>752</v>
      </c>
      <c r="C477" s="106" t="s">
        <v>1596</v>
      </c>
      <c r="D477" s="106" t="s">
        <v>1491</v>
      </c>
      <c r="E477" s="106" t="s">
        <v>412</v>
      </c>
      <c r="F477" s="128">
        <v>1.5099723060000001</v>
      </c>
      <c r="G477" s="128">
        <v>3.3030627510000001</v>
      </c>
      <c r="H477" s="129">
        <f t="shared" si="16"/>
        <v>-0.54285691195456187</v>
      </c>
      <c r="I477" s="107">
        <f t="shared" si="15"/>
        <v>1.2415079867165101E-4</v>
      </c>
      <c r="J477" s="108">
        <v>121.711</v>
      </c>
      <c r="K477" s="108">
        <v>19.958409090899998</v>
      </c>
    </row>
    <row r="478" spans="1:11" x14ac:dyDescent="0.2">
      <c r="A478" s="106" t="s">
        <v>962</v>
      </c>
      <c r="B478" s="106" t="s">
        <v>1104</v>
      </c>
      <c r="C478" s="106" t="s">
        <v>1597</v>
      </c>
      <c r="D478" s="106" t="s">
        <v>410</v>
      </c>
      <c r="E478" s="106" t="s">
        <v>412</v>
      </c>
      <c r="F478" s="128">
        <v>1.4956162</v>
      </c>
      <c r="G478" s="128">
        <v>1.3273805400000001</v>
      </c>
      <c r="H478" s="129">
        <f t="shared" si="16"/>
        <v>0.12674259937545851</v>
      </c>
      <c r="I478" s="107">
        <f t="shared" si="15"/>
        <v>1.2297043131085061E-4</v>
      </c>
      <c r="J478" s="108">
        <v>19.390198999999999</v>
      </c>
      <c r="K478" s="108">
        <v>22.018681818200001</v>
      </c>
    </row>
    <row r="479" spans="1:11" x14ac:dyDescent="0.2">
      <c r="A479" s="106" t="s">
        <v>1079</v>
      </c>
      <c r="B479" s="106" t="s">
        <v>585</v>
      </c>
      <c r="C479" s="106" t="s">
        <v>1592</v>
      </c>
      <c r="D479" s="106" t="s">
        <v>410</v>
      </c>
      <c r="E479" s="106" t="s">
        <v>1923</v>
      </c>
      <c r="F479" s="128">
        <v>1.4907815800000002</v>
      </c>
      <c r="G479" s="128">
        <v>3.5964042699999998</v>
      </c>
      <c r="H479" s="129">
        <f t="shared" si="16"/>
        <v>-0.5854799771995598</v>
      </c>
      <c r="I479" s="107">
        <f t="shared" si="15"/>
        <v>1.2257292605072836E-4</v>
      </c>
      <c r="J479" s="108">
        <v>97.796947830167909</v>
      </c>
      <c r="K479" s="108">
        <v>30.591272727300002</v>
      </c>
    </row>
    <row r="480" spans="1:11" x14ac:dyDescent="0.2">
      <c r="A480" s="106" t="s">
        <v>1724</v>
      </c>
      <c r="B480" s="106" t="s">
        <v>56</v>
      </c>
      <c r="C480" s="106" t="s">
        <v>1596</v>
      </c>
      <c r="D480" s="106" t="s">
        <v>411</v>
      </c>
      <c r="E480" s="106" t="s">
        <v>412</v>
      </c>
      <c r="F480" s="128">
        <v>1.4887565649999999</v>
      </c>
      <c r="G480" s="128">
        <v>1.237779746</v>
      </c>
      <c r="H480" s="129">
        <f t="shared" si="16"/>
        <v>0.20276371447428732</v>
      </c>
      <c r="I480" s="107">
        <f t="shared" si="15"/>
        <v>1.2240642814306932E-4</v>
      </c>
      <c r="J480" s="108">
        <v>436.14499999999998</v>
      </c>
      <c r="K480" s="108">
        <v>35.206090909099998</v>
      </c>
    </row>
    <row r="481" spans="1:11" x14ac:dyDescent="0.2">
      <c r="A481" s="106" t="s">
        <v>74</v>
      </c>
      <c r="B481" s="106" t="s">
        <v>89</v>
      </c>
      <c r="C481" s="106" t="s">
        <v>1596</v>
      </c>
      <c r="D481" s="106" t="s">
        <v>1491</v>
      </c>
      <c r="E481" s="106" t="s">
        <v>412</v>
      </c>
      <c r="F481" s="128">
        <v>1.4881360100000001</v>
      </c>
      <c r="G481" s="128">
        <v>0.63591171499999999</v>
      </c>
      <c r="H481" s="129">
        <f t="shared" si="16"/>
        <v>1.340161338276336</v>
      </c>
      <c r="I481" s="107">
        <f t="shared" si="15"/>
        <v>1.223554057510933E-4</v>
      </c>
      <c r="J481" s="108">
        <v>82.472650680000001</v>
      </c>
      <c r="K481" s="108">
        <v>54.827818181799998</v>
      </c>
    </row>
    <row r="482" spans="1:11" x14ac:dyDescent="0.2">
      <c r="A482" s="106" t="s">
        <v>236</v>
      </c>
      <c r="B482" s="106" t="s">
        <v>374</v>
      </c>
      <c r="C482" s="106" t="s">
        <v>1609</v>
      </c>
      <c r="D482" s="106" t="s">
        <v>411</v>
      </c>
      <c r="E482" s="106" t="s">
        <v>1923</v>
      </c>
      <c r="F482" s="128">
        <v>1.4832333899999999</v>
      </c>
      <c r="G482" s="128">
        <v>9.2762949999999997E-2</v>
      </c>
      <c r="H482" s="129">
        <f t="shared" si="16"/>
        <v>14.989502166543861</v>
      </c>
      <c r="I482" s="107">
        <f t="shared" si="15"/>
        <v>1.2195230949153605E-4</v>
      </c>
      <c r="J482" s="108">
        <v>42.33787744</v>
      </c>
      <c r="K482" s="108">
        <v>20.913045454500001</v>
      </c>
    </row>
    <row r="483" spans="1:11" x14ac:dyDescent="0.2">
      <c r="A483" s="106" t="s">
        <v>1172</v>
      </c>
      <c r="B483" s="106" t="s">
        <v>1166</v>
      </c>
      <c r="C483" s="106" t="s">
        <v>1591</v>
      </c>
      <c r="D483" s="106" t="s">
        <v>410</v>
      </c>
      <c r="E483" s="106" t="s">
        <v>1923</v>
      </c>
      <c r="F483" s="128">
        <v>1.47653535</v>
      </c>
      <c r="G483" s="128">
        <v>0.76808606999999995</v>
      </c>
      <c r="H483" s="129">
        <f t="shared" si="16"/>
        <v>0.92235663120410472</v>
      </c>
      <c r="I483" s="107">
        <f t="shared" si="15"/>
        <v>1.2140159275836794E-4</v>
      </c>
      <c r="J483" s="108">
        <v>17.190035030000001</v>
      </c>
      <c r="K483" s="108">
        <v>48.730090909099999</v>
      </c>
    </row>
    <row r="484" spans="1:11" x14ac:dyDescent="0.2">
      <c r="A484" s="106" t="s">
        <v>930</v>
      </c>
      <c r="B484" s="106" t="s">
        <v>90</v>
      </c>
      <c r="C484" s="106" t="s">
        <v>1595</v>
      </c>
      <c r="D484" s="106" t="s">
        <v>410</v>
      </c>
      <c r="E484" s="106" t="s">
        <v>1923</v>
      </c>
      <c r="F484" s="128">
        <v>1.474632825</v>
      </c>
      <c r="G484" s="128">
        <v>1.3982708500000001</v>
      </c>
      <c r="H484" s="129">
        <f t="shared" si="16"/>
        <v>5.4611719181587803E-2</v>
      </c>
      <c r="I484" s="107">
        <f t="shared" si="15"/>
        <v>1.2124516604954406E-4</v>
      </c>
      <c r="J484" s="108">
        <v>58.322016279999993</v>
      </c>
      <c r="K484" s="108">
        <v>139.1871818182</v>
      </c>
    </row>
    <row r="485" spans="1:11" x14ac:dyDescent="0.2">
      <c r="A485" s="106" t="s">
        <v>1705</v>
      </c>
      <c r="B485" s="106" t="s">
        <v>1760</v>
      </c>
      <c r="C485" s="106" t="s">
        <v>1596</v>
      </c>
      <c r="D485" s="106" t="s">
        <v>411</v>
      </c>
      <c r="E485" s="106" t="s">
        <v>412</v>
      </c>
      <c r="F485" s="128">
        <v>1.4395742790000001</v>
      </c>
      <c r="G485" s="128">
        <v>6.1398968739999997</v>
      </c>
      <c r="H485" s="129">
        <f t="shared" si="16"/>
        <v>-0.76553771039770724</v>
      </c>
      <c r="I485" s="107">
        <f t="shared" si="15"/>
        <v>1.1836263206605867E-4</v>
      </c>
      <c r="J485" s="108">
        <v>88.536000000000001</v>
      </c>
      <c r="K485" s="108">
        <v>19.0533636364</v>
      </c>
    </row>
    <row r="486" spans="1:11" x14ac:dyDescent="0.2">
      <c r="A486" s="106" t="s">
        <v>73</v>
      </c>
      <c r="B486" s="106" t="s">
        <v>86</v>
      </c>
      <c r="C486" s="106" t="s">
        <v>1596</v>
      </c>
      <c r="D486" s="106" t="s">
        <v>1491</v>
      </c>
      <c r="E486" s="106" t="s">
        <v>412</v>
      </c>
      <c r="F486" s="128">
        <v>1.4366153959999999</v>
      </c>
      <c r="G486" s="128">
        <v>1.1752112400000001</v>
      </c>
      <c r="H486" s="129">
        <f t="shared" si="16"/>
        <v>0.2224316336525165</v>
      </c>
      <c r="I486" s="107">
        <f t="shared" si="15"/>
        <v>1.1811935098986521E-4</v>
      </c>
      <c r="J486" s="108">
        <v>36.426505820000003</v>
      </c>
      <c r="K486" s="108">
        <v>78.893409090899993</v>
      </c>
    </row>
    <row r="487" spans="1:11" x14ac:dyDescent="0.2">
      <c r="A487" s="106" t="s">
        <v>45</v>
      </c>
      <c r="B487" s="106" t="s">
        <v>1001</v>
      </c>
      <c r="C487" s="106" t="s">
        <v>1596</v>
      </c>
      <c r="D487" s="106" t="s">
        <v>411</v>
      </c>
      <c r="E487" s="106" t="s">
        <v>412</v>
      </c>
      <c r="F487" s="128">
        <v>1.4189874099999999</v>
      </c>
      <c r="G487" s="128">
        <v>0.34865546000000003</v>
      </c>
      <c r="H487" s="129">
        <f t="shared" si="16"/>
        <v>3.0698843781193039</v>
      </c>
      <c r="I487" s="107">
        <f t="shared" si="15"/>
        <v>1.1666996775801627E-4</v>
      </c>
      <c r="J487" s="108">
        <v>66.602014580000002</v>
      </c>
      <c r="K487" s="108">
        <v>54.999136363600002</v>
      </c>
    </row>
    <row r="488" spans="1:11" x14ac:dyDescent="0.2">
      <c r="A488" s="106" t="s">
        <v>1610</v>
      </c>
      <c r="B488" s="106" t="s">
        <v>1611</v>
      </c>
      <c r="C488" s="106" t="s">
        <v>1221</v>
      </c>
      <c r="D488" s="106" t="s">
        <v>410</v>
      </c>
      <c r="E488" s="106" t="s">
        <v>1923</v>
      </c>
      <c r="F488" s="128">
        <v>1.4181035</v>
      </c>
      <c r="G488" s="128">
        <v>0.93437996999999995</v>
      </c>
      <c r="H488" s="129">
        <f t="shared" si="16"/>
        <v>0.51769466976052581</v>
      </c>
      <c r="I488" s="107">
        <f t="shared" si="15"/>
        <v>1.1659729216521381E-4</v>
      </c>
      <c r="J488" s="108">
        <v>115.4074026072</v>
      </c>
      <c r="K488" s="108">
        <v>56.120636363599999</v>
      </c>
    </row>
    <row r="489" spans="1:11" x14ac:dyDescent="0.2">
      <c r="A489" s="106" t="s">
        <v>596</v>
      </c>
      <c r="B489" s="106" t="s">
        <v>597</v>
      </c>
      <c r="C489" s="106" t="s">
        <v>1221</v>
      </c>
      <c r="D489" s="106" t="s">
        <v>410</v>
      </c>
      <c r="E489" s="106" t="s">
        <v>1923</v>
      </c>
      <c r="F489" s="128">
        <v>1.4109597</v>
      </c>
      <c r="G489" s="128">
        <v>0.92238348999999997</v>
      </c>
      <c r="H489" s="129">
        <f t="shared" si="16"/>
        <v>0.52968880655051631</v>
      </c>
      <c r="I489" s="107">
        <f t="shared" si="15"/>
        <v>1.1600992478633783E-4</v>
      </c>
      <c r="J489" s="108">
        <v>19.814130283080001</v>
      </c>
      <c r="K489" s="108">
        <v>40.945636363600002</v>
      </c>
    </row>
    <row r="490" spans="1:11" x14ac:dyDescent="0.2">
      <c r="A490" s="106" t="s">
        <v>651</v>
      </c>
      <c r="B490" s="106" t="s">
        <v>663</v>
      </c>
      <c r="C490" s="106" t="s">
        <v>1596</v>
      </c>
      <c r="D490" s="106" t="s">
        <v>411</v>
      </c>
      <c r="E490" s="106" t="s">
        <v>1923</v>
      </c>
      <c r="F490" s="128">
        <v>1.4010813389999999</v>
      </c>
      <c r="G490" s="128">
        <v>3.4001392900000003</v>
      </c>
      <c r="H490" s="129">
        <f t="shared" si="16"/>
        <v>-0.58793413460423272</v>
      </c>
      <c r="I490" s="107">
        <f t="shared" si="15"/>
        <v>1.1519772021619857E-4</v>
      </c>
      <c r="J490" s="108">
        <v>47.074983260000003</v>
      </c>
      <c r="K490" s="108">
        <v>42.563863636400001</v>
      </c>
    </row>
    <row r="491" spans="1:11" x14ac:dyDescent="0.2">
      <c r="A491" s="106" t="s">
        <v>1170</v>
      </c>
      <c r="B491" s="106" t="s">
        <v>1162</v>
      </c>
      <c r="C491" s="106" t="s">
        <v>1594</v>
      </c>
      <c r="D491" s="106" t="s">
        <v>410</v>
      </c>
      <c r="E491" s="106" t="s">
        <v>1923</v>
      </c>
      <c r="F491" s="128">
        <v>1.393585141</v>
      </c>
      <c r="G491" s="128">
        <v>1.7925152379999998</v>
      </c>
      <c r="H491" s="129">
        <f t="shared" si="16"/>
        <v>-0.22255325284994865</v>
      </c>
      <c r="I491" s="107">
        <f t="shared" si="15"/>
        <v>1.1458137846939781E-4</v>
      </c>
      <c r="J491" s="108">
        <v>10.694176828824457</v>
      </c>
      <c r="K491" s="108">
        <v>31.203090909099998</v>
      </c>
    </row>
    <row r="492" spans="1:11" x14ac:dyDescent="0.2">
      <c r="A492" s="106" t="s">
        <v>1524</v>
      </c>
      <c r="B492" s="106" t="s">
        <v>1525</v>
      </c>
      <c r="C492" s="106" t="s">
        <v>309</v>
      </c>
      <c r="D492" s="106" t="s">
        <v>2823</v>
      </c>
      <c r="E492" s="106" t="s">
        <v>1923</v>
      </c>
      <c r="F492" s="128">
        <v>1.3829860409999999</v>
      </c>
      <c r="G492" s="128">
        <v>2.1049783999999998E-2</v>
      </c>
      <c r="H492" s="129">
        <f t="shared" si="16"/>
        <v>64.70072362737784</v>
      </c>
      <c r="I492" s="107">
        <f t="shared" si="15"/>
        <v>1.1370991432070322E-4</v>
      </c>
      <c r="J492" s="108">
        <v>10.8</v>
      </c>
      <c r="K492" s="108">
        <v>50.668909090900002</v>
      </c>
    </row>
    <row r="493" spans="1:11" x14ac:dyDescent="0.2">
      <c r="A493" s="106" t="s">
        <v>1678</v>
      </c>
      <c r="B493" s="106" t="s">
        <v>829</v>
      </c>
      <c r="C493" s="106" t="s">
        <v>1596</v>
      </c>
      <c r="D493" s="106" t="s">
        <v>411</v>
      </c>
      <c r="E493" s="106" t="s">
        <v>1923</v>
      </c>
      <c r="F493" s="128">
        <v>1.3826945900000001</v>
      </c>
      <c r="G493" s="128">
        <v>9.2164966999999987</v>
      </c>
      <c r="H493" s="129">
        <f t="shared" si="16"/>
        <v>-0.84997612053612515</v>
      </c>
      <c r="I493" s="107">
        <f t="shared" si="15"/>
        <v>1.1368595105046319E-4</v>
      </c>
      <c r="J493" s="108">
        <v>17.454999999999998</v>
      </c>
      <c r="K493" s="108">
        <v>27.2574545455</v>
      </c>
    </row>
    <row r="494" spans="1:11" x14ac:dyDescent="0.2">
      <c r="A494" s="106" t="s">
        <v>1924</v>
      </c>
      <c r="B494" s="106" t="s">
        <v>1603</v>
      </c>
      <c r="C494" s="106" t="s">
        <v>1591</v>
      </c>
      <c r="D494" s="106" t="s">
        <v>410</v>
      </c>
      <c r="E494" s="106" t="s">
        <v>1923</v>
      </c>
      <c r="F494" s="128">
        <v>1.3812615700000002</v>
      </c>
      <c r="G494" s="128">
        <v>0.67697659999999993</v>
      </c>
      <c r="H494" s="129">
        <f t="shared" si="16"/>
        <v>1.0403387207179691</v>
      </c>
      <c r="I494" s="107">
        <f t="shared" si="15"/>
        <v>1.1356812731501752E-4</v>
      </c>
      <c r="J494" s="108">
        <v>10.170681310000001</v>
      </c>
      <c r="K494" s="108">
        <v>33.677636363600001</v>
      </c>
    </row>
    <row r="495" spans="1:11" x14ac:dyDescent="0.2">
      <c r="A495" s="106" t="s">
        <v>2047</v>
      </c>
      <c r="B495" s="106" t="s">
        <v>395</v>
      </c>
      <c r="C495" s="106" t="s">
        <v>1590</v>
      </c>
      <c r="D495" s="106" t="s">
        <v>410</v>
      </c>
      <c r="E495" s="106" t="s">
        <v>1923</v>
      </c>
      <c r="F495" s="128">
        <v>1.3681348500000001</v>
      </c>
      <c r="G495" s="128">
        <v>0</v>
      </c>
      <c r="H495" s="129" t="str">
        <f t="shared" si="16"/>
        <v/>
      </c>
      <c r="I495" s="107">
        <f t="shared" si="15"/>
        <v>1.1248884078409015E-4</v>
      </c>
      <c r="J495" s="108">
        <v>7.2520725199999996</v>
      </c>
      <c r="K495" s="108">
        <v>20.489227272699999</v>
      </c>
    </row>
    <row r="496" spans="1:11" x14ac:dyDescent="0.2">
      <c r="A496" s="106" t="s">
        <v>1827</v>
      </c>
      <c r="B496" s="106" t="s">
        <v>1828</v>
      </c>
      <c r="C496" s="106" t="s">
        <v>1829</v>
      </c>
      <c r="D496" s="106" t="s">
        <v>410</v>
      </c>
      <c r="E496" s="106" t="s">
        <v>1923</v>
      </c>
      <c r="F496" s="128">
        <v>1.3507286999999999</v>
      </c>
      <c r="G496" s="128">
        <v>8.8819899999999993E-3</v>
      </c>
      <c r="H496" s="129" t="str">
        <f t="shared" si="16"/>
        <v/>
      </c>
      <c r="I496" s="107">
        <f t="shared" si="15"/>
        <v>1.1105769703680966E-4</v>
      </c>
      <c r="J496" s="108">
        <v>92.786899000000005</v>
      </c>
      <c r="K496" s="108">
        <v>29.2097272727</v>
      </c>
    </row>
    <row r="497" spans="1:11" x14ac:dyDescent="0.2">
      <c r="A497" s="106" t="s">
        <v>2119</v>
      </c>
      <c r="B497" s="106" t="s">
        <v>178</v>
      </c>
      <c r="C497" s="106" t="s">
        <v>1221</v>
      </c>
      <c r="D497" s="106" t="s">
        <v>410</v>
      </c>
      <c r="E497" s="106" t="s">
        <v>1923</v>
      </c>
      <c r="F497" s="128">
        <v>1.33145446</v>
      </c>
      <c r="G497" s="128">
        <v>6.7060720000000004E-2</v>
      </c>
      <c r="H497" s="129">
        <f t="shared" si="16"/>
        <v>18.854461151028499</v>
      </c>
      <c r="I497" s="107">
        <f t="shared" si="15"/>
        <v>1.0947295784637509E-4</v>
      </c>
      <c r="J497" s="108">
        <v>7.1623656184</v>
      </c>
      <c r="K497" s="108">
        <v>17.104500000000002</v>
      </c>
    </row>
    <row r="498" spans="1:11" x14ac:dyDescent="0.2">
      <c r="A498" s="106" t="s">
        <v>2525</v>
      </c>
      <c r="B498" s="106" t="s">
        <v>2526</v>
      </c>
      <c r="C498" s="106" t="s">
        <v>309</v>
      </c>
      <c r="D498" s="106" t="s">
        <v>411</v>
      </c>
      <c r="E498" s="106" t="s">
        <v>412</v>
      </c>
      <c r="F498" s="128">
        <v>1.3291760100000001</v>
      </c>
      <c r="G498" s="128">
        <v>4.9875000000000003E-2</v>
      </c>
      <c r="H498" s="129">
        <f t="shared" si="16"/>
        <v>25.650145563909774</v>
      </c>
      <c r="I498" s="107">
        <f t="shared" si="15"/>
        <v>1.0928562236604251E-4</v>
      </c>
      <c r="J498" s="108">
        <v>68.510000000000005</v>
      </c>
      <c r="K498" s="108">
        <v>84.993590909100007</v>
      </c>
    </row>
    <row r="499" spans="1:11" x14ac:dyDescent="0.2">
      <c r="A499" s="106" t="s">
        <v>2036</v>
      </c>
      <c r="B499" s="106" t="s">
        <v>392</v>
      </c>
      <c r="C499" s="106" t="s">
        <v>1590</v>
      </c>
      <c r="D499" s="106" t="s">
        <v>410</v>
      </c>
      <c r="E499" s="106" t="s">
        <v>1923</v>
      </c>
      <c r="F499" s="128">
        <v>1.3283102199999999</v>
      </c>
      <c r="G499" s="128">
        <v>1.1349753200000001</v>
      </c>
      <c r="H499" s="129">
        <f t="shared" si="16"/>
        <v>0.17034282296111924</v>
      </c>
      <c r="I499" s="107">
        <f t="shared" si="15"/>
        <v>1.0921443661014828E-4</v>
      </c>
      <c r="J499" s="108">
        <v>16.43544442</v>
      </c>
      <c r="K499" s="108">
        <v>24.4198181818</v>
      </c>
    </row>
    <row r="500" spans="1:11" x14ac:dyDescent="0.2">
      <c r="A500" s="106" t="s">
        <v>2043</v>
      </c>
      <c r="B500" s="106" t="s">
        <v>140</v>
      </c>
      <c r="C500" s="106" t="s">
        <v>1590</v>
      </c>
      <c r="D500" s="106" t="s">
        <v>410</v>
      </c>
      <c r="E500" s="106" t="s">
        <v>1923</v>
      </c>
      <c r="F500" s="128">
        <v>1.3255142900000001</v>
      </c>
      <c r="G500" s="128">
        <v>2.4994707410000001</v>
      </c>
      <c r="H500" s="129">
        <f t="shared" si="16"/>
        <v>-0.46968201377317098</v>
      </c>
      <c r="I500" s="107">
        <f t="shared" si="15"/>
        <v>1.0898455362411556E-4</v>
      </c>
      <c r="J500" s="108">
        <v>9.2644164900000003</v>
      </c>
      <c r="K500" s="108">
        <v>24.182909090900001</v>
      </c>
    </row>
    <row r="501" spans="1:11" x14ac:dyDescent="0.2">
      <c r="A501" s="106" t="s">
        <v>2069</v>
      </c>
      <c r="B501" s="106" t="s">
        <v>2073</v>
      </c>
      <c r="C501" s="106" t="s">
        <v>921</v>
      </c>
      <c r="D501" s="106" t="s">
        <v>410</v>
      </c>
      <c r="E501" s="106" t="s">
        <v>1923</v>
      </c>
      <c r="F501" s="128">
        <v>1.32506747</v>
      </c>
      <c r="G501" s="128">
        <v>0.1868822</v>
      </c>
      <c r="H501" s="129">
        <f t="shared" si="16"/>
        <v>6.090388865285191</v>
      </c>
      <c r="I501" s="107">
        <f t="shared" si="15"/>
        <v>1.0894781582459298E-4</v>
      </c>
      <c r="J501" s="108">
        <v>19.940432000000001</v>
      </c>
      <c r="K501" s="108">
        <v>88.144954545499999</v>
      </c>
    </row>
    <row r="502" spans="1:11" x14ac:dyDescent="0.2">
      <c r="A502" s="106" t="s">
        <v>1823</v>
      </c>
      <c r="B502" s="106" t="s">
        <v>1019</v>
      </c>
      <c r="C502" s="106" t="s">
        <v>1597</v>
      </c>
      <c r="D502" s="106" t="s">
        <v>410</v>
      </c>
      <c r="E502" s="106" t="s">
        <v>1923</v>
      </c>
      <c r="F502" s="128">
        <v>1.3250547560000001</v>
      </c>
      <c r="G502" s="128">
        <v>1.1213459099999998</v>
      </c>
      <c r="H502" s="129">
        <f t="shared" si="16"/>
        <v>0.18166459090219567</v>
      </c>
      <c r="I502" s="107">
        <f t="shared" si="15"/>
        <v>1.0894677047213981E-4</v>
      </c>
      <c r="J502" s="108">
        <v>143.62962006000001</v>
      </c>
      <c r="K502" s="108">
        <v>28.814181818200002</v>
      </c>
    </row>
    <row r="503" spans="1:11" x14ac:dyDescent="0.2">
      <c r="A503" s="106" t="s">
        <v>2403</v>
      </c>
      <c r="B503" s="106" t="s">
        <v>734</v>
      </c>
      <c r="C503" s="106" t="s">
        <v>1822</v>
      </c>
      <c r="D503" s="106" t="s">
        <v>1491</v>
      </c>
      <c r="E503" s="106" t="s">
        <v>412</v>
      </c>
      <c r="F503" s="128">
        <v>1.3102819879999998</v>
      </c>
      <c r="G503" s="128">
        <v>3.5414321339999999</v>
      </c>
      <c r="H503" s="129">
        <f t="shared" si="16"/>
        <v>-0.63001352604770822</v>
      </c>
      <c r="I503" s="107">
        <f t="shared" si="15"/>
        <v>1.0773214492006624E-4</v>
      </c>
      <c r="J503" s="108">
        <v>313.35972619093263</v>
      </c>
      <c r="K503" s="108">
        <v>27.829590909099998</v>
      </c>
    </row>
    <row r="504" spans="1:11" x14ac:dyDescent="0.2">
      <c r="A504" s="106" t="s">
        <v>237</v>
      </c>
      <c r="B504" s="106" t="s">
        <v>373</v>
      </c>
      <c r="C504" s="106" t="s">
        <v>1609</v>
      </c>
      <c r="D504" s="106" t="s">
        <v>411</v>
      </c>
      <c r="E504" s="106" t="s">
        <v>1923</v>
      </c>
      <c r="F504" s="128">
        <v>1.2914231519999999</v>
      </c>
      <c r="G504" s="128">
        <v>3.0758242599999996</v>
      </c>
      <c r="H504" s="129">
        <f t="shared" si="16"/>
        <v>-0.58013753620631103</v>
      </c>
      <c r="I504" s="107">
        <f t="shared" si="15"/>
        <v>1.0618156048741527E-4</v>
      </c>
      <c r="J504" s="108">
        <v>424.06052085161701</v>
      </c>
      <c r="K504" s="108">
        <v>25.9150454545</v>
      </c>
    </row>
    <row r="505" spans="1:11" x14ac:dyDescent="0.2">
      <c r="A505" s="106" t="s">
        <v>891</v>
      </c>
      <c r="B505" s="106" t="s">
        <v>892</v>
      </c>
      <c r="C505" s="106" t="s">
        <v>1591</v>
      </c>
      <c r="D505" s="106" t="s">
        <v>410</v>
      </c>
      <c r="E505" s="106" t="s">
        <v>1923</v>
      </c>
      <c r="F505" s="128">
        <v>1.2890398219999999</v>
      </c>
      <c r="G505" s="128">
        <v>8.4819698949999989</v>
      </c>
      <c r="H505" s="129">
        <f t="shared" si="16"/>
        <v>-0.84802589045265642</v>
      </c>
      <c r="I505" s="107">
        <f t="shared" si="15"/>
        <v>1.0598560171266004E-4</v>
      </c>
      <c r="J505" s="108">
        <v>109.61386768999999</v>
      </c>
      <c r="K505" s="108">
        <v>23.906227272700001</v>
      </c>
    </row>
    <row r="506" spans="1:11" x14ac:dyDescent="0.2">
      <c r="A506" s="106" t="s">
        <v>2068</v>
      </c>
      <c r="B506" s="106" t="s">
        <v>2347</v>
      </c>
      <c r="C506" s="106" t="s">
        <v>921</v>
      </c>
      <c r="D506" s="106" t="s">
        <v>410</v>
      </c>
      <c r="E506" s="106" t="s">
        <v>1923</v>
      </c>
      <c r="F506" s="128">
        <v>1.28831344</v>
      </c>
      <c r="G506" s="128">
        <v>5.1744E-3</v>
      </c>
      <c r="H506" s="129" t="str">
        <f t="shared" ref="H506:H537" si="17">IF(ISERROR(F506/G506-1),"",IF((F506/G506-1)&gt;10000%,"",F506/G506-1))</f>
        <v/>
      </c>
      <c r="I506" s="107">
        <f t="shared" si="15"/>
        <v>1.0592587816337218E-4</v>
      </c>
      <c r="J506" s="108">
        <v>32.90821184</v>
      </c>
      <c r="K506" s="108">
        <v>94.213999999999999</v>
      </c>
    </row>
    <row r="507" spans="1:11" x14ac:dyDescent="0.2">
      <c r="A507" s="106" t="s">
        <v>1173</v>
      </c>
      <c r="B507" s="106" t="s">
        <v>1168</v>
      </c>
      <c r="C507" s="106" t="s">
        <v>1591</v>
      </c>
      <c r="D507" s="106" t="s">
        <v>410</v>
      </c>
      <c r="E507" s="106" t="s">
        <v>1923</v>
      </c>
      <c r="F507" s="128">
        <v>1.2808857</v>
      </c>
      <c r="G507" s="128">
        <v>1.749879542</v>
      </c>
      <c r="H507" s="129">
        <f t="shared" si="17"/>
        <v>-0.26801492945278393</v>
      </c>
      <c r="I507" s="107">
        <f t="shared" si="15"/>
        <v>1.0531516507303198E-4</v>
      </c>
      <c r="J507" s="108">
        <v>9.5658880600000007</v>
      </c>
      <c r="K507" s="108">
        <v>46.427045454500004</v>
      </c>
    </row>
    <row r="508" spans="1:11" x14ac:dyDescent="0.2">
      <c r="A508" s="106" t="s">
        <v>1688</v>
      </c>
      <c r="B508" s="106" t="s">
        <v>824</v>
      </c>
      <c r="C508" s="106" t="s">
        <v>1596</v>
      </c>
      <c r="D508" s="106" t="s">
        <v>411</v>
      </c>
      <c r="E508" s="106" t="s">
        <v>1923</v>
      </c>
      <c r="F508" s="128">
        <v>1.2799261799999999</v>
      </c>
      <c r="G508" s="128">
        <v>1.0969110200000001</v>
      </c>
      <c r="H508" s="129">
        <f t="shared" si="17"/>
        <v>0.16684594890841731</v>
      </c>
      <c r="I508" s="107">
        <f t="shared" si="15"/>
        <v>1.0523627278218129E-4</v>
      </c>
      <c r="J508" s="108">
        <v>4.2619999999999996</v>
      </c>
      <c r="K508" s="108">
        <v>25.611272727300001</v>
      </c>
    </row>
    <row r="509" spans="1:11" x14ac:dyDescent="0.2">
      <c r="A509" s="106" t="s">
        <v>917</v>
      </c>
      <c r="B509" s="106" t="s">
        <v>118</v>
      </c>
      <c r="C509" s="106" t="s">
        <v>921</v>
      </c>
      <c r="D509" s="106" t="s">
        <v>410</v>
      </c>
      <c r="E509" s="106" t="s">
        <v>1923</v>
      </c>
      <c r="F509" s="128">
        <v>1.27963816</v>
      </c>
      <c r="G509" s="128">
        <v>0.54614316000000007</v>
      </c>
      <c r="H509" s="129">
        <f t="shared" si="17"/>
        <v>1.3430452923735232</v>
      </c>
      <c r="I509" s="107">
        <f t="shared" si="15"/>
        <v>1.0521259161075098E-4</v>
      </c>
      <c r="J509" s="108">
        <v>22.344093300000001</v>
      </c>
      <c r="K509" s="108">
        <v>97.806272727299998</v>
      </c>
    </row>
    <row r="510" spans="1:11" x14ac:dyDescent="0.2">
      <c r="A510" s="106" t="s">
        <v>1751</v>
      </c>
      <c r="B510" s="106" t="s">
        <v>1754</v>
      </c>
      <c r="C510" s="106" t="s">
        <v>1596</v>
      </c>
      <c r="D510" s="106" t="s">
        <v>411</v>
      </c>
      <c r="E510" s="106" t="s">
        <v>412</v>
      </c>
      <c r="F510" s="128">
        <v>1.2762974220000001</v>
      </c>
      <c r="G510" s="128">
        <v>0.60914866299999992</v>
      </c>
      <c r="H510" s="129">
        <f t="shared" si="17"/>
        <v>1.0952150099359246</v>
      </c>
      <c r="I510" s="107">
        <f t="shared" si="15"/>
        <v>1.0493791419500988E-4</v>
      </c>
      <c r="J510" s="108">
        <v>240.10676916000003</v>
      </c>
      <c r="K510" s="108">
        <v>60.354136363599999</v>
      </c>
    </row>
    <row r="511" spans="1:11" x14ac:dyDescent="0.2">
      <c r="A511" s="106" t="s">
        <v>2038</v>
      </c>
      <c r="B511" s="106" t="s">
        <v>128</v>
      </c>
      <c r="C511" s="106" t="s">
        <v>1590</v>
      </c>
      <c r="D511" s="106" t="s">
        <v>410</v>
      </c>
      <c r="E511" s="106" t="s">
        <v>1923</v>
      </c>
      <c r="F511" s="128">
        <v>1.27132332</v>
      </c>
      <c r="G511" s="128">
        <v>1.8531432800000001</v>
      </c>
      <c r="H511" s="129">
        <f t="shared" si="17"/>
        <v>-0.31396382906776643</v>
      </c>
      <c r="I511" s="107">
        <f t="shared" si="15"/>
        <v>1.0452894064395837E-4</v>
      </c>
      <c r="J511" s="108">
        <v>7.1399199800000002</v>
      </c>
      <c r="K511" s="108">
        <v>36.254863636400003</v>
      </c>
    </row>
    <row r="512" spans="1:11" x14ac:dyDescent="0.2">
      <c r="A512" s="106" t="s">
        <v>47</v>
      </c>
      <c r="B512" s="106" t="s">
        <v>1027</v>
      </c>
      <c r="C512" s="106" t="s">
        <v>1595</v>
      </c>
      <c r="D512" s="106" t="s">
        <v>410</v>
      </c>
      <c r="E512" s="106" t="s">
        <v>1923</v>
      </c>
      <c r="F512" s="128">
        <v>1.2619494099999999</v>
      </c>
      <c r="G512" s="128">
        <v>0.10123006600000001</v>
      </c>
      <c r="H512" s="129">
        <f t="shared" si="17"/>
        <v>11.46615220027615</v>
      </c>
      <c r="I512" s="107">
        <f t="shared" si="15"/>
        <v>1.037582123275834E-4</v>
      </c>
      <c r="J512" s="108">
        <v>32.255188349999997</v>
      </c>
      <c r="K512" s="108">
        <v>108.0463181818</v>
      </c>
    </row>
    <row r="513" spans="1:244" x14ac:dyDescent="0.2">
      <c r="A513" s="106" t="s">
        <v>2044</v>
      </c>
      <c r="B513" s="106" t="s">
        <v>141</v>
      </c>
      <c r="C513" s="106" t="s">
        <v>1590</v>
      </c>
      <c r="D513" s="106" t="s">
        <v>410</v>
      </c>
      <c r="E513" s="106" t="s">
        <v>1923</v>
      </c>
      <c r="F513" s="128">
        <v>1.2608975</v>
      </c>
      <c r="G513" s="128">
        <v>1.8278115800000001</v>
      </c>
      <c r="H513" s="129">
        <f t="shared" si="17"/>
        <v>-0.31016002207404769</v>
      </c>
      <c r="I513" s="107">
        <f t="shared" si="15"/>
        <v>1.0367172367735337E-4</v>
      </c>
      <c r="J513" s="108">
        <v>31.950578310000001</v>
      </c>
      <c r="K513" s="108">
        <v>31.8139545455</v>
      </c>
    </row>
    <row r="514" spans="1:244" x14ac:dyDescent="0.2">
      <c r="A514" s="106" t="s">
        <v>1721</v>
      </c>
      <c r="B514" s="106" t="s">
        <v>727</v>
      </c>
      <c r="C514" s="106" t="s">
        <v>1594</v>
      </c>
      <c r="D514" s="106" t="s">
        <v>411</v>
      </c>
      <c r="E514" s="106" t="s">
        <v>412</v>
      </c>
      <c r="F514" s="128">
        <v>1.25268143</v>
      </c>
      <c r="G514" s="128">
        <v>0.63395773499999997</v>
      </c>
      <c r="H514" s="129">
        <f t="shared" si="17"/>
        <v>0.97596994380074897</v>
      </c>
      <c r="I514" s="107">
        <f t="shared" si="15"/>
        <v>1.0299619363724003E-4</v>
      </c>
      <c r="J514" s="108">
        <v>26.466449190000002</v>
      </c>
      <c r="K514" s="108">
        <v>32.3743181818</v>
      </c>
    </row>
    <row r="515" spans="1:244" x14ac:dyDescent="0.2">
      <c r="A515" s="106" t="s">
        <v>2070</v>
      </c>
      <c r="B515" s="106" t="s">
        <v>2367</v>
      </c>
      <c r="C515" s="106" t="s">
        <v>921</v>
      </c>
      <c r="D515" s="106" t="s">
        <v>410</v>
      </c>
      <c r="E515" s="106" t="s">
        <v>1923</v>
      </c>
      <c r="F515" s="128">
        <v>1.2397430600000001</v>
      </c>
      <c r="G515" s="128">
        <v>0</v>
      </c>
      <c r="H515" s="129" t="str">
        <f t="shared" si="17"/>
        <v/>
      </c>
      <c r="I515" s="107">
        <f t="shared" si="15"/>
        <v>1.0193239335254177E-4</v>
      </c>
      <c r="J515" s="108">
        <v>4.0344163200000001</v>
      </c>
      <c r="K515" s="108">
        <v>86.213090909100004</v>
      </c>
    </row>
    <row r="516" spans="1:244" x14ac:dyDescent="0.2">
      <c r="A516" s="106" t="s">
        <v>2180</v>
      </c>
      <c r="B516" s="106" t="s">
        <v>610</v>
      </c>
      <c r="C516" s="106" t="s">
        <v>1590</v>
      </c>
      <c r="D516" s="106" t="s">
        <v>410</v>
      </c>
      <c r="E516" s="106" t="s">
        <v>1923</v>
      </c>
      <c r="F516" s="128">
        <v>1.210721859</v>
      </c>
      <c r="G516" s="128">
        <v>0.20379329900000001</v>
      </c>
      <c r="H516" s="129">
        <f t="shared" si="17"/>
        <v>4.9409306632795609</v>
      </c>
      <c r="I516" s="107">
        <f t="shared" si="15"/>
        <v>9.9546253376170209E-5</v>
      </c>
      <c r="J516" s="108">
        <v>51.439717361999996</v>
      </c>
      <c r="K516" s="108">
        <v>32.037545454499998</v>
      </c>
      <c r="IJ516" s="109"/>
    </row>
    <row r="517" spans="1:244" x14ac:dyDescent="0.2">
      <c r="A517" s="106" t="s">
        <v>770</v>
      </c>
      <c r="B517" s="106" t="s">
        <v>771</v>
      </c>
      <c r="C517" s="106" t="s">
        <v>1591</v>
      </c>
      <c r="D517" s="106" t="s">
        <v>410</v>
      </c>
      <c r="E517" s="106" t="s">
        <v>1923</v>
      </c>
      <c r="F517" s="128">
        <v>1.202223708</v>
      </c>
      <c r="G517" s="128">
        <v>1.411075587</v>
      </c>
      <c r="H517" s="129">
        <f t="shared" si="17"/>
        <v>-0.14800899464501893</v>
      </c>
      <c r="I517" s="107">
        <f t="shared" si="15"/>
        <v>9.8847530472650762E-5</v>
      </c>
      <c r="J517" s="108">
        <v>292.15419666000003</v>
      </c>
      <c r="K517" s="108">
        <v>6.2058636364000002</v>
      </c>
    </row>
    <row r="518" spans="1:244" x14ac:dyDescent="0.2">
      <c r="A518" s="106" t="s">
        <v>656</v>
      </c>
      <c r="B518" s="106" t="s">
        <v>669</v>
      </c>
      <c r="C518" s="106" t="s">
        <v>1597</v>
      </c>
      <c r="D518" s="106" t="s">
        <v>410</v>
      </c>
      <c r="E518" s="106" t="s">
        <v>1923</v>
      </c>
      <c r="F518" s="128">
        <v>1.19029181</v>
      </c>
      <c r="G518" s="128">
        <v>3.7011280000000001E-2</v>
      </c>
      <c r="H518" s="129">
        <f t="shared" si="17"/>
        <v>31.160244390358827</v>
      </c>
      <c r="I518" s="107">
        <f t="shared" si="15"/>
        <v>9.7866482899471835E-5</v>
      </c>
      <c r="J518" s="108">
        <v>2.4271210000000001</v>
      </c>
      <c r="K518" s="108">
        <v>71.503454545500006</v>
      </c>
    </row>
    <row r="519" spans="1:244" x14ac:dyDescent="0.2">
      <c r="A519" s="106" t="s">
        <v>1614</v>
      </c>
      <c r="B519" s="106" t="s">
        <v>1615</v>
      </c>
      <c r="C519" s="106" t="s">
        <v>1221</v>
      </c>
      <c r="D519" s="106" t="s">
        <v>410</v>
      </c>
      <c r="E519" s="106" t="s">
        <v>1923</v>
      </c>
      <c r="F519" s="128">
        <v>1.18522759</v>
      </c>
      <c r="G519" s="128">
        <v>1.06443771</v>
      </c>
      <c r="H519" s="129">
        <f t="shared" si="17"/>
        <v>0.11347764069726551</v>
      </c>
      <c r="I519" s="107">
        <f t="shared" ref="I519:I582" si="18">F519/$F$988</f>
        <v>9.745009979419855E-5</v>
      </c>
      <c r="J519" s="108">
        <v>16.948054159420003</v>
      </c>
      <c r="K519" s="108">
        <v>53.665636363600001</v>
      </c>
    </row>
    <row r="520" spans="1:244" x14ac:dyDescent="0.2">
      <c r="A520" s="106" t="s">
        <v>246</v>
      </c>
      <c r="B520" s="106" t="s">
        <v>23</v>
      </c>
      <c r="C520" s="106" t="s">
        <v>1609</v>
      </c>
      <c r="D520" s="106" t="s">
        <v>1491</v>
      </c>
      <c r="E520" s="106" t="s">
        <v>1923</v>
      </c>
      <c r="F520" s="128">
        <v>1.1839760800000001</v>
      </c>
      <c r="G520" s="128">
        <v>8.2733605000000008</v>
      </c>
      <c r="H520" s="129">
        <f t="shared" si="17"/>
        <v>-0.85689296628619049</v>
      </c>
      <c r="I520" s="107">
        <f t="shared" si="18"/>
        <v>9.7347199916215257E-5</v>
      </c>
      <c r="J520" s="108">
        <v>87.775652632166398</v>
      </c>
      <c r="K520" s="108">
        <v>35.440318181800002</v>
      </c>
    </row>
    <row r="521" spans="1:244" x14ac:dyDescent="0.2">
      <c r="A521" s="106" t="s">
        <v>624</v>
      </c>
      <c r="B521" s="106" t="s">
        <v>625</v>
      </c>
      <c r="C521" s="106" t="s">
        <v>1609</v>
      </c>
      <c r="D521" s="106" t="s">
        <v>411</v>
      </c>
      <c r="E521" s="106" t="s">
        <v>1923</v>
      </c>
      <c r="F521" s="128">
        <v>1.1820903</v>
      </c>
      <c r="G521" s="128">
        <v>0.40596462</v>
      </c>
      <c r="H521" s="129">
        <f t="shared" si="17"/>
        <v>1.9118062061664389</v>
      </c>
      <c r="I521" s="107">
        <f t="shared" si="18"/>
        <v>9.7192149991002244E-5</v>
      </c>
      <c r="J521" s="108">
        <v>62.588825083236806</v>
      </c>
      <c r="K521" s="108">
        <v>63.0750454545</v>
      </c>
    </row>
    <row r="522" spans="1:244" x14ac:dyDescent="0.2">
      <c r="A522" s="106" t="s">
        <v>66</v>
      </c>
      <c r="B522" s="106" t="s">
        <v>77</v>
      </c>
      <c r="C522" s="106" t="s">
        <v>1594</v>
      </c>
      <c r="D522" s="106" t="s">
        <v>411</v>
      </c>
      <c r="E522" s="106" t="s">
        <v>412</v>
      </c>
      <c r="F522" s="128">
        <v>1.17364925</v>
      </c>
      <c r="G522" s="128">
        <v>2.3986406499999999</v>
      </c>
      <c r="H522" s="129">
        <f t="shared" si="17"/>
        <v>-0.51070234301248918</v>
      </c>
      <c r="I522" s="107">
        <f t="shared" si="18"/>
        <v>9.6498121964817135E-5</v>
      </c>
      <c r="J522" s="108">
        <v>12.381640340000001</v>
      </c>
      <c r="K522" s="108">
        <v>19.9974090909</v>
      </c>
    </row>
    <row r="523" spans="1:244" x14ac:dyDescent="0.2">
      <c r="A523" s="106" t="s">
        <v>1945</v>
      </c>
      <c r="B523" s="106" t="s">
        <v>595</v>
      </c>
      <c r="C523" s="106" t="s">
        <v>1597</v>
      </c>
      <c r="D523" s="106" t="s">
        <v>410</v>
      </c>
      <c r="E523" s="106" t="s">
        <v>1923</v>
      </c>
      <c r="F523" s="128">
        <v>1.167647914</v>
      </c>
      <c r="G523" s="128">
        <v>4.3797142999999998</v>
      </c>
      <c r="H523" s="129">
        <f t="shared" si="17"/>
        <v>-0.73339632815775224</v>
      </c>
      <c r="I523" s="107">
        <f t="shared" si="18"/>
        <v>9.6004688638565833E-5</v>
      </c>
      <c r="J523" s="108">
        <v>544.59737500000006</v>
      </c>
      <c r="K523" s="108">
        <v>26.037909090900001</v>
      </c>
    </row>
    <row r="524" spans="1:244" x14ac:dyDescent="0.2">
      <c r="A524" s="106" t="s">
        <v>1953</v>
      </c>
      <c r="B524" s="106" t="s">
        <v>582</v>
      </c>
      <c r="C524" s="106" t="s">
        <v>1592</v>
      </c>
      <c r="D524" s="106" t="s">
        <v>410</v>
      </c>
      <c r="E524" s="106" t="s">
        <v>1923</v>
      </c>
      <c r="F524" s="128">
        <v>1.1492416599999999</v>
      </c>
      <c r="G524" s="128">
        <v>1.1370844199999999</v>
      </c>
      <c r="H524" s="129">
        <f t="shared" si="17"/>
        <v>1.0691589635886567E-2</v>
      </c>
      <c r="I524" s="107">
        <f t="shared" si="18"/>
        <v>9.4491315760418965E-5</v>
      </c>
      <c r="J524" s="108">
        <v>2.9633934500000003</v>
      </c>
      <c r="K524" s="108">
        <v>32.751681818199998</v>
      </c>
    </row>
    <row r="525" spans="1:244" x14ac:dyDescent="0.2">
      <c r="A525" s="106" t="s">
        <v>646</v>
      </c>
      <c r="B525" s="106" t="s">
        <v>647</v>
      </c>
      <c r="C525" s="106" t="s">
        <v>1609</v>
      </c>
      <c r="D525" s="106" t="s">
        <v>411</v>
      </c>
      <c r="E525" s="106" t="s">
        <v>1923</v>
      </c>
      <c r="F525" s="128">
        <v>1.1440405500000002</v>
      </c>
      <c r="G525" s="128">
        <v>3.0977616700000001</v>
      </c>
      <c r="H525" s="129">
        <f t="shared" si="17"/>
        <v>-0.63068800254087976</v>
      </c>
      <c r="I525" s="107">
        <f t="shared" si="18"/>
        <v>9.4063677479959621E-5</v>
      </c>
      <c r="J525" s="108">
        <v>48.313050915023602</v>
      </c>
      <c r="K525" s="108">
        <v>45.649727272699998</v>
      </c>
    </row>
    <row r="526" spans="1:244" x14ac:dyDescent="0.2">
      <c r="A526" s="106" t="s">
        <v>1901</v>
      </c>
      <c r="B526" s="106" t="s">
        <v>1922</v>
      </c>
      <c r="C526" s="106" t="s">
        <v>1221</v>
      </c>
      <c r="D526" s="106" t="s">
        <v>410</v>
      </c>
      <c r="E526" s="106" t="s">
        <v>1923</v>
      </c>
      <c r="F526" s="128">
        <v>1.135408553</v>
      </c>
      <c r="G526" s="128">
        <v>0.61838093999999999</v>
      </c>
      <c r="H526" s="129">
        <f t="shared" si="17"/>
        <v>0.83609888267254817</v>
      </c>
      <c r="I526" s="107">
        <f t="shared" si="18"/>
        <v>9.3353949680699354E-5</v>
      </c>
      <c r="J526" s="108">
        <v>3.8182765120000002</v>
      </c>
      <c r="K526" s="108">
        <v>192.20190909089999</v>
      </c>
    </row>
    <row r="527" spans="1:244" x14ac:dyDescent="0.2">
      <c r="A527" s="106" t="s">
        <v>2123</v>
      </c>
      <c r="B527" s="106" t="s">
        <v>437</v>
      </c>
      <c r="C527" s="106" t="s">
        <v>1221</v>
      </c>
      <c r="D527" s="106" t="s">
        <v>410</v>
      </c>
      <c r="E527" s="106" t="s">
        <v>1923</v>
      </c>
      <c r="F527" s="128">
        <v>1.118234623</v>
      </c>
      <c r="G527" s="128">
        <v>1.492564719</v>
      </c>
      <c r="H527" s="129">
        <f t="shared" si="17"/>
        <v>-0.25079655926129396</v>
      </c>
      <c r="I527" s="107">
        <f t="shared" si="18"/>
        <v>9.1941899196489342E-5</v>
      </c>
      <c r="J527" s="108">
        <v>101.03235479039999</v>
      </c>
      <c r="K527" s="108">
        <v>116.2989545455</v>
      </c>
    </row>
    <row r="528" spans="1:244" x14ac:dyDescent="0.2">
      <c r="A528" s="106" t="s">
        <v>1885</v>
      </c>
      <c r="B528" s="106" t="s">
        <v>1906</v>
      </c>
      <c r="C528" s="106" t="s">
        <v>1221</v>
      </c>
      <c r="D528" s="106" t="s">
        <v>410</v>
      </c>
      <c r="E528" s="106" t="s">
        <v>1923</v>
      </c>
      <c r="F528" s="128">
        <v>1.1026357600000001</v>
      </c>
      <c r="G528" s="128">
        <v>0.61405429099999997</v>
      </c>
      <c r="H528" s="129">
        <f t="shared" si="17"/>
        <v>0.79566493738580535</v>
      </c>
      <c r="I528" s="107">
        <f t="shared" si="18"/>
        <v>9.0659351634441766E-5</v>
      </c>
      <c r="J528" s="108">
        <v>33.931244757760005</v>
      </c>
      <c r="K528" s="108">
        <v>206.07090909089999</v>
      </c>
    </row>
    <row r="529" spans="1:11" x14ac:dyDescent="0.2">
      <c r="A529" s="106" t="s">
        <v>1458</v>
      </c>
      <c r="B529" s="106" t="s">
        <v>1459</v>
      </c>
      <c r="C529" s="106" t="s">
        <v>921</v>
      </c>
      <c r="D529" s="106" t="s">
        <v>410</v>
      </c>
      <c r="E529" s="106" t="s">
        <v>1923</v>
      </c>
      <c r="F529" s="128">
        <v>1.097351</v>
      </c>
      <c r="G529" s="128">
        <v>0.11915549</v>
      </c>
      <c r="H529" s="129">
        <f t="shared" si="17"/>
        <v>8.2094036120366756</v>
      </c>
      <c r="I529" s="107">
        <f t="shared" si="18"/>
        <v>9.022483560247157E-5</v>
      </c>
      <c r="J529" s="108">
        <v>7.9614302600000011</v>
      </c>
      <c r="K529" s="108">
        <v>43.654499999999999</v>
      </c>
    </row>
    <row r="530" spans="1:11" x14ac:dyDescent="0.2">
      <c r="A530" s="106" t="s">
        <v>2782</v>
      </c>
      <c r="B530" s="106" t="s">
        <v>1112</v>
      </c>
      <c r="C530" s="106" t="s">
        <v>1597</v>
      </c>
      <c r="D530" s="106" t="s">
        <v>410</v>
      </c>
      <c r="E530" s="106" t="s">
        <v>1923</v>
      </c>
      <c r="F530" s="128">
        <v>1.0931705300000001</v>
      </c>
      <c r="G530" s="128">
        <v>0.77730485999999999</v>
      </c>
      <c r="H530" s="129">
        <f t="shared" si="17"/>
        <v>0.40636008631156639</v>
      </c>
      <c r="I530" s="107">
        <f t="shared" si="18"/>
        <v>8.9881114934707966E-5</v>
      </c>
      <c r="J530" s="108">
        <v>51.566062500000001</v>
      </c>
      <c r="K530" s="108">
        <v>21.9311363636</v>
      </c>
    </row>
    <row r="531" spans="1:11" x14ac:dyDescent="0.2">
      <c r="A531" s="106" t="s">
        <v>1722</v>
      </c>
      <c r="B531" s="106" t="s">
        <v>588</v>
      </c>
      <c r="C531" s="106" t="s">
        <v>1594</v>
      </c>
      <c r="D531" s="106" t="s">
        <v>411</v>
      </c>
      <c r="E531" s="106" t="s">
        <v>412</v>
      </c>
      <c r="F531" s="128">
        <v>1.0874002030000001</v>
      </c>
      <c r="G531" s="128">
        <v>0.17168265700000002</v>
      </c>
      <c r="H531" s="129">
        <f t="shared" si="17"/>
        <v>5.3337801383164756</v>
      </c>
      <c r="I531" s="107">
        <f t="shared" si="18"/>
        <v>8.9406675302404807E-5</v>
      </c>
      <c r="J531" s="108">
        <v>5.4841394299999999</v>
      </c>
      <c r="K531" s="108">
        <v>44.872999999999998</v>
      </c>
    </row>
    <row r="532" spans="1:11" x14ac:dyDescent="0.2">
      <c r="A532" s="106" t="s">
        <v>483</v>
      </c>
      <c r="B532" s="106" t="s">
        <v>889</v>
      </c>
      <c r="C532" s="106" t="s">
        <v>1591</v>
      </c>
      <c r="D532" s="106" t="s">
        <v>410</v>
      </c>
      <c r="E532" s="106" t="s">
        <v>1923</v>
      </c>
      <c r="F532" s="128">
        <v>1.0852767239999999</v>
      </c>
      <c r="G532" s="128">
        <v>37.862073611</v>
      </c>
      <c r="H532" s="129">
        <f t="shared" si="17"/>
        <v>-0.97133604632566406</v>
      </c>
      <c r="I532" s="107">
        <f t="shared" si="18"/>
        <v>8.9232081627563923E-5</v>
      </c>
      <c r="J532" s="108">
        <v>119.61364712000001</v>
      </c>
      <c r="K532" s="108">
        <v>22.112818181800002</v>
      </c>
    </row>
    <row r="533" spans="1:11" x14ac:dyDescent="0.2">
      <c r="A533" s="106" t="s">
        <v>1933</v>
      </c>
      <c r="B533" s="106" t="s">
        <v>701</v>
      </c>
      <c r="C533" s="106" t="s">
        <v>1593</v>
      </c>
      <c r="D533" s="106" t="s">
        <v>410</v>
      </c>
      <c r="E533" s="106" t="s">
        <v>1923</v>
      </c>
      <c r="F533" s="128">
        <v>1.069558354</v>
      </c>
      <c r="G533" s="128">
        <v>0.11410598500000001</v>
      </c>
      <c r="H533" s="129">
        <f t="shared" si="17"/>
        <v>8.3733764622425362</v>
      </c>
      <c r="I533" s="107">
        <f t="shared" si="18"/>
        <v>8.7939708130671125E-5</v>
      </c>
      <c r="J533" s="108">
        <v>15.123981690000001</v>
      </c>
      <c r="K533" s="108">
        <v>153.5218181818</v>
      </c>
    </row>
    <row r="534" spans="1:11" x14ac:dyDescent="0.2">
      <c r="A534" s="106" t="s">
        <v>1462</v>
      </c>
      <c r="B534" s="106" t="s">
        <v>1463</v>
      </c>
      <c r="C534" s="106" t="s">
        <v>1596</v>
      </c>
      <c r="D534" s="106" t="s">
        <v>410</v>
      </c>
      <c r="E534" s="106" t="s">
        <v>1923</v>
      </c>
      <c r="F534" s="128">
        <v>1.05887536</v>
      </c>
      <c r="G534" s="128">
        <v>1.582663736</v>
      </c>
      <c r="H534" s="129">
        <f t="shared" si="17"/>
        <v>-0.33095367265052433</v>
      </c>
      <c r="I534" s="107">
        <f t="shared" si="18"/>
        <v>8.7061346168644218E-5</v>
      </c>
      <c r="J534" s="108">
        <v>15.64236258</v>
      </c>
      <c r="K534" s="108">
        <v>49.388318181800003</v>
      </c>
    </row>
    <row r="535" spans="1:11" x14ac:dyDescent="0.2">
      <c r="A535" s="106" t="s">
        <v>2517</v>
      </c>
      <c r="B535" s="106" t="s">
        <v>2518</v>
      </c>
      <c r="C535" s="106" t="s">
        <v>1597</v>
      </c>
      <c r="D535" s="106" t="s">
        <v>410</v>
      </c>
      <c r="E535" s="106" t="s">
        <v>1923</v>
      </c>
      <c r="F535" s="128">
        <v>1.04812438</v>
      </c>
      <c r="G535" s="128">
        <v>0.78186304000000006</v>
      </c>
      <c r="H535" s="129">
        <f t="shared" si="17"/>
        <v>0.34054729073777401</v>
      </c>
      <c r="I535" s="107">
        <f t="shared" si="18"/>
        <v>8.6177394358270443E-5</v>
      </c>
      <c r="J535" s="108">
        <v>6.5450889999999999</v>
      </c>
      <c r="K535" s="108">
        <v>176.51136363640001</v>
      </c>
    </row>
    <row r="536" spans="1:11" x14ac:dyDescent="0.2">
      <c r="A536" s="106" t="s">
        <v>239</v>
      </c>
      <c r="B536" s="106" t="s">
        <v>25</v>
      </c>
      <c r="C536" s="106" t="s">
        <v>1609</v>
      </c>
      <c r="D536" s="106" t="s">
        <v>1491</v>
      </c>
      <c r="E536" s="106" t="s">
        <v>1923</v>
      </c>
      <c r="F536" s="128">
        <v>1.0432181899999999</v>
      </c>
      <c r="G536" s="128">
        <v>5.6321959499999998</v>
      </c>
      <c r="H536" s="129">
        <f t="shared" si="17"/>
        <v>-0.81477594187751934</v>
      </c>
      <c r="I536" s="107">
        <f t="shared" si="18"/>
        <v>8.5774004571242875E-5</v>
      </c>
      <c r="J536" s="108">
        <v>37.802498804280603</v>
      </c>
      <c r="K536" s="108">
        <v>44.482545454499999</v>
      </c>
    </row>
    <row r="537" spans="1:11" x14ac:dyDescent="0.2">
      <c r="A537" s="106" t="s">
        <v>1758</v>
      </c>
      <c r="B537" s="106" t="s">
        <v>1759</v>
      </c>
      <c r="C537" s="106" t="s">
        <v>1596</v>
      </c>
      <c r="D537" s="106" t="s">
        <v>411</v>
      </c>
      <c r="E537" s="106" t="s">
        <v>412</v>
      </c>
      <c r="F537" s="128">
        <v>1.03890803</v>
      </c>
      <c r="G537" s="128">
        <v>0.56809141000000007</v>
      </c>
      <c r="H537" s="129">
        <f t="shared" si="17"/>
        <v>0.82876912361691901</v>
      </c>
      <c r="I537" s="107">
        <f t="shared" si="18"/>
        <v>8.5419620716468652E-5</v>
      </c>
      <c r="J537" s="108">
        <v>32.439</v>
      </c>
      <c r="K537" s="108">
        <v>20.6661363636</v>
      </c>
    </row>
    <row r="538" spans="1:11" x14ac:dyDescent="0.2">
      <c r="A538" s="106" t="s">
        <v>1992</v>
      </c>
      <c r="B538" s="106" t="s">
        <v>1982</v>
      </c>
      <c r="C538" s="106" t="s">
        <v>1822</v>
      </c>
      <c r="D538" s="106" t="s">
        <v>411</v>
      </c>
      <c r="E538" s="106" t="s">
        <v>412</v>
      </c>
      <c r="F538" s="128">
        <v>1.0378700000000001</v>
      </c>
      <c r="G538" s="128">
        <v>0.51626399999999995</v>
      </c>
      <c r="H538" s="129">
        <f t="shared" ref="H538:H569" si="19">IF(ISERROR(F538/G538-1),"",IF((F538/G538-1)&gt;10000%,"",F538/G538-1))</f>
        <v>1.0103474191498925</v>
      </c>
      <c r="I538" s="107">
        <f t="shared" si="18"/>
        <v>8.5334273287887986E-5</v>
      </c>
      <c r="J538" s="108">
        <v>0.7588770071316</v>
      </c>
      <c r="K538" s="108">
        <v>99.3375714286</v>
      </c>
    </row>
    <row r="539" spans="1:11" x14ac:dyDescent="0.2">
      <c r="A539" s="106" t="s">
        <v>1925</v>
      </c>
      <c r="B539" s="106" t="s">
        <v>363</v>
      </c>
      <c r="C539" s="106" t="s">
        <v>1609</v>
      </c>
      <c r="D539" s="106" t="s">
        <v>411</v>
      </c>
      <c r="E539" s="106" t="s">
        <v>1923</v>
      </c>
      <c r="F539" s="128">
        <v>1.0119173000000001</v>
      </c>
      <c r="G539" s="128">
        <v>10.835857705</v>
      </c>
      <c r="H539" s="129">
        <f t="shared" si="19"/>
        <v>-0.90661400993360497</v>
      </c>
      <c r="I539" s="107">
        <f t="shared" si="18"/>
        <v>8.3200427243240233E-5</v>
      </c>
      <c r="J539" s="108">
        <v>134.24124399000002</v>
      </c>
      <c r="K539" s="108">
        <v>17.0057272727</v>
      </c>
    </row>
    <row r="540" spans="1:11" x14ac:dyDescent="0.2">
      <c r="A540" s="106" t="s">
        <v>95</v>
      </c>
      <c r="B540" s="106" t="s">
        <v>96</v>
      </c>
      <c r="C540" s="106" t="s">
        <v>1594</v>
      </c>
      <c r="D540" s="106" t="s">
        <v>411</v>
      </c>
      <c r="E540" s="106" t="s">
        <v>412</v>
      </c>
      <c r="F540" s="128">
        <v>1.007574499</v>
      </c>
      <c r="G540" s="128">
        <v>3.771644212</v>
      </c>
      <c r="H540" s="129">
        <f t="shared" si="19"/>
        <v>-0.73285536960398745</v>
      </c>
      <c r="I540" s="107">
        <f t="shared" si="18"/>
        <v>8.2843359626516628E-5</v>
      </c>
      <c r="J540" s="108">
        <v>7.3019997143039843</v>
      </c>
      <c r="K540" s="108">
        <v>29.454318181800001</v>
      </c>
    </row>
    <row r="541" spans="1:11" x14ac:dyDescent="0.2">
      <c r="A541" s="106" t="s">
        <v>353</v>
      </c>
      <c r="B541" s="106" t="s">
        <v>354</v>
      </c>
      <c r="C541" s="106" t="s">
        <v>1594</v>
      </c>
      <c r="D541" s="106" t="s">
        <v>411</v>
      </c>
      <c r="E541" s="106" t="s">
        <v>412</v>
      </c>
      <c r="F541" s="128">
        <v>1.0048182939999999</v>
      </c>
      <c r="G541" s="128">
        <v>4.6533511789999995</v>
      </c>
      <c r="H541" s="129">
        <f t="shared" si="19"/>
        <v>-0.78406566464731453</v>
      </c>
      <c r="I541" s="107">
        <f t="shared" si="18"/>
        <v>8.2616742853021443E-5</v>
      </c>
      <c r="J541" s="108">
        <v>124.85422604</v>
      </c>
      <c r="K541" s="108">
        <v>13.4597272727</v>
      </c>
    </row>
    <row r="542" spans="1:11" x14ac:dyDescent="0.2">
      <c r="A542" s="106" t="s">
        <v>687</v>
      </c>
      <c r="B542" s="106" t="s">
        <v>688</v>
      </c>
      <c r="C542" s="106" t="s">
        <v>1221</v>
      </c>
      <c r="D542" s="106" t="s">
        <v>410</v>
      </c>
      <c r="E542" s="106" t="s">
        <v>1923</v>
      </c>
      <c r="F542" s="128">
        <v>0.98336548099999999</v>
      </c>
      <c r="G542" s="128">
        <v>0.150398108</v>
      </c>
      <c r="H542" s="129">
        <f t="shared" si="19"/>
        <v>5.5384165670488352</v>
      </c>
      <c r="I542" s="107">
        <f t="shared" si="18"/>
        <v>8.0852880127115547E-5</v>
      </c>
      <c r="J542" s="108">
        <v>43.479952131784749</v>
      </c>
      <c r="K542" s="108">
        <v>117.5911363636</v>
      </c>
    </row>
    <row r="543" spans="1:11" x14ac:dyDescent="0.2">
      <c r="A543" s="106" t="s">
        <v>2783</v>
      </c>
      <c r="B543" s="106" t="s">
        <v>1113</v>
      </c>
      <c r="C543" s="106" t="s">
        <v>1597</v>
      </c>
      <c r="D543" s="106" t="s">
        <v>410</v>
      </c>
      <c r="E543" s="106" t="s">
        <v>1923</v>
      </c>
      <c r="F543" s="128">
        <v>0.98259115599999991</v>
      </c>
      <c r="G543" s="128">
        <v>1.92819031</v>
      </c>
      <c r="H543" s="129">
        <f t="shared" si="19"/>
        <v>-0.49040758533839957</v>
      </c>
      <c r="I543" s="107">
        <f t="shared" si="18"/>
        <v>8.0789214676564274E-5</v>
      </c>
      <c r="J543" s="108">
        <v>389.44916999999998</v>
      </c>
      <c r="K543" s="108">
        <v>9.9913181818000005</v>
      </c>
    </row>
    <row r="544" spans="1:11" x14ac:dyDescent="0.2">
      <c r="A544" s="106" t="s">
        <v>918</v>
      </c>
      <c r="B544" s="106" t="s">
        <v>120</v>
      </c>
      <c r="C544" s="106" t="s">
        <v>921</v>
      </c>
      <c r="D544" s="106" t="s">
        <v>410</v>
      </c>
      <c r="E544" s="106" t="s">
        <v>1923</v>
      </c>
      <c r="F544" s="128">
        <v>0.98072313</v>
      </c>
      <c r="G544" s="128">
        <v>0.96040285000000003</v>
      </c>
      <c r="H544" s="129">
        <f t="shared" si="19"/>
        <v>2.1158079653761819E-2</v>
      </c>
      <c r="I544" s="107">
        <f t="shared" si="18"/>
        <v>8.0635624495527274E-5</v>
      </c>
      <c r="J544" s="108">
        <v>14.330669</v>
      </c>
      <c r="K544" s="108">
        <v>64.173545454500001</v>
      </c>
    </row>
    <row r="545" spans="1:244" x14ac:dyDescent="0.2">
      <c r="A545" s="106" t="s">
        <v>2786</v>
      </c>
      <c r="B545" s="106" t="s">
        <v>1116</v>
      </c>
      <c r="C545" s="106" t="s">
        <v>1597</v>
      </c>
      <c r="D545" s="106" t="s">
        <v>410</v>
      </c>
      <c r="E545" s="106" t="s">
        <v>1923</v>
      </c>
      <c r="F545" s="128">
        <v>0.98050581299999995</v>
      </c>
      <c r="G545" s="128">
        <v>5.1261639999999997E-2</v>
      </c>
      <c r="H545" s="129">
        <f t="shared" si="19"/>
        <v>18.127476471685259</v>
      </c>
      <c r="I545" s="107">
        <f t="shared" si="18"/>
        <v>8.0617756565759467E-5</v>
      </c>
      <c r="J545" s="108">
        <v>350.94639999999998</v>
      </c>
      <c r="K545" s="108">
        <v>15.957863636400001</v>
      </c>
    </row>
    <row r="546" spans="1:244" x14ac:dyDescent="0.2">
      <c r="A546" s="106" t="s">
        <v>797</v>
      </c>
      <c r="B546" s="106" t="s">
        <v>257</v>
      </c>
      <c r="C546" s="106" t="s">
        <v>1221</v>
      </c>
      <c r="D546" s="106" t="s">
        <v>410</v>
      </c>
      <c r="E546" s="106" t="s">
        <v>1923</v>
      </c>
      <c r="F546" s="128">
        <v>0.96675892200000002</v>
      </c>
      <c r="G546" s="128">
        <v>5.3945E-3</v>
      </c>
      <c r="H546" s="129" t="str">
        <f t="shared" si="19"/>
        <v/>
      </c>
      <c r="I546" s="107">
        <f t="shared" si="18"/>
        <v>7.9487479215558775E-5</v>
      </c>
      <c r="J546" s="108">
        <v>14.2696739083</v>
      </c>
      <c r="K546" s="108">
        <v>60.707999999999998</v>
      </c>
    </row>
    <row r="547" spans="1:244" x14ac:dyDescent="0.2">
      <c r="A547" s="106" t="s">
        <v>697</v>
      </c>
      <c r="B547" s="106" t="s">
        <v>698</v>
      </c>
      <c r="C547" s="106" t="s">
        <v>1593</v>
      </c>
      <c r="D547" s="106" t="s">
        <v>410</v>
      </c>
      <c r="E547" s="106" t="s">
        <v>412</v>
      </c>
      <c r="F547" s="128">
        <v>0.95541193099999999</v>
      </c>
      <c r="G547" s="128">
        <v>1.8447301459999998</v>
      </c>
      <c r="H547" s="129">
        <f t="shared" si="19"/>
        <v>-0.48208580367613285</v>
      </c>
      <c r="I547" s="107">
        <f t="shared" si="18"/>
        <v>7.855452303512268E-5</v>
      </c>
      <c r="J547" s="108">
        <v>244.78676134</v>
      </c>
      <c r="K547" s="108">
        <v>34.359000000000002</v>
      </c>
    </row>
    <row r="548" spans="1:244" x14ac:dyDescent="0.2">
      <c r="A548" s="106" t="s">
        <v>1675</v>
      </c>
      <c r="B548" s="106" t="s">
        <v>1153</v>
      </c>
      <c r="C548" s="106" t="s">
        <v>1596</v>
      </c>
      <c r="D548" s="106" t="s">
        <v>411</v>
      </c>
      <c r="E548" s="106" t="s">
        <v>412</v>
      </c>
      <c r="F548" s="128">
        <v>0.93051408999999996</v>
      </c>
      <c r="G548" s="128">
        <v>1.41025442</v>
      </c>
      <c r="H548" s="129">
        <f t="shared" si="19"/>
        <v>-0.34017998681401052</v>
      </c>
      <c r="I548" s="107">
        <f t="shared" si="18"/>
        <v>7.6507408109195165E-5</v>
      </c>
      <c r="J548" s="108">
        <v>32.363</v>
      </c>
      <c r="K548" s="108">
        <v>35.741227272700002</v>
      </c>
    </row>
    <row r="549" spans="1:244" x14ac:dyDescent="0.2">
      <c r="A549" s="106" t="s">
        <v>1201</v>
      </c>
      <c r="B549" s="106" t="s">
        <v>896</v>
      </c>
      <c r="C549" s="106" t="s">
        <v>1597</v>
      </c>
      <c r="D549" s="106" t="s">
        <v>410</v>
      </c>
      <c r="E549" s="106" t="s">
        <v>412</v>
      </c>
      <c r="F549" s="128">
        <v>0.92349767900000002</v>
      </c>
      <c r="G549" s="128">
        <v>1.633823869</v>
      </c>
      <c r="H549" s="129">
        <f t="shared" si="19"/>
        <v>-0.43476301422549479</v>
      </c>
      <c r="I549" s="107">
        <f t="shared" si="18"/>
        <v>7.5930514727775403E-5</v>
      </c>
      <c r="J549" s="108">
        <v>95.482296000000005</v>
      </c>
      <c r="K549" s="108">
        <v>74.391818181800005</v>
      </c>
    </row>
    <row r="550" spans="1:244" x14ac:dyDescent="0.2">
      <c r="A550" s="106" t="s">
        <v>42</v>
      </c>
      <c r="B550" s="106" t="s">
        <v>1087</v>
      </c>
      <c r="C550" s="106" t="s">
        <v>1597</v>
      </c>
      <c r="D550" s="106" t="s">
        <v>410</v>
      </c>
      <c r="E550" s="106" t="s">
        <v>1923</v>
      </c>
      <c r="F550" s="128">
        <v>0.92110469400000006</v>
      </c>
      <c r="G550" s="128">
        <v>3.2132974440000002</v>
      </c>
      <c r="H550" s="129">
        <f t="shared" si="19"/>
        <v>-0.71334596001377837</v>
      </c>
      <c r="I550" s="107">
        <f t="shared" si="18"/>
        <v>7.573376211332098E-5</v>
      </c>
      <c r="J550" s="108">
        <v>12.680778</v>
      </c>
      <c r="K550" s="108">
        <v>81.044863636399995</v>
      </c>
    </row>
    <row r="551" spans="1:244" x14ac:dyDescent="0.2">
      <c r="A551" s="106" t="s">
        <v>91</v>
      </c>
      <c r="B551" s="106" t="s">
        <v>92</v>
      </c>
      <c r="C551" s="106" t="s">
        <v>1594</v>
      </c>
      <c r="D551" s="106" t="s">
        <v>411</v>
      </c>
      <c r="E551" s="106" t="s">
        <v>412</v>
      </c>
      <c r="F551" s="128">
        <v>0.91563324600000007</v>
      </c>
      <c r="G551" s="128">
        <v>4.2796177000000005E-2</v>
      </c>
      <c r="H551" s="129">
        <f t="shared" si="19"/>
        <v>20.395211212440774</v>
      </c>
      <c r="I551" s="107">
        <f t="shared" si="18"/>
        <v>7.5283896485725543E-5</v>
      </c>
      <c r="J551" s="108">
        <v>22.64057017</v>
      </c>
      <c r="K551" s="108">
        <v>28.960318181800002</v>
      </c>
    </row>
    <row r="552" spans="1:244" x14ac:dyDescent="0.2">
      <c r="A552" s="106" t="s">
        <v>242</v>
      </c>
      <c r="B552" s="106" t="s">
        <v>20</v>
      </c>
      <c r="C552" s="106" t="s">
        <v>1609</v>
      </c>
      <c r="D552" s="106" t="s">
        <v>411</v>
      </c>
      <c r="E552" s="106" t="s">
        <v>1923</v>
      </c>
      <c r="F552" s="128">
        <v>0.91259999999999997</v>
      </c>
      <c r="G552" s="128">
        <v>0</v>
      </c>
      <c r="H552" s="129" t="str">
        <f t="shared" si="19"/>
        <v/>
      </c>
      <c r="I552" s="107">
        <f t="shared" si="18"/>
        <v>7.5034501240547048E-5</v>
      </c>
      <c r="J552" s="108">
        <v>62.352301377799996</v>
      </c>
      <c r="K552" s="108">
        <v>38.326500000000003</v>
      </c>
    </row>
    <row r="553" spans="1:244" x14ac:dyDescent="0.2">
      <c r="A553" s="106" t="s">
        <v>2190</v>
      </c>
      <c r="B553" s="106" t="s">
        <v>1509</v>
      </c>
      <c r="C553" s="106" t="s">
        <v>1591</v>
      </c>
      <c r="D553" s="106" t="s">
        <v>410</v>
      </c>
      <c r="E553" s="106" t="s">
        <v>1923</v>
      </c>
      <c r="F553" s="128">
        <v>0.9012</v>
      </c>
      <c r="G553" s="128">
        <v>4.7287998</v>
      </c>
      <c r="H553" s="129">
        <f t="shared" si="19"/>
        <v>-0.80942310139667994</v>
      </c>
      <c r="I553" s="107">
        <f t="shared" si="18"/>
        <v>7.4097186629389669E-5</v>
      </c>
      <c r="J553" s="108">
        <v>22.415774620000001</v>
      </c>
      <c r="K553" s="108">
        <v>28.590136363599999</v>
      </c>
    </row>
    <row r="554" spans="1:244" x14ac:dyDescent="0.2">
      <c r="A554" s="106" t="s">
        <v>101</v>
      </c>
      <c r="B554" s="106" t="s">
        <v>102</v>
      </c>
      <c r="C554" s="106" t="s">
        <v>1594</v>
      </c>
      <c r="D554" s="106" t="s">
        <v>411</v>
      </c>
      <c r="E554" s="106" t="s">
        <v>412</v>
      </c>
      <c r="F554" s="128">
        <v>0.89975295</v>
      </c>
      <c r="G554" s="128">
        <v>8.113331E-2</v>
      </c>
      <c r="H554" s="129">
        <f t="shared" si="19"/>
        <v>10.089809475294427</v>
      </c>
      <c r="I554" s="107">
        <f t="shared" si="18"/>
        <v>7.3978209339207619E-5</v>
      </c>
      <c r="J554" s="108">
        <v>1.7851982611508757</v>
      </c>
      <c r="K554" s="108">
        <v>71.784227272699994</v>
      </c>
    </row>
    <row r="555" spans="1:244" x14ac:dyDescent="0.2">
      <c r="A555" s="106" t="s">
        <v>2789</v>
      </c>
      <c r="B555" s="106" t="s">
        <v>1127</v>
      </c>
      <c r="C555" s="106" t="s">
        <v>1597</v>
      </c>
      <c r="D555" s="106" t="s">
        <v>410</v>
      </c>
      <c r="E555" s="106" t="s">
        <v>1923</v>
      </c>
      <c r="F555" s="128">
        <v>0.88795957999999997</v>
      </c>
      <c r="G555" s="128">
        <v>1.3583919150000001</v>
      </c>
      <c r="H555" s="129">
        <f t="shared" si="19"/>
        <v>-0.34631561761025365</v>
      </c>
      <c r="I555" s="107">
        <f t="shared" si="18"/>
        <v>7.3008551618524705E-5</v>
      </c>
      <c r="J555" s="108">
        <v>213.45948000000001</v>
      </c>
      <c r="K555" s="108">
        <v>30.352590909100002</v>
      </c>
    </row>
    <row r="556" spans="1:244" x14ac:dyDescent="0.2">
      <c r="A556" s="106" t="s">
        <v>113</v>
      </c>
      <c r="B556" s="106" t="s">
        <v>114</v>
      </c>
      <c r="C556" s="106" t="s">
        <v>1597</v>
      </c>
      <c r="D556" s="106" t="s">
        <v>410</v>
      </c>
      <c r="E556" s="106" t="s">
        <v>412</v>
      </c>
      <c r="F556" s="128">
        <v>0.88473284299999999</v>
      </c>
      <c r="G556" s="128">
        <v>0.23227044500000002</v>
      </c>
      <c r="H556" s="129">
        <f t="shared" si="19"/>
        <v>2.8090633657674351</v>
      </c>
      <c r="I556" s="107">
        <f t="shared" si="18"/>
        <v>7.2743247431115735E-5</v>
      </c>
      <c r="J556" s="108">
        <v>64.572625000000002</v>
      </c>
      <c r="K556" s="108">
        <v>70.199363636399994</v>
      </c>
    </row>
    <row r="557" spans="1:244" x14ac:dyDescent="0.2">
      <c r="A557" s="106" t="s">
        <v>1742</v>
      </c>
      <c r="B557" s="106" t="s">
        <v>1743</v>
      </c>
      <c r="C557" s="106" t="s">
        <v>1596</v>
      </c>
      <c r="D557" s="106" t="s">
        <v>411</v>
      </c>
      <c r="E557" s="106" t="s">
        <v>412</v>
      </c>
      <c r="F557" s="128">
        <v>0.86051803900000001</v>
      </c>
      <c r="G557" s="128">
        <v>2.4764350400000001</v>
      </c>
      <c r="H557" s="129">
        <f t="shared" si="19"/>
        <v>-0.65251741915265415</v>
      </c>
      <c r="I557" s="107">
        <f t="shared" si="18"/>
        <v>7.0752292203439209E-5</v>
      </c>
      <c r="J557" s="108">
        <v>158.11719026</v>
      </c>
      <c r="K557" s="108">
        <v>49.9526363636</v>
      </c>
    </row>
    <row r="558" spans="1:244" x14ac:dyDescent="0.2">
      <c r="A558" s="106" t="s">
        <v>244</v>
      </c>
      <c r="B558" s="106" t="s">
        <v>372</v>
      </c>
      <c r="C558" s="106" t="s">
        <v>1609</v>
      </c>
      <c r="D558" s="106" t="s">
        <v>411</v>
      </c>
      <c r="E558" s="106" t="s">
        <v>1923</v>
      </c>
      <c r="F558" s="128">
        <v>0.85891703000000008</v>
      </c>
      <c r="G558" s="128">
        <v>3.5944934800000001</v>
      </c>
      <c r="H558" s="129">
        <f t="shared" si="19"/>
        <v>-0.76104643539372896</v>
      </c>
      <c r="I558" s="107">
        <f t="shared" si="18"/>
        <v>7.0620656314992328E-5</v>
      </c>
      <c r="J558" s="108">
        <v>235.35829683030084</v>
      </c>
      <c r="K558" s="108">
        <v>13.033772727300001</v>
      </c>
    </row>
    <row r="559" spans="1:244" s="104" customFormat="1" x14ac:dyDescent="0.2">
      <c r="A559" s="106" t="s">
        <v>2139</v>
      </c>
      <c r="B559" s="106" t="s">
        <v>545</v>
      </c>
      <c r="C559" s="106" t="s">
        <v>1221</v>
      </c>
      <c r="D559" s="106" t="s">
        <v>410</v>
      </c>
      <c r="E559" s="106" t="s">
        <v>1923</v>
      </c>
      <c r="F559" s="128">
        <v>0.82841562999999996</v>
      </c>
      <c r="G559" s="128">
        <v>0.38507011400000002</v>
      </c>
      <c r="H559" s="129">
        <f t="shared" si="19"/>
        <v>1.1513371198679936</v>
      </c>
      <c r="I559" s="107">
        <f t="shared" si="18"/>
        <v>6.811281351843476E-5</v>
      </c>
      <c r="J559" s="108">
        <v>72.083531701399991</v>
      </c>
      <c r="K559" s="108">
        <v>14.0008181818</v>
      </c>
      <c r="L559" s="93"/>
      <c r="M559" s="92"/>
      <c r="IH559" s="105"/>
      <c r="IJ559" s="105"/>
    </row>
    <row r="560" spans="1:244" x14ac:dyDescent="0.2">
      <c r="A560" s="106" t="s">
        <v>1733</v>
      </c>
      <c r="B560" s="106" t="s">
        <v>767</v>
      </c>
      <c r="C560" s="106" t="s">
        <v>1596</v>
      </c>
      <c r="D560" s="106" t="s">
        <v>411</v>
      </c>
      <c r="E560" s="106" t="s">
        <v>412</v>
      </c>
      <c r="F560" s="128">
        <v>0.82530241000000004</v>
      </c>
      <c r="G560" s="128">
        <v>0.39528521999999999</v>
      </c>
      <c r="H560" s="129">
        <f t="shared" si="19"/>
        <v>1.0878655923436753</v>
      </c>
      <c r="I560" s="107">
        <f t="shared" si="18"/>
        <v>6.785684276459728E-5</v>
      </c>
      <c r="J560" s="108">
        <v>81.373000000000005</v>
      </c>
      <c r="K560" s="108">
        <v>8.4022272726999994</v>
      </c>
    </row>
    <row r="561" spans="1:11" x14ac:dyDescent="0.2">
      <c r="A561" s="106" t="s">
        <v>241</v>
      </c>
      <c r="B561" s="106" t="s">
        <v>371</v>
      </c>
      <c r="C561" s="106" t="s">
        <v>1609</v>
      </c>
      <c r="D561" s="106" t="s">
        <v>411</v>
      </c>
      <c r="E561" s="106" t="s">
        <v>1923</v>
      </c>
      <c r="F561" s="128">
        <v>0.82332228000000007</v>
      </c>
      <c r="G561" s="128">
        <v>1.7250014599999999</v>
      </c>
      <c r="H561" s="129">
        <f t="shared" si="19"/>
        <v>-0.52271212570451964</v>
      </c>
      <c r="I561" s="107">
        <f t="shared" si="18"/>
        <v>6.7694035327668246E-5</v>
      </c>
      <c r="J561" s="108">
        <v>283.14416587424</v>
      </c>
      <c r="K561" s="108">
        <v>46.674590909099997</v>
      </c>
    </row>
    <row r="562" spans="1:11" x14ac:dyDescent="0.2">
      <c r="A562" s="106" t="s">
        <v>1710</v>
      </c>
      <c r="B562" s="106" t="s">
        <v>1647</v>
      </c>
      <c r="C562" s="106" t="s">
        <v>1596</v>
      </c>
      <c r="D562" s="106" t="s">
        <v>411</v>
      </c>
      <c r="E562" s="106" t="s">
        <v>412</v>
      </c>
      <c r="F562" s="128">
        <v>0.82066479000000003</v>
      </c>
      <c r="G562" s="128">
        <v>0.43188290000000001</v>
      </c>
      <c r="H562" s="129">
        <f t="shared" si="19"/>
        <v>0.90020209181701794</v>
      </c>
      <c r="I562" s="107">
        <f t="shared" si="18"/>
        <v>6.7475534958720456E-5</v>
      </c>
      <c r="J562" s="108">
        <v>20.030999999999999</v>
      </c>
      <c r="K562" s="108">
        <v>48.0046363636</v>
      </c>
    </row>
    <row r="563" spans="1:11" x14ac:dyDescent="0.2">
      <c r="A563" s="106" t="s">
        <v>511</v>
      </c>
      <c r="B563" s="106" t="s">
        <v>888</v>
      </c>
      <c r="C563" s="106" t="s">
        <v>1591</v>
      </c>
      <c r="D563" s="106" t="s">
        <v>410</v>
      </c>
      <c r="E563" s="106" t="s">
        <v>1923</v>
      </c>
      <c r="F563" s="128">
        <v>0.81177715800000005</v>
      </c>
      <c r="G563" s="128">
        <v>9.4355927100000017</v>
      </c>
      <c r="H563" s="129">
        <f t="shared" si="19"/>
        <v>-0.9139664901877691</v>
      </c>
      <c r="I563" s="107">
        <f t="shared" si="18"/>
        <v>6.6744788701510809E-5</v>
      </c>
      <c r="J563" s="108">
        <v>41.794892049999994</v>
      </c>
      <c r="K563" s="108">
        <v>39.505499999999998</v>
      </c>
    </row>
    <row r="564" spans="1:11" x14ac:dyDescent="0.2">
      <c r="A564" s="106" t="s">
        <v>641</v>
      </c>
      <c r="B564" s="106" t="s">
        <v>642</v>
      </c>
      <c r="C564" s="106" t="s">
        <v>643</v>
      </c>
      <c r="D564" s="106" t="s">
        <v>410</v>
      </c>
      <c r="E564" s="106" t="s">
        <v>1923</v>
      </c>
      <c r="F564" s="128">
        <v>0.8069109499999999</v>
      </c>
      <c r="G564" s="128">
        <v>0.11015441000000001</v>
      </c>
      <c r="H564" s="129">
        <f t="shared" si="19"/>
        <v>6.3252714076540366</v>
      </c>
      <c r="I564" s="107">
        <f t="shared" si="18"/>
        <v>6.6344686257709839E-5</v>
      </c>
      <c r="J564" s="108">
        <v>27.432908019999999</v>
      </c>
      <c r="K564" s="108">
        <v>80.3204090909</v>
      </c>
    </row>
    <row r="565" spans="1:11" x14ac:dyDescent="0.2">
      <c r="A565" s="106" t="s">
        <v>505</v>
      </c>
      <c r="B565" s="106" t="s">
        <v>883</v>
      </c>
      <c r="C565" s="106" t="s">
        <v>1591</v>
      </c>
      <c r="D565" s="106" t="s">
        <v>410</v>
      </c>
      <c r="E565" s="106" t="s">
        <v>1923</v>
      </c>
      <c r="F565" s="128">
        <v>0.80374219999999996</v>
      </c>
      <c r="G565" s="128">
        <v>5.5238366500000007</v>
      </c>
      <c r="H565" s="129">
        <f t="shared" si="19"/>
        <v>-0.85449566109091957</v>
      </c>
      <c r="I565" s="107">
        <f t="shared" si="18"/>
        <v>6.6084149795069048E-5</v>
      </c>
      <c r="J565" s="108">
        <v>34.132091129999999</v>
      </c>
      <c r="K565" s="108">
        <v>111.33145454549999</v>
      </c>
    </row>
    <row r="566" spans="1:11" x14ac:dyDescent="0.2">
      <c r="A566" s="106" t="s">
        <v>1942</v>
      </c>
      <c r="B566" s="106" t="s">
        <v>991</v>
      </c>
      <c r="C566" s="106" t="s">
        <v>1596</v>
      </c>
      <c r="D566" s="106" t="s">
        <v>411</v>
      </c>
      <c r="E566" s="106" t="s">
        <v>412</v>
      </c>
      <c r="F566" s="128">
        <v>0.80017090000000002</v>
      </c>
      <c r="G566" s="128">
        <v>3.5386000000000001E-2</v>
      </c>
      <c r="H566" s="129">
        <f t="shared" si="19"/>
        <v>21.612640592324649</v>
      </c>
      <c r="I566" s="107">
        <f t="shared" si="18"/>
        <v>6.579051543797902E-5</v>
      </c>
      <c r="J566" s="108">
        <v>15.85938318</v>
      </c>
      <c r="K566" s="108">
        <v>37.452409090899998</v>
      </c>
    </row>
    <row r="567" spans="1:11" x14ac:dyDescent="0.2">
      <c r="A567" s="106" t="s">
        <v>632</v>
      </c>
      <c r="B567" s="106" t="s">
        <v>633</v>
      </c>
      <c r="C567" s="106" t="s">
        <v>1609</v>
      </c>
      <c r="D567" s="106" t="s">
        <v>1491</v>
      </c>
      <c r="E567" s="106" t="s">
        <v>1923</v>
      </c>
      <c r="F567" s="128">
        <v>0.78923519999999991</v>
      </c>
      <c r="G567" s="128">
        <v>0</v>
      </c>
      <c r="H567" s="129" t="str">
        <f t="shared" si="19"/>
        <v/>
      </c>
      <c r="I567" s="107">
        <f t="shared" si="18"/>
        <v>6.4891375842081306E-5</v>
      </c>
      <c r="J567" s="108">
        <v>51.513100393686805</v>
      </c>
      <c r="K567" s="108">
        <v>55.961545454499998</v>
      </c>
    </row>
    <row r="568" spans="1:11" x14ac:dyDescent="0.2">
      <c r="A568" s="106" t="s">
        <v>1852</v>
      </c>
      <c r="B568" s="106" t="s">
        <v>1853</v>
      </c>
      <c r="C568" s="106" t="s">
        <v>1221</v>
      </c>
      <c r="D568" s="106" t="s">
        <v>410</v>
      </c>
      <c r="E568" s="106" t="s">
        <v>1923</v>
      </c>
      <c r="F568" s="128">
        <v>0.78478740000000002</v>
      </c>
      <c r="G568" s="128">
        <v>0.97010539500000004</v>
      </c>
      <c r="H568" s="129">
        <f t="shared" si="19"/>
        <v>-0.19102872322444919</v>
      </c>
      <c r="I568" s="107">
        <f t="shared" si="18"/>
        <v>6.4525675146686058E-5</v>
      </c>
      <c r="J568" s="108">
        <v>27.238923447180003</v>
      </c>
      <c r="K568" s="108">
        <v>184.39250000000001</v>
      </c>
    </row>
    <row r="569" spans="1:11" x14ac:dyDescent="0.2">
      <c r="A569" s="106" t="s">
        <v>1460</v>
      </c>
      <c r="B569" s="106" t="s">
        <v>1461</v>
      </c>
      <c r="C569" s="106" t="s">
        <v>921</v>
      </c>
      <c r="D569" s="106" t="s">
        <v>410</v>
      </c>
      <c r="E569" s="106" t="s">
        <v>1923</v>
      </c>
      <c r="F569" s="128">
        <v>0.77667255000000002</v>
      </c>
      <c r="G569" s="128">
        <v>1.78908E-3</v>
      </c>
      <c r="H569" s="129" t="str">
        <f t="shared" si="19"/>
        <v/>
      </c>
      <c r="I569" s="107">
        <f t="shared" si="18"/>
        <v>6.385846747367286E-5</v>
      </c>
      <c r="J569" s="108">
        <v>9.8213447200000008</v>
      </c>
      <c r="K569" s="108">
        <v>45.1849090909</v>
      </c>
    </row>
    <row r="570" spans="1:11" x14ac:dyDescent="0.2">
      <c r="A570" s="106" t="s">
        <v>2813</v>
      </c>
      <c r="B570" s="106" t="s">
        <v>2814</v>
      </c>
      <c r="C570" s="106" t="s">
        <v>1597</v>
      </c>
      <c r="D570" s="106" t="s">
        <v>410</v>
      </c>
      <c r="E570" s="106" t="s">
        <v>1923</v>
      </c>
      <c r="F570" s="128">
        <v>0.77613592000000009</v>
      </c>
      <c r="G570" s="128">
        <v>0</v>
      </c>
      <c r="H570" s="129" t="str">
        <f t="shared" ref="H570:H584" si="20">IF(ISERROR(F570/G570-1),"",IF((F570/G570-1)&gt;10000%,"",F570/G570-1))</f>
        <v/>
      </c>
      <c r="I570" s="107">
        <f t="shared" si="18"/>
        <v>6.3814345443867124E-5</v>
      </c>
      <c r="J570" s="108">
        <v>6.4855619999999998</v>
      </c>
      <c r="K570" s="108">
        <v>64.142772727299999</v>
      </c>
    </row>
    <row r="571" spans="1:11" x14ac:dyDescent="0.2">
      <c r="A571" s="106" t="s">
        <v>2179</v>
      </c>
      <c r="B571" s="106" t="s">
        <v>1804</v>
      </c>
      <c r="C571" s="106" t="s">
        <v>1590</v>
      </c>
      <c r="D571" s="106" t="s">
        <v>410</v>
      </c>
      <c r="E571" s="106" t="s">
        <v>1923</v>
      </c>
      <c r="F571" s="128">
        <v>0.76083000000000001</v>
      </c>
      <c r="G571" s="128">
        <v>0.41733500000000001</v>
      </c>
      <c r="H571" s="129">
        <f t="shared" si="20"/>
        <v>0.82306779925000306</v>
      </c>
      <c r="I571" s="107">
        <f t="shared" si="18"/>
        <v>6.2555883825164829E-5</v>
      </c>
      <c r="J571" s="108">
        <v>18.912671099999997</v>
      </c>
      <c r="K571" s="108">
        <v>36.817363636400003</v>
      </c>
    </row>
    <row r="572" spans="1:11" x14ac:dyDescent="0.2">
      <c r="A572" s="106" t="s">
        <v>1894</v>
      </c>
      <c r="B572" s="106" t="s">
        <v>1915</v>
      </c>
      <c r="C572" s="106" t="s">
        <v>1221</v>
      </c>
      <c r="D572" s="106" t="s">
        <v>410</v>
      </c>
      <c r="E572" s="106" t="s">
        <v>1923</v>
      </c>
      <c r="F572" s="128">
        <v>0.75333310499999995</v>
      </c>
      <c r="G572" s="128">
        <v>0.25111622</v>
      </c>
      <c r="H572" s="129">
        <f t="shared" si="20"/>
        <v>1.9999380565699818</v>
      </c>
      <c r="I572" s="107">
        <f t="shared" si="18"/>
        <v>6.1939484770619837E-5</v>
      </c>
      <c r="J572" s="108">
        <v>3.4747891668000004</v>
      </c>
      <c r="K572" s="108">
        <v>96.8709090909</v>
      </c>
    </row>
    <row r="573" spans="1:11" x14ac:dyDescent="0.2">
      <c r="A573" s="106" t="s">
        <v>294</v>
      </c>
      <c r="B573" s="106" t="s">
        <v>295</v>
      </c>
      <c r="C573" s="106" t="s">
        <v>309</v>
      </c>
      <c r="D573" s="106" t="s">
        <v>411</v>
      </c>
      <c r="E573" s="106" t="s">
        <v>1923</v>
      </c>
      <c r="F573" s="128">
        <v>0.74337216299999997</v>
      </c>
      <c r="G573" s="128">
        <v>8.9669999999999993E-3</v>
      </c>
      <c r="H573" s="129">
        <f t="shared" si="20"/>
        <v>81.900876881900302</v>
      </c>
      <c r="I573" s="107">
        <f t="shared" si="18"/>
        <v>6.1120490342769722E-5</v>
      </c>
      <c r="J573" s="108">
        <v>39.704900000000002</v>
      </c>
      <c r="K573" s="108">
        <v>61.071454545500004</v>
      </c>
    </row>
    <row r="574" spans="1:11" x14ac:dyDescent="0.2">
      <c r="A574" s="106" t="s">
        <v>620</v>
      </c>
      <c r="B574" s="106" t="s">
        <v>621</v>
      </c>
      <c r="C574" s="106" t="s">
        <v>1609</v>
      </c>
      <c r="D574" s="106" t="s">
        <v>410</v>
      </c>
      <c r="E574" s="106" t="s">
        <v>1923</v>
      </c>
      <c r="F574" s="128">
        <v>0.74211669999999996</v>
      </c>
      <c r="G574" s="128">
        <v>1.6522841000000001</v>
      </c>
      <c r="H574" s="129">
        <f t="shared" si="20"/>
        <v>-0.55085405712008007</v>
      </c>
      <c r="I574" s="107">
        <f t="shared" si="18"/>
        <v>6.1017265446833976E-5</v>
      </c>
      <c r="J574" s="108">
        <v>30.5659148175524</v>
      </c>
      <c r="K574" s="108">
        <v>45.705772727300001</v>
      </c>
    </row>
    <row r="575" spans="1:11" x14ac:dyDescent="0.2">
      <c r="A575" s="106" t="s">
        <v>958</v>
      </c>
      <c r="B575" s="106" t="s">
        <v>1100</v>
      </c>
      <c r="C575" s="106" t="s">
        <v>1597</v>
      </c>
      <c r="D575" s="106" t="s">
        <v>410</v>
      </c>
      <c r="E575" s="106" t="s">
        <v>412</v>
      </c>
      <c r="F575" s="128">
        <v>0.73944720999999991</v>
      </c>
      <c r="G575" s="128">
        <v>0.46454753999999998</v>
      </c>
      <c r="H575" s="129">
        <f t="shared" si="20"/>
        <v>0.59175788553309294</v>
      </c>
      <c r="I575" s="107">
        <f t="shared" si="18"/>
        <v>6.0797778430927079E-5</v>
      </c>
      <c r="J575" s="108">
        <v>4.9112520000000002</v>
      </c>
      <c r="K575" s="108">
        <v>25.3082727273</v>
      </c>
    </row>
    <row r="576" spans="1:11" x14ac:dyDescent="0.2">
      <c r="A576" s="106" t="s">
        <v>434</v>
      </c>
      <c r="B576" s="106" t="s">
        <v>436</v>
      </c>
      <c r="C576" s="106" t="s">
        <v>1221</v>
      </c>
      <c r="D576" s="106" t="s">
        <v>410</v>
      </c>
      <c r="E576" s="106" t="s">
        <v>1923</v>
      </c>
      <c r="F576" s="128">
        <v>0.726421765</v>
      </c>
      <c r="G576" s="128">
        <v>0.1071656</v>
      </c>
      <c r="H576" s="129">
        <f t="shared" si="20"/>
        <v>5.7784976242376285</v>
      </c>
      <c r="I576" s="107">
        <f t="shared" si="18"/>
        <v>5.9726818789231732E-5</v>
      </c>
      <c r="J576" s="108">
        <v>4.1325754248425399</v>
      </c>
      <c r="K576" s="108">
        <v>78.847954545500002</v>
      </c>
    </row>
    <row r="577" spans="1:11" x14ac:dyDescent="0.2">
      <c r="A577" s="106" t="s">
        <v>7</v>
      </c>
      <c r="B577" s="106" t="s">
        <v>8</v>
      </c>
      <c r="C577" s="106" t="s">
        <v>1822</v>
      </c>
      <c r="D577" s="106" t="s">
        <v>411</v>
      </c>
      <c r="E577" s="106" t="s">
        <v>412</v>
      </c>
      <c r="F577" s="128">
        <v>0.71662499999999996</v>
      </c>
      <c r="G577" s="128">
        <v>1.306095</v>
      </c>
      <c r="H577" s="129">
        <f t="shared" si="20"/>
        <v>-0.45132245357343836</v>
      </c>
      <c r="I577" s="107">
        <f t="shared" si="18"/>
        <v>5.8921323089532139E-5</v>
      </c>
      <c r="J577" s="108">
        <v>176.89340524844721</v>
      </c>
      <c r="K577" s="108">
        <v>25.316333333300001</v>
      </c>
    </row>
    <row r="578" spans="1:11" x14ac:dyDescent="0.2">
      <c r="A578" s="106" t="s">
        <v>2168</v>
      </c>
      <c r="B578" s="106" t="s">
        <v>130</v>
      </c>
      <c r="C578" s="106" t="s">
        <v>1590</v>
      </c>
      <c r="D578" s="106" t="s">
        <v>410</v>
      </c>
      <c r="E578" s="106" t="s">
        <v>1923</v>
      </c>
      <c r="F578" s="128">
        <v>0.70424058</v>
      </c>
      <c r="G578" s="128">
        <v>0.72803981000000006</v>
      </c>
      <c r="H578" s="129">
        <f t="shared" si="20"/>
        <v>-3.2689462407282432E-2</v>
      </c>
      <c r="I578" s="107">
        <f t="shared" si="18"/>
        <v>5.790306889508391E-5</v>
      </c>
      <c r="J578" s="108">
        <v>85.915378990000008</v>
      </c>
      <c r="K578" s="108">
        <v>45.642545454500002</v>
      </c>
    </row>
    <row r="579" spans="1:11" x14ac:dyDescent="0.2">
      <c r="A579" s="106" t="s">
        <v>1530</v>
      </c>
      <c r="B579" s="106" t="s">
        <v>1531</v>
      </c>
      <c r="C579" s="106" t="s">
        <v>1596</v>
      </c>
      <c r="D579" s="106" t="s">
        <v>411</v>
      </c>
      <c r="E579" s="106" t="s">
        <v>1923</v>
      </c>
      <c r="F579" s="128">
        <v>0.70312039000000004</v>
      </c>
      <c r="G579" s="128">
        <v>2.8310791499999999</v>
      </c>
      <c r="H579" s="129">
        <f t="shared" si="20"/>
        <v>-0.75164227040420251</v>
      </c>
      <c r="I579" s="107">
        <f t="shared" si="18"/>
        <v>5.7810966223656508E-5</v>
      </c>
      <c r="J579" s="108">
        <v>6.4422967000000009</v>
      </c>
      <c r="K579" s="108">
        <v>40.0109090909</v>
      </c>
    </row>
    <row r="580" spans="1:11" x14ac:dyDescent="0.2">
      <c r="A580" s="106" t="s">
        <v>788</v>
      </c>
      <c r="B580" s="106" t="s">
        <v>789</v>
      </c>
      <c r="C580" s="106" t="s">
        <v>1591</v>
      </c>
      <c r="D580" s="106" t="s">
        <v>410</v>
      </c>
      <c r="E580" s="106" t="s">
        <v>1923</v>
      </c>
      <c r="F580" s="128">
        <v>0.6942653299999999</v>
      </c>
      <c r="G580" s="128">
        <v>0.72515127000000001</v>
      </c>
      <c r="H580" s="129">
        <f t="shared" si="20"/>
        <v>-4.2592409718871682E-2</v>
      </c>
      <c r="I580" s="107">
        <f t="shared" si="18"/>
        <v>5.7082898055176204E-5</v>
      </c>
      <c r="J580" s="108">
        <v>23.288688260000001</v>
      </c>
      <c r="K580" s="108">
        <v>11.227318181799999</v>
      </c>
    </row>
    <row r="581" spans="1:11" x14ac:dyDescent="0.2">
      <c r="A581" s="106" t="s">
        <v>614</v>
      </c>
      <c r="B581" s="106" t="s">
        <v>615</v>
      </c>
      <c r="C581" s="106" t="s">
        <v>1609</v>
      </c>
      <c r="D581" s="106" t="s">
        <v>410</v>
      </c>
      <c r="E581" s="106" t="s">
        <v>1923</v>
      </c>
      <c r="F581" s="128">
        <v>0.69204907999999998</v>
      </c>
      <c r="G581" s="128">
        <v>0.54616717000000004</v>
      </c>
      <c r="H581" s="129">
        <f t="shared" si="20"/>
        <v>0.26710120639437185</v>
      </c>
      <c r="I581" s="107">
        <f t="shared" si="18"/>
        <v>5.6900676694915022E-5</v>
      </c>
      <c r="J581" s="108">
        <v>75.341721670181599</v>
      </c>
      <c r="K581" s="108">
        <v>169.97109090910001</v>
      </c>
    </row>
    <row r="582" spans="1:11" x14ac:dyDescent="0.2">
      <c r="A582" s="106" t="s">
        <v>69</v>
      </c>
      <c r="B582" s="106" t="s">
        <v>80</v>
      </c>
      <c r="C582" s="106" t="s">
        <v>1594</v>
      </c>
      <c r="D582" s="106" t="s">
        <v>411</v>
      </c>
      <c r="E582" s="106" t="s">
        <v>412</v>
      </c>
      <c r="F582" s="128">
        <v>0.69033596100000005</v>
      </c>
      <c r="G582" s="128">
        <v>0.19040533700000001</v>
      </c>
      <c r="H582" s="129">
        <f t="shared" si="20"/>
        <v>2.6256124532895839</v>
      </c>
      <c r="I582" s="107">
        <f t="shared" si="18"/>
        <v>5.6759823057252625E-5</v>
      </c>
      <c r="J582" s="108">
        <v>8.8805298000000015</v>
      </c>
      <c r="K582" s="108">
        <v>24.851363636399999</v>
      </c>
    </row>
    <row r="583" spans="1:11" x14ac:dyDescent="0.2">
      <c r="A583" s="106" t="s">
        <v>1977</v>
      </c>
      <c r="B583" s="106" t="s">
        <v>1442</v>
      </c>
      <c r="C583" s="106" t="s">
        <v>1822</v>
      </c>
      <c r="D583" s="106" t="s">
        <v>410</v>
      </c>
      <c r="E583" s="106" t="s">
        <v>1923</v>
      </c>
      <c r="F583" s="128">
        <v>0.67547057155497192</v>
      </c>
      <c r="G583" s="128">
        <v>0</v>
      </c>
      <c r="H583" s="129" t="str">
        <f t="shared" si="20"/>
        <v/>
      </c>
      <c r="I583" s="107">
        <f t="shared" ref="I583:I646" si="21">F583/$F$988</f>
        <v>5.5537582116255278E-5</v>
      </c>
      <c r="J583" s="108">
        <v>15.443546119999999</v>
      </c>
      <c r="K583" s="108">
        <v>30.012</v>
      </c>
    </row>
    <row r="584" spans="1:11" x14ac:dyDescent="0.2">
      <c r="A584" s="106" t="s">
        <v>2046</v>
      </c>
      <c r="B584" s="106" t="s">
        <v>394</v>
      </c>
      <c r="C584" s="106" t="s">
        <v>1590</v>
      </c>
      <c r="D584" s="106" t="s">
        <v>410</v>
      </c>
      <c r="E584" s="106" t="s">
        <v>1923</v>
      </c>
      <c r="F584" s="128">
        <v>0.66955028000000005</v>
      </c>
      <c r="G584" s="128">
        <v>0</v>
      </c>
      <c r="H584" s="129" t="str">
        <f t="shared" si="20"/>
        <v/>
      </c>
      <c r="I584" s="107">
        <f t="shared" si="21"/>
        <v>5.5050812311273981E-5</v>
      </c>
      <c r="J584" s="108">
        <v>11.148722970000001</v>
      </c>
      <c r="K584" s="108">
        <v>21.4848636364</v>
      </c>
    </row>
    <row r="585" spans="1:11" x14ac:dyDescent="0.2">
      <c r="A585" s="106" t="s">
        <v>2857</v>
      </c>
      <c r="B585" s="106" t="s">
        <v>2858</v>
      </c>
      <c r="C585" s="106" t="s">
        <v>309</v>
      </c>
      <c r="D585" s="106" t="s">
        <v>2823</v>
      </c>
      <c r="E585" s="106" t="s">
        <v>412</v>
      </c>
      <c r="F585" s="128">
        <v>0.66688199999999997</v>
      </c>
      <c r="G585" s="128"/>
      <c r="H585" s="129"/>
      <c r="I585" s="107">
        <f t="shared" si="21"/>
        <v>5.4831424782268792E-5</v>
      </c>
      <c r="J585" s="108">
        <v>99.619</v>
      </c>
      <c r="K585" s="108">
        <v>77.403599999999997</v>
      </c>
    </row>
    <row r="586" spans="1:11" x14ac:dyDescent="0.2">
      <c r="A586" s="106" t="s">
        <v>548</v>
      </c>
      <c r="B586" s="106" t="s">
        <v>549</v>
      </c>
      <c r="C586" s="106" t="s">
        <v>1597</v>
      </c>
      <c r="D586" s="106" t="s">
        <v>410</v>
      </c>
      <c r="E586" s="106" t="s">
        <v>1923</v>
      </c>
      <c r="F586" s="128">
        <v>0.66344161000000001</v>
      </c>
      <c r="G586" s="128">
        <v>7.809E-3</v>
      </c>
      <c r="H586" s="129">
        <f t="shared" ref="H586:H605" si="22">IF(ISERROR(F586/G586-1),"",IF((F586/G586-1)&gt;10000%,"",F586/G586-1))</f>
        <v>83.958587527212188</v>
      </c>
      <c r="I586" s="107">
        <f t="shared" si="21"/>
        <v>5.4548553921296886E-5</v>
      </c>
      <c r="J586" s="108">
        <v>2.0715870000000001</v>
      </c>
      <c r="K586" s="108">
        <v>39.4676363636</v>
      </c>
    </row>
    <row r="587" spans="1:11" x14ac:dyDescent="0.2">
      <c r="A587" s="106" t="s">
        <v>398</v>
      </c>
      <c r="B587" s="106" t="s">
        <v>399</v>
      </c>
      <c r="C587" s="106" t="s">
        <v>1597</v>
      </c>
      <c r="D587" s="106" t="s">
        <v>410</v>
      </c>
      <c r="E587" s="106" t="s">
        <v>412</v>
      </c>
      <c r="F587" s="128">
        <v>0.65844080000000005</v>
      </c>
      <c r="G587" s="128">
        <v>0.36236479999999999</v>
      </c>
      <c r="H587" s="129">
        <f t="shared" si="22"/>
        <v>0.81706611679721663</v>
      </c>
      <c r="I587" s="107">
        <f t="shared" si="21"/>
        <v>5.4137384422996711E-5</v>
      </c>
      <c r="J587" s="108">
        <v>5.0283449999999998</v>
      </c>
      <c r="K587" s="108">
        <v>42.9085454545</v>
      </c>
    </row>
    <row r="588" spans="1:11" x14ac:dyDescent="0.2">
      <c r="A588" s="106" t="s">
        <v>248</v>
      </c>
      <c r="B588" s="106" t="s">
        <v>368</v>
      </c>
      <c r="C588" s="106" t="s">
        <v>1609</v>
      </c>
      <c r="D588" s="106" t="s">
        <v>411</v>
      </c>
      <c r="E588" s="106" t="s">
        <v>1923</v>
      </c>
      <c r="F588" s="128">
        <v>0.65667483999999998</v>
      </c>
      <c r="G588" s="128">
        <v>2.6100946499999997</v>
      </c>
      <c r="H588" s="129">
        <f t="shared" si="22"/>
        <v>-0.74840956821240179</v>
      </c>
      <c r="I588" s="107">
        <f t="shared" si="21"/>
        <v>5.3992186167670432E-5</v>
      </c>
      <c r="J588" s="108">
        <v>39.411412420341001</v>
      </c>
      <c r="K588" s="108">
        <v>19.599909090899999</v>
      </c>
    </row>
    <row r="589" spans="1:11" x14ac:dyDescent="0.2">
      <c r="A589" s="106" t="s">
        <v>2748</v>
      </c>
      <c r="B589" s="106" t="s">
        <v>1795</v>
      </c>
      <c r="C589" s="106" t="s">
        <v>1590</v>
      </c>
      <c r="D589" s="106" t="s">
        <v>410</v>
      </c>
      <c r="E589" s="106" t="s">
        <v>1923</v>
      </c>
      <c r="F589" s="128">
        <v>0.64914450000000001</v>
      </c>
      <c r="G589" s="128">
        <v>1.0321E-3</v>
      </c>
      <c r="H589" s="129" t="str">
        <f t="shared" si="22"/>
        <v/>
      </c>
      <c r="I589" s="107">
        <f t="shared" si="21"/>
        <v>5.3373037245829825E-5</v>
      </c>
      <c r="J589" s="108">
        <v>16.04490028</v>
      </c>
      <c r="K589" s="108">
        <v>22.022272727299999</v>
      </c>
    </row>
    <row r="590" spans="1:11" x14ac:dyDescent="0.2">
      <c r="A590" s="106" t="s">
        <v>648</v>
      </c>
      <c r="B590" s="106" t="s">
        <v>660</v>
      </c>
      <c r="C590" s="106" t="s">
        <v>1609</v>
      </c>
      <c r="D590" s="106" t="s">
        <v>411</v>
      </c>
      <c r="E590" s="106" t="s">
        <v>1923</v>
      </c>
      <c r="F590" s="128">
        <v>0.64512486000000002</v>
      </c>
      <c r="G590" s="128">
        <v>4.98966186</v>
      </c>
      <c r="H590" s="129">
        <f t="shared" si="22"/>
        <v>-0.87070769961954897</v>
      </c>
      <c r="I590" s="107">
        <f t="shared" si="21"/>
        <v>5.3042540113935732E-5</v>
      </c>
      <c r="J590" s="108">
        <v>49.852911531760803</v>
      </c>
      <c r="K590" s="108">
        <v>68.959090909099999</v>
      </c>
    </row>
    <row r="591" spans="1:11" x14ac:dyDescent="0.2">
      <c r="A591" s="106" t="s">
        <v>233</v>
      </c>
      <c r="B591" s="106" t="s">
        <v>370</v>
      </c>
      <c r="C591" s="106" t="s">
        <v>1609</v>
      </c>
      <c r="D591" s="106" t="s">
        <v>411</v>
      </c>
      <c r="E591" s="106" t="s">
        <v>1923</v>
      </c>
      <c r="F591" s="128">
        <v>0.62962705000000008</v>
      </c>
      <c r="G591" s="128">
        <v>1.0377004999999999</v>
      </c>
      <c r="H591" s="129">
        <f t="shared" si="22"/>
        <v>-0.39324781090497685</v>
      </c>
      <c r="I591" s="107">
        <f t="shared" si="21"/>
        <v>5.1768301188151422E-5</v>
      </c>
      <c r="J591" s="108">
        <v>125.08177239426111</v>
      </c>
      <c r="K591" s="108">
        <v>37.480090909099999</v>
      </c>
    </row>
    <row r="592" spans="1:11" x14ac:dyDescent="0.2">
      <c r="A592" s="106" t="s">
        <v>1643</v>
      </c>
      <c r="B592" s="106" t="s">
        <v>1644</v>
      </c>
      <c r="C592" s="106" t="s">
        <v>1597</v>
      </c>
      <c r="D592" s="106" t="s">
        <v>410</v>
      </c>
      <c r="E592" s="106" t="s">
        <v>412</v>
      </c>
      <c r="F592" s="128">
        <v>0.62801305000000007</v>
      </c>
      <c r="G592" s="128">
        <v>1.0488087500000001</v>
      </c>
      <c r="H592" s="129">
        <f t="shared" si="22"/>
        <v>-0.40121299521957643</v>
      </c>
      <c r="I592" s="107">
        <f t="shared" si="21"/>
        <v>5.1635597172150721E-5</v>
      </c>
      <c r="J592" s="108">
        <v>20.503011000000001</v>
      </c>
      <c r="K592" s="108">
        <v>39.098045454500003</v>
      </c>
    </row>
    <row r="593" spans="1:11" x14ac:dyDescent="0.2">
      <c r="A593" s="106" t="s">
        <v>1512</v>
      </c>
      <c r="B593" s="106" t="s">
        <v>1513</v>
      </c>
      <c r="C593" s="106" t="s">
        <v>309</v>
      </c>
      <c r="D593" s="106" t="s">
        <v>2823</v>
      </c>
      <c r="E593" s="106" t="s">
        <v>1923</v>
      </c>
      <c r="F593" s="128">
        <v>0.62666404000000009</v>
      </c>
      <c r="G593" s="128">
        <v>5.3238500000000001E-2</v>
      </c>
      <c r="H593" s="129">
        <f t="shared" si="22"/>
        <v>10.770880847506975</v>
      </c>
      <c r="I593" s="107">
        <f t="shared" si="21"/>
        <v>5.1524680787624628E-5</v>
      </c>
      <c r="J593" s="108">
        <v>13.968</v>
      </c>
      <c r="K593" s="108">
        <v>228.29922727269999</v>
      </c>
    </row>
    <row r="594" spans="1:11" x14ac:dyDescent="0.2">
      <c r="A594" s="106" t="s">
        <v>290</v>
      </c>
      <c r="B594" s="106" t="s">
        <v>291</v>
      </c>
      <c r="C594" s="106" t="s">
        <v>309</v>
      </c>
      <c r="D594" s="106" t="s">
        <v>411</v>
      </c>
      <c r="E594" s="106" t="s">
        <v>1923</v>
      </c>
      <c r="F594" s="128">
        <v>0.62535253499999999</v>
      </c>
      <c r="G594" s="128">
        <v>5.7576300000000004E-2</v>
      </c>
      <c r="H594" s="129">
        <f t="shared" si="22"/>
        <v>9.8612838094841102</v>
      </c>
      <c r="I594" s="107">
        <f t="shared" si="21"/>
        <v>5.141684808594866E-5</v>
      </c>
      <c r="J594" s="108">
        <v>20.72925</v>
      </c>
      <c r="K594" s="108">
        <v>73.602681818199997</v>
      </c>
    </row>
    <row r="595" spans="1:11" x14ac:dyDescent="0.2">
      <c r="A595" s="106" t="s">
        <v>945</v>
      </c>
      <c r="B595" s="106" t="s">
        <v>994</v>
      </c>
      <c r="C595" s="106" t="s">
        <v>1596</v>
      </c>
      <c r="D595" s="106" t="s">
        <v>1491</v>
      </c>
      <c r="E595" s="106" t="s">
        <v>412</v>
      </c>
      <c r="F595" s="128">
        <v>0.62054717000000004</v>
      </c>
      <c r="G595" s="128">
        <v>0</v>
      </c>
      <c r="H595" s="129" t="str">
        <f t="shared" si="22"/>
        <v/>
      </c>
      <c r="I595" s="107">
        <f t="shared" si="21"/>
        <v>5.102174818889214E-5</v>
      </c>
      <c r="J595" s="108">
        <v>33.731999999999999</v>
      </c>
      <c r="K595" s="108">
        <v>61.987681818200002</v>
      </c>
    </row>
    <row r="596" spans="1:11" x14ac:dyDescent="0.2">
      <c r="A596" s="106" t="s">
        <v>2184</v>
      </c>
      <c r="B596" s="106" t="s">
        <v>2183</v>
      </c>
      <c r="C596" s="106" t="s">
        <v>1591</v>
      </c>
      <c r="D596" s="106" t="s">
        <v>410</v>
      </c>
      <c r="E596" s="106" t="s">
        <v>1923</v>
      </c>
      <c r="F596" s="128">
        <v>0.61494336999999999</v>
      </c>
      <c r="G596" s="128">
        <v>1.11741405</v>
      </c>
      <c r="H596" s="129">
        <f t="shared" si="22"/>
        <v>-0.44967277796444394</v>
      </c>
      <c r="I596" s="107">
        <f t="shared" si="21"/>
        <v>5.0561000503102327E-5</v>
      </c>
      <c r="J596" s="108">
        <v>35.047304250000003</v>
      </c>
      <c r="K596" s="108">
        <v>14.9709545455</v>
      </c>
    </row>
    <row r="597" spans="1:11" x14ac:dyDescent="0.2">
      <c r="A597" s="106" t="s">
        <v>795</v>
      </c>
      <c r="B597" s="106" t="s">
        <v>254</v>
      </c>
      <c r="C597" s="106" t="s">
        <v>1221</v>
      </c>
      <c r="D597" s="106" t="s">
        <v>410</v>
      </c>
      <c r="E597" s="106" t="s">
        <v>1923</v>
      </c>
      <c r="F597" s="128">
        <v>0.61111386000000001</v>
      </c>
      <c r="G597" s="128">
        <v>0.76735390000000003</v>
      </c>
      <c r="H597" s="129">
        <f t="shared" si="22"/>
        <v>-0.20360884332509421</v>
      </c>
      <c r="I597" s="107">
        <f t="shared" si="21"/>
        <v>5.0246135970069581E-5</v>
      </c>
      <c r="J597" s="108">
        <v>15.178181172599999</v>
      </c>
      <c r="K597" s="108">
        <v>38.4347727273</v>
      </c>
    </row>
    <row r="598" spans="1:11" x14ac:dyDescent="0.2">
      <c r="A598" s="106" t="s">
        <v>302</v>
      </c>
      <c r="B598" s="106" t="s">
        <v>303</v>
      </c>
      <c r="C598" s="106" t="s">
        <v>309</v>
      </c>
      <c r="D598" s="106" t="s">
        <v>411</v>
      </c>
      <c r="E598" s="106" t="s">
        <v>1923</v>
      </c>
      <c r="F598" s="128">
        <v>0.60972130000000002</v>
      </c>
      <c r="G598" s="128">
        <v>0</v>
      </c>
      <c r="H598" s="129" t="str">
        <f t="shared" si="22"/>
        <v/>
      </c>
      <c r="I598" s="107">
        <f t="shared" si="21"/>
        <v>5.0131638879287708E-5</v>
      </c>
      <c r="J598" s="108">
        <v>6.0135000000000005</v>
      </c>
      <c r="K598" s="108">
        <v>86.365363636400005</v>
      </c>
    </row>
    <row r="599" spans="1:11" x14ac:dyDescent="0.2">
      <c r="A599" s="106" t="s">
        <v>65</v>
      </c>
      <c r="B599" s="106" t="s">
        <v>76</v>
      </c>
      <c r="C599" s="106" t="s">
        <v>1594</v>
      </c>
      <c r="D599" s="106" t="s">
        <v>411</v>
      </c>
      <c r="E599" s="106" t="s">
        <v>412</v>
      </c>
      <c r="F599" s="128">
        <v>0.60498627000000005</v>
      </c>
      <c r="G599" s="128">
        <v>0.70736650000000001</v>
      </c>
      <c r="H599" s="129">
        <f t="shared" si="22"/>
        <v>-0.14473434916694528</v>
      </c>
      <c r="I599" s="107">
        <f t="shared" si="21"/>
        <v>4.9742321966720292E-5</v>
      </c>
      <c r="J599" s="108">
        <v>7.7791855700000001</v>
      </c>
      <c r="K599" s="108">
        <v>19.915863636400001</v>
      </c>
    </row>
    <row r="600" spans="1:11" x14ac:dyDescent="0.2">
      <c r="A600" s="106" t="s">
        <v>659</v>
      </c>
      <c r="B600" s="106" t="s">
        <v>672</v>
      </c>
      <c r="C600" s="106" t="s">
        <v>1597</v>
      </c>
      <c r="D600" s="106" t="s">
        <v>410</v>
      </c>
      <c r="E600" s="106" t="s">
        <v>1923</v>
      </c>
      <c r="F600" s="128">
        <v>0.60117874999999998</v>
      </c>
      <c r="G600" s="128">
        <v>1.7339750000000001E-2</v>
      </c>
      <c r="H600" s="129">
        <f t="shared" si="22"/>
        <v>33.6705546504419</v>
      </c>
      <c r="I600" s="107">
        <f t="shared" si="21"/>
        <v>4.9429265464240112E-5</v>
      </c>
      <c r="J600" s="108">
        <v>2.184536</v>
      </c>
      <c r="K600" s="108">
        <v>61.707000000000001</v>
      </c>
    </row>
    <row r="601" spans="1:11" x14ac:dyDescent="0.2">
      <c r="A601" s="106" t="s">
        <v>552</v>
      </c>
      <c r="B601" s="106" t="s">
        <v>553</v>
      </c>
      <c r="C601" s="106" t="s">
        <v>564</v>
      </c>
      <c r="D601" s="106" t="s">
        <v>1491</v>
      </c>
      <c r="E601" s="106" t="s">
        <v>412</v>
      </c>
      <c r="F601" s="128">
        <v>0.60037006999999998</v>
      </c>
      <c r="G601" s="128">
        <v>0.30793599999999999</v>
      </c>
      <c r="H601" s="129">
        <f t="shared" si="22"/>
        <v>0.9496585978904708</v>
      </c>
      <c r="I601" s="107">
        <f t="shared" si="21"/>
        <v>4.9362775325665485E-5</v>
      </c>
      <c r="J601" s="108">
        <v>16.332636230000002</v>
      </c>
      <c r="K601" s="108">
        <v>62.6966363636</v>
      </c>
    </row>
    <row r="602" spans="1:11" x14ac:dyDescent="0.2">
      <c r="A602" s="106" t="s">
        <v>2221</v>
      </c>
      <c r="B602" s="106" t="s">
        <v>2220</v>
      </c>
      <c r="C602" s="106" t="s">
        <v>1822</v>
      </c>
      <c r="D602" s="106" t="s">
        <v>411</v>
      </c>
      <c r="E602" s="106" t="s">
        <v>412</v>
      </c>
      <c r="F602" s="128">
        <v>0.59668403000000003</v>
      </c>
      <c r="G602" s="128">
        <v>0.24967241000000001</v>
      </c>
      <c r="H602" s="129">
        <f t="shared" si="22"/>
        <v>1.3898677070486083</v>
      </c>
      <c r="I602" s="107">
        <f t="shared" si="21"/>
        <v>4.9059706979234736E-5</v>
      </c>
      <c r="J602" s="108">
        <v>2.0674644933624</v>
      </c>
      <c r="K602" s="108">
        <v>59.720772727300002</v>
      </c>
    </row>
    <row r="603" spans="1:11" x14ac:dyDescent="0.2">
      <c r="A603" s="106" t="s">
        <v>2198</v>
      </c>
      <c r="B603" s="106" t="s">
        <v>1030</v>
      </c>
      <c r="C603" s="106" t="s">
        <v>1595</v>
      </c>
      <c r="D603" s="106" t="s">
        <v>410</v>
      </c>
      <c r="E603" s="106" t="s">
        <v>1923</v>
      </c>
      <c r="F603" s="128">
        <v>0.59642231999999995</v>
      </c>
      <c r="G603" s="128">
        <v>0.22050329999999999</v>
      </c>
      <c r="H603" s="129">
        <f t="shared" si="22"/>
        <v>1.7048226489127374</v>
      </c>
      <c r="I603" s="107">
        <f t="shared" si="21"/>
        <v>4.9038189031262269E-5</v>
      </c>
      <c r="J603" s="108">
        <v>31.039169000000001</v>
      </c>
      <c r="K603" s="108">
        <v>24.989454545499999</v>
      </c>
    </row>
    <row r="604" spans="1:11" x14ac:dyDescent="0.2">
      <c r="A604" s="106" t="s">
        <v>746</v>
      </c>
      <c r="B604" s="106" t="s">
        <v>747</v>
      </c>
      <c r="C604" s="106" t="s">
        <v>1822</v>
      </c>
      <c r="D604" s="106" t="s">
        <v>411</v>
      </c>
      <c r="E604" s="106" t="s">
        <v>412</v>
      </c>
      <c r="F604" s="128">
        <v>0.57694390000000007</v>
      </c>
      <c r="G604" s="128">
        <v>1.90883274</v>
      </c>
      <c r="H604" s="129">
        <f t="shared" si="22"/>
        <v>-0.69775041683327377</v>
      </c>
      <c r="I604" s="107">
        <f t="shared" si="21"/>
        <v>4.7436662042818392E-5</v>
      </c>
      <c r="J604" s="108">
        <v>141.79878805479902</v>
      </c>
      <c r="K604" s="108">
        <v>35.568681818199998</v>
      </c>
    </row>
    <row r="605" spans="1:11" x14ac:dyDescent="0.2">
      <c r="A605" s="106" t="s">
        <v>1022</v>
      </c>
      <c r="B605" s="106" t="s">
        <v>1023</v>
      </c>
      <c r="C605" s="106" t="s">
        <v>1597</v>
      </c>
      <c r="D605" s="106" t="s">
        <v>410</v>
      </c>
      <c r="E605" s="106" t="s">
        <v>1923</v>
      </c>
      <c r="F605" s="128">
        <v>0.57388075199999999</v>
      </c>
      <c r="G605" s="128">
        <v>0.71319903799999995</v>
      </c>
      <c r="H605" s="129">
        <f t="shared" si="22"/>
        <v>-0.19534278452013276</v>
      </c>
      <c r="I605" s="107">
        <f t="shared" si="21"/>
        <v>4.7184808237858952E-5</v>
      </c>
      <c r="J605" s="108">
        <v>12.902081000000001</v>
      </c>
      <c r="K605" s="108">
        <v>92.623181818199996</v>
      </c>
    </row>
    <row r="606" spans="1:11" x14ac:dyDescent="0.2">
      <c r="A606" s="106" t="s">
        <v>2855</v>
      </c>
      <c r="B606" s="106" t="s">
        <v>2856</v>
      </c>
      <c r="C606" s="106" t="s">
        <v>309</v>
      </c>
      <c r="D606" s="106" t="s">
        <v>411</v>
      </c>
      <c r="E606" s="106" t="s">
        <v>412</v>
      </c>
      <c r="F606" s="128">
        <v>0.57252000000000003</v>
      </c>
      <c r="G606" s="128"/>
      <c r="H606" s="129"/>
      <c r="I606" s="107">
        <f t="shared" si="21"/>
        <v>4.7072926419283368E-5</v>
      </c>
      <c r="J606" s="108">
        <v>20.610589999999998</v>
      </c>
      <c r="K606" s="108">
        <v>48.491</v>
      </c>
    </row>
    <row r="607" spans="1:11" x14ac:dyDescent="0.2">
      <c r="A607" s="106" t="s">
        <v>68</v>
      </c>
      <c r="B607" s="106" t="s">
        <v>79</v>
      </c>
      <c r="C607" s="106" t="s">
        <v>1594</v>
      </c>
      <c r="D607" s="106" t="s">
        <v>411</v>
      </c>
      <c r="E607" s="106" t="s">
        <v>412</v>
      </c>
      <c r="F607" s="128">
        <v>0.56473737000000002</v>
      </c>
      <c r="G607" s="128">
        <v>1.3470662099999999</v>
      </c>
      <c r="H607" s="129">
        <f t="shared" ref="H607:H638" si="23">IF(ISERROR(F607/G607-1),"",IF((F607/G607-1)&gt;10000%,"",F607/G607-1))</f>
        <v>-0.58076494992773964</v>
      </c>
      <c r="I607" s="107">
        <f t="shared" si="21"/>
        <v>4.6433034067333204E-5</v>
      </c>
      <c r="J607" s="108">
        <v>32.01241461</v>
      </c>
      <c r="K607" s="108">
        <v>17.298909090900001</v>
      </c>
    </row>
    <row r="608" spans="1:11" x14ac:dyDescent="0.2">
      <c r="A608" s="106" t="s">
        <v>2519</v>
      </c>
      <c r="B608" s="106" t="s">
        <v>2520</v>
      </c>
      <c r="C608" s="106" t="s">
        <v>1597</v>
      </c>
      <c r="D608" s="106" t="s">
        <v>410</v>
      </c>
      <c r="E608" s="106" t="s">
        <v>1923</v>
      </c>
      <c r="F608" s="128">
        <v>0.55978222</v>
      </c>
      <c r="G608" s="128">
        <v>0.80338509999999996</v>
      </c>
      <c r="H608" s="129">
        <f t="shared" si="23"/>
        <v>-0.30322056010249632</v>
      </c>
      <c r="I608" s="107">
        <f t="shared" si="21"/>
        <v>4.6025618760712454E-5</v>
      </c>
      <c r="J608" s="108">
        <v>5.8527069999999997</v>
      </c>
      <c r="K608" s="108">
        <v>97.279727272700001</v>
      </c>
    </row>
    <row r="609" spans="1:11" x14ac:dyDescent="0.2">
      <c r="A609" s="106" t="s">
        <v>1873</v>
      </c>
      <c r="B609" s="106" t="s">
        <v>1874</v>
      </c>
      <c r="C609" s="106" t="s">
        <v>1822</v>
      </c>
      <c r="D609" s="106" t="s">
        <v>410</v>
      </c>
      <c r="E609" s="106" t="s">
        <v>1923</v>
      </c>
      <c r="F609" s="128">
        <v>0.55213800458172002</v>
      </c>
      <c r="G609" s="128">
        <v>0</v>
      </c>
      <c r="H609" s="129" t="str">
        <f t="shared" si="23"/>
        <v/>
      </c>
      <c r="I609" s="107">
        <f t="shared" si="21"/>
        <v>4.5397106935941539E-5</v>
      </c>
      <c r="J609" s="108">
        <v>166.99552449999999</v>
      </c>
      <c r="K609" s="108">
        <v>60.042545454500001</v>
      </c>
    </row>
    <row r="610" spans="1:11" x14ac:dyDescent="0.2">
      <c r="A610" s="106" t="s">
        <v>2768</v>
      </c>
      <c r="B610" s="106" t="s">
        <v>199</v>
      </c>
      <c r="C610" s="106" t="s">
        <v>1221</v>
      </c>
      <c r="D610" s="106" t="s">
        <v>410</v>
      </c>
      <c r="E610" s="106" t="s">
        <v>1923</v>
      </c>
      <c r="F610" s="128">
        <v>0.54538584000000001</v>
      </c>
      <c r="G610" s="128">
        <v>0</v>
      </c>
      <c r="H610" s="129" t="str">
        <f t="shared" si="23"/>
        <v/>
      </c>
      <c r="I610" s="107">
        <f t="shared" si="21"/>
        <v>4.4841940048276132E-5</v>
      </c>
      <c r="J610" s="108">
        <v>4.1700057792000003</v>
      </c>
      <c r="K610" s="108">
        <v>36.123409090899997</v>
      </c>
    </row>
    <row r="611" spans="1:11" x14ac:dyDescent="0.2">
      <c r="A611" s="106" t="s">
        <v>1712</v>
      </c>
      <c r="B611" s="106" t="s">
        <v>721</v>
      </c>
      <c r="C611" s="106" t="s">
        <v>1596</v>
      </c>
      <c r="D611" s="106" t="s">
        <v>411</v>
      </c>
      <c r="E611" s="106" t="s">
        <v>412</v>
      </c>
      <c r="F611" s="128">
        <v>0.54506004000000008</v>
      </c>
      <c r="G611" s="128">
        <v>0.55582394999999996</v>
      </c>
      <c r="H611" s="129">
        <f t="shared" si="23"/>
        <v>-1.936568224525026E-2</v>
      </c>
      <c r="I611" s="107">
        <f t="shared" si="21"/>
        <v>4.4815152583336222E-5</v>
      </c>
      <c r="J611" s="108">
        <v>50.837000000000003</v>
      </c>
      <c r="K611" s="108">
        <v>23.323318181800001</v>
      </c>
    </row>
    <row r="612" spans="1:11" x14ac:dyDescent="0.2">
      <c r="A612" s="106" t="s">
        <v>2170</v>
      </c>
      <c r="B612" s="106" t="s">
        <v>907</v>
      </c>
      <c r="C612" s="106" t="s">
        <v>1590</v>
      </c>
      <c r="D612" s="106" t="s">
        <v>410</v>
      </c>
      <c r="E612" s="106" t="s">
        <v>1923</v>
      </c>
      <c r="F612" s="128">
        <v>0.54054841799999997</v>
      </c>
      <c r="G612" s="128">
        <v>0.95993306499999997</v>
      </c>
      <c r="H612" s="129">
        <f t="shared" si="23"/>
        <v>-0.4368894689547963</v>
      </c>
      <c r="I612" s="107">
        <f t="shared" si="21"/>
        <v>4.4444204406088921E-5</v>
      </c>
      <c r="J612" s="108">
        <v>212.06016283199997</v>
      </c>
      <c r="K612" s="108">
        <v>53.066045454499999</v>
      </c>
    </row>
    <row r="613" spans="1:11" x14ac:dyDescent="0.2">
      <c r="A613" s="106" t="s">
        <v>1711</v>
      </c>
      <c r="B613" s="106" t="s">
        <v>1648</v>
      </c>
      <c r="C613" s="106" t="s">
        <v>1596</v>
      </c>
      <c r="D613" s="106" t="s">
        <v>411</v>
      </c>
      <c r="E613" s="106" t="s">
        <v>412</v>
      </c>
      <c r="F613" s="128">
        <v>0.53667003000000002</v>
      </c>
      <c r="G613" s="128">
        <v>2.6119434799999999</v>
      </c>
      <c r="H613" s="129">
        <f t="shared" si="23"/>
        <v>-0.79453229592854746</v>
      </c>
      <c r="I613" s="107">
        <f t="shared" si="21"/>
        <v>4.4125321095550548E-5</v>
      </c>
      <c r="J613" s="108">
        <v>11.222</v>
      </c>
      <c r="K613" s="108">
        <v>66.279409090900003</v>
      </c>
    </row>
    <row r="614" spans="1:11" x14ac:dyDescent="0.2">
      <c r="A614" s="106" t="s">
        <v>2350</v>
      </c>
      <c r="B614" s="106" t="s">
        <v>2351</v>
      </c>
      <c r="C614" s="106" t="s">
        <v>1592</v>
      </c>
      <c r="D614" s="106" t="s">
        <v>410</v>
      </c>
      <c r="E614" s="106" t="s">
        <v>1923</v>
      </c>
      <c r="F614" s="128">
        <v>0.52456250000000004</v>
      </c>
      <c r="G614" s="128">
        <v>1.24269596</v>
      </c>
      <c r="H614" s="129">
        <f t="shared" si="23"/>
        <v>-0.57788347521464534</v>
      </c>
      <c r="I614" s="107">
        <f t="shared" si="21"/>
        <v>4.312983295747805E-5</v>
      </c>
      <c r="J614" s="108">
        <v>211.81281545950191</v>
      </c>
      <c r="K614" s="108">
        <v>50.070227272700002</v>
      </c>
    </row>
    <row r="615" spans="1:11" x14ac:dyDescent="0.2">
      <c r="A615" s="106" t="s">
        <v>2042</v>
      </c>
      <c r="B615" s="106" t="s">
        <v>138</v>
      </c>
      <c r="C615" s="106" t="s">
        <v>1590</v>
      </c>
      <c r="D615" s="106" t="s">
        <v>410</v>
      </c>
      <c r="E615" s="106" t="s">
        <v>1923</v>
      </c>
      <c r="F615" s="128">
        <v>0.52432223999999994</v>
      </c>
      <c r="G615" s="128">
        <v>1.8460669999999999</v>
      </c>
      <c r="H615" s="129">
        <f t="shared" si="23"/>
        <v>-0.71597875916746245</v>
      </c>
      <c r="I615" s="107">
        <f t="shared" si="21"/>
        <v>4.3110078640944999E-5</v>
      </c>
      <c r="J615" s="108">
        <v>55.118936129999994</v>
      </c>
      <c r="K615" s="108">
        <v>23.8915909091</v>
      </c>
    </row>
    <row r="616" spans="1:11" x14ac:dyDescent="0.2">
      <c r="A616" s="106" t="s">
        <v>999</v>
      </c>
      <c r="B616" s="106" t="s">
        <v>1000</v>
      </c>
      <c r="C616" s="106" t="s">
        <v>1596</v>
      </c>
      <c r="D616" s="106" t="s">
        <v>411</v>
      </c>
      <c r="E616" s="106" t="s">
        <v>412</v>
      </c>
      <c r="F616" s="128">
        <v>0.52409594999999998</v>
      </c>
      <c r="G616" s="128">
        <v>0.50590388200000003</v>
      </c>
      <c r="H616" s="129">
        <f t="shared" si="23"/>
        <v>3.5959534305372243E-2</v>
      </c>
      <c r="I616" s="107">
        <f t="shared" si="21"/>
        <v>4.309147294591353E-5</v>
      </c>
      <c r="J616" s="108">
        <v>80.831331920000011</v>
      </c>
      <c r="K616" s="108">
        <v>66.406590909100004</v>
      </c>
    </row>
    <row r="617" spans="1:11" x14ac:dyDescent="0.2">
      <c r="A617" s="106" t="s">
        <v>565</v>
      </c>
      <c r="B617" s="106" t="s">
        <v>566</v>
      </c>
      <c r="C617" s="106" t="s">
        <v>1594</v>
      </c>
      <c r="D617" s="106" t="s">
        <v>411</v>
      </c>
      <c r="E617" s="106" t="s">
        <v>412</v>
      </c>
      <c r="F617" s="128">
        <v>0.52168060999999999</v>
      </c>
      <c r="G617" s="128">
        <v>0.30654249</v>
      </c>
      <c r="H617" s="129">
        <f t="shared" si="23"/>
        <v>0.70182153214714216</v>
      </c>
      <c r="I617" s="107">
        <f t="shared" si="21"/>
        <v>4.2892882290394853E-5</v>
      </c>
      <c r="J617" s="108">
        <v>31.9496708</v>
      </c>
      <c r="K617" s="108">
        <v>32.890500000000003</v>
      </c>
    </row>
    <row r="618" spans="1:11" x14ac:dyDescent="0.2">
      <c r="A618" s="106" t="s">
        <v>1454</v>
      </c>
      <c r="B618" s="106" t="s">
        <v>1455</v>
      </c>
      <c r="C618" s="106" t="s">
        <v>921</v>
      </c>
      <c r="D618" s="106" t="s">
        <v>410</v>
      </c>
      <c r="E618" s="106" t="s">
        <v>1923</v>
      </c>
      <c r="F618" s="128">
        <v>0.51281759999999998</v>
      </c>
      <c r="G618" s="128">
        <v>0.86428497999999998</v>
      </c>
      <c r="H618" s="129">
        <f t="shared" si="23"/>
        <v>-0.40665681821752819</v>
      </c>
      <c r="I618" s="107">
        <f t="shared" si="21"/>
        <v>4.2164160468304143E-5</v>
      </c>
      <c r="J618" s="108">
        <v>5.4464256000000004</v>
      </c>
      <c r="K618" s="108">
        <v>64.543090909100002</v>
      </c>
    </row>
    <row r="619" spans="1:11" x14ac:dyDescent="0.2">
      <c r="A619" s="106" t="s">
        <v>2163</v>
      </c>
      <c r="B619" s="106" t="s">
        <v>1844</v>
      </c>
      <c r="C619" s="106" t="s">
        <v>1590</v>
      </c>
      <c r="D619" s="106" t="s">
        <v>410</v>
      </c>
      <c r="E619" s="106" t="s">
        <v>1923</v>
      </c>
      <c r="F619" s="128">
        <v>0.51160413000000005</v>
      </c>
      <c r="G619" s="128">
        <v>1.0402569499999998</v>
      </c>
      <c r="H619" s="129">
        <f t="shared" si="23"/>
        <v>-0.50819446099350729</v>
      </c>
      <c r="I619" s="107">
        <f t="shared" si="21"/>
        <v>4.2064388261181244E-5</v>
      </c>
      <c r="J619" s="108">
        <v>73.279911030000008</v>
      </c>
      <c r="K619" s="108">
        <v>34.977818181799996</v>
      </c>
    </row>
    <row r="620" spans="1:11" x14ac:dyDescent="0.2">
      <c r="A620" s="106" t="s">
        <v>1707</v>
      </c>
      <c r="B620" s="106" t="s">
        <v>1762</v>
      </c>
      <c r="C620" s="106" t="s">
        <v>1596</v>
      </c>
      <c r="D620" s="106" t="s">
        <v>411</v>
      </c>
      <c r="E620" s="106" t="s">
        <v>412</v>
      </c>
      <c r="F620" s="128">
        <v>0.50365459000000001</v>
      </c>
      <c r="G620" s="128">
        <v>1.1802327699999999</v>
      </c>
      <c r="H620" s="129">
        <f t="shared" si="23"/>
        <v>-0.57325825650477402</v>
      </c>
      <c r="I620" s="107">
        <f t="shared" si="21"/>
        <v>4.141077247223561E-5</v>
      </c>
      <c r="J620" s="108">
        <v>82.16</v>
      </c>
      <c r="K620" s="108">
        <v>21.436545454499999</v>
      </c>
    </row>
    <row r="621" spans="1:11" x14ac:dyDescent="0.2">
      <c r="A621" s="106" t="s">
        <v>61</v>
      </c>
      <c r="B621" s="106" t="s">
        <v>62</v>
      </c>
      <c r="C621" s="106" t="s">
        <v>1596</v>
      </c>
      <c r="D621" s="106" t="s">
        <v>1491</v>
      </c>
      <c r="E621" s="106" t="s">
        <v>412</v>
      </c>
      <c r="F621" s="128">
        <v>0.50286359999999997</v>
      </c>
      <c r="G621" s="128">
        <v>0.40601883</v>
      </c>
      <c r="H621" s="129">
        <f t="shared" si="23"/>
        <v>0.23852285373070004</v>
      </c>
      <c r="I621" s="107">
        <f t="shared" si="21"/>
        <v>4.1345736815719872E-5</v>
      </c>
      <c r="J621" s="108">
        <v>5.2663665600000007</v>
      </c>
      <c r="K621" s="108">
        <v>195.80009090909999</v>
      </c>
    </row>
    <row r="622" spans="1:11" x14ac:dyDescent="0.2">
      <c r="A622" s="106" t="s">
        <v>44</v>
      </c>
      <c r="B622" s="106" t="s">
        <v>312</v>
      </c>
      <c r="C622" s="106" t="s">
        <v>1221</v>
      </c>
      <c r="D622" s="106" t="s">
        <v>410</v>
      </c>
      <c r="E622" s="106" t="s">
        <v>1923</v>
      </c>
      <c r="F622" s="128">
        <v>0.50147195</v>
      </c>
      <c r="G622" s="128">
        <v>4.2348287999999998</v>
      </c>
      <c r="H622" s="129">
        <f t="shared" si="23"/>
        <v>-0.88158389071123722</v>
      </c>
      <c r="I622" s="107">
        <f t="shared" si="21"/>
        <v>4.1231314545665737E-5</v>
      </c>
      <c r="J622" s="108">
        <v>26.938967166000001</v>
      </c>
      <c r="K622" s="108">
        <v>49.346954545499997</v>
      </c>
    </row>
    <row r="623" spans="1:11" x14ac:dyDescent="0.2">
      <c r="A623" s="106" t="s">
        <v>423</v>
      </c>
      <c r="B623" s="106" t="s">
        <v>424</v>
      </c>
      <c r="C623" s="106" t="s">
        <v>1597</v>
      </c>
      <c r="D623" s="106" t="s">
        <v>410</v>
      </c>
      <c r="E623" s="106" t="s">
        <v>412</v>
      </c>
      <c r="F623" s="128">
        <v>0.50002469000000005</v>
      </c>
      <c r="G623" s="128">
        <v>1.9793800000000002E-3</v>
      </c>
      <c r="H623" s="129" t="str">
        <f t="shared" si="23"/>
        <v/>
      </c>
      <c r="I623" s="107">
        <f t="shared" si="21"/>
        <v>4.1112319989161913E-5</v>
      </c>
      <c r="J623" s="108">
        <v>16.258851</v>
      </c>
      <c r="K623" s="108">
        <v>26.378954545500001</v>
      </c>
    </row>
    <row r="624" spans="1:11" x14ac:dyDescent="0.2">
      <c r="A624" s="106" t="s">
        <v>361</v>
      </c>
      <c r="B624" s="106" t="s">
        <v>362</v>
      </c>
      <c r="C624" s="106" t="s">
        <v>1594</v>
      </c>
      <c r="D624" s="106" t="s">
        <v>411</v>
      </c>
      <c r="E624" s="106" t="s">
        <v>412</v>
      </c>
      <c r="F624" s="128">
        <v>0.49891112699999995</v>
      </c>
      <c r="G624" s="128">
        <v>3.4540657299999999</v>
      </c>
      <c r="H624" s="129">
        <f t="shared" si="23"/>
        <v>-0.85555829969686192</v>
      </c>
      <c r="I624" s="107">
        <f t="shared" si="21"/>
        <v>4.1020762193517668E-5</v>
      </c>
      <c r="J624" s="108">
        <v>99.521164020000001</v>
      </c>
      <c r="K624" s="108">
        <v>58.090272727299997</v>
      </c>
    </row>
    <row r="625" spans="1:11" x14ac:dyDescent="0.2">
      <c r="A625" s="106" t="s">
        <v>1002</v>
      </c>
      <c r="B625" s="106" t="s">
        <v>1008</v>
      </c>
      <c r="C625" s="106" t="s">
        <v>1596</v>
      </c>
      <c r="D625" s="106" t="s">
        <v>411</v>
      </c>
      <c r="E625" s="106" t="s">
        <v>412</v>
      </c>
      <c r="F625" s="128">
        <v>0.49584401699999997</v>
      </c>
      <c r="G625" s="128">
        <v>1.8421263030000001</v>
      </c>
      <c r="H625" s="129">
        <f t="shared" si="23"/>
        <v>-0.73083060798138988</v>
      </c>
      <c r="I625" s="107">
        <f t="shared" si="21"/>
        <v>4.0768582630620568E-5</v>
      </c>
      <c r="J625" s="108">
        <v>140.59960894</v>
      </c>
      <c r="K625" s="108">
        <v>59.974181818200002</v>
      </c>
    </row>
    <row r="626" spans="1:11" x14ac:dyDescent="0.2">
      <c r="A626" s="106" t="s">
        <v>618</v>
      </c>
      <c r="B626" s="106" t="s">
        <v>619</v>
      </c>
      <c r="C626" s="106" t="s">
        <v>1609</v>
      </c>
      <c r="D626" s="106" t="s">
        <v>411</v>
      </c>
      <c r="E626" s="106" t="s">
        <v>1923</v>
      </c>
      <c r="F626" s="128">
        <v>0.49133300000000002</v>
      </c>
      <c r="G626" s="128">
        <v>0.28048899999999999</v>
      </c>
      <c r="H626" s="129">
        <f t="shared" si="23"/>
        <v>0.75170149275016152</v>
      </c>
      <c r="I626" s="107">
        <f t="shared" si="21"/>
        <v>4.0397684196824135E-5</v>
      </c>
      <c r="J626" s="108">
        <v>34.287370064504799</v>
      </c>
      <c r="K626" s="108">
        <v>29.767590909100001</v>
      </c>
    </row>
    <row r="627" spans="1:11" x14ac:dyDescent="0.2">
      <c r="A627" s="106" t="s">
        <v>157</v>
      </c>
      <c r="B627" s="106" t="s">
        <v>158</v>
      </c>
      <c r="C627" s="106" t="s">
        <v>1598</v>
      </c>
      <c r="D627" s="106" t="s">
        <v>411</v>
      </c>
      <c r="E627" s="106" t="s">
        <v>412</v>
      </c>
      <c r="F627" s="128">
        <v>0.48731853000000003</v>
      </c>
      <c r="G627" s="128">
        <v>0.33519873</v>
      </c>
      <c r="H627" s="129">
        <f t="shared" si="23"/>
        <v>0.45381973851750579</v>
      </c>
      <c r="I627" s="107">
        <f t="shared" si="21"/>
        <v>4.0067612145328257E-5</v>
      </c>
      <c r="J627" s="108">
        <v>56.100007480000002</v>
      </c>
      <c r="K627" s="108">
        <v>48.573227272700002</v>
      </c>
    </row>
    <row r="628" spans="1:11" x14ac:dyDescent="0.2">
      <c r="A628" s="106" t="s">
        <v>1696</v>
      </c>
      <c r="B628" s="106" t="s">
        <v>1651</v>
      </c>
      <c r="C628" s="106" t="s">
        <v>1596</v>
      </c>
      <c r="D628" s="106" t="s">
        <v>411</v>
      </c>
      <c r="E628" s="106" t="s">
        <v>412</v>
      </c>
      <c r="F628" s="128">
        <v>0.48682448</v>
      </c>
      <c r="G628" s="128">
        <v>0.30096024999999998</v>
      </c>
      <c r="H628" s="129">
        <f t="shared" si="23"/>
        <v>0.61757069247516916</v>
      </c>
      <c r="I628" s="107">
        <f t="shared" si="21"/>
        <v>4.0026991067815772E-5</v>
      </c>
      <c r="J628" s="108">
        <v>15.308</v>
      </c>
      <c r="K628" s="108">
        <v>28.353545454500001</v>
      </c>
    </row>
    <row r="629" spans="1:11" x14ac:dyDescent="0.2">
      <c r="A629" s="106" t="s">
        <v>2122</v>
      </c>
      <c r="B629" s="106" t="s">
        <v>181</v>
      </c>
      <c r="C629" s="106" t="s">
        <v>1221</v>
      </c>
      <c r="D629" s="106" t="s">
        <v>410</v>
      </c>
      <c r="E629" s="106" t="s">
        <v>1923</v>
      </c>
      <c r="F629" s="128">
        <v>0.48319709999999999</v>
      </c>
      <c r="G629" s="128">
        <v>0.32785389000000004</v>
      </c>
      <c r="H629" s="129">
        <f t="shared" si="23"/>
        <v>0.47381841344020637</v>
      </c>
      <c r="I629" s="107">
        <f t="shared" si="21"/>
        <v>3.9728745780603481E-5</v>
      </c>
      <c r="J629" s="108">
        <v>8.2630386566000009</v>
      </c>
      <c r="K629" s="108">
        <v>15.6233181818</v>
      </c>
    </row>
    <row r="630" spans="1:11" x14ac:dyDescent="0.2">
      <c r="A630" s="106" t="s">
        <v>920</v>
      </c>
      <c r="B630" s="106" t="s">
        <v>144</v>
      </c>
      <c r="C630" s="106" t="s">
        <v>921</v>
      </c>
      <c r="D630" s="106" t="s">
        <v>410</v>
      </c>
      <c r="E630" s="106" t="s">
        <v>1923</v>
      </c>
      <c r="F630" s="128">
        <v>0.48314184000000004</v>
      </c>
      <c r="G630" s="128">
        <v>0.1121568</v>
      </c>
      <c r="H630" s="129">
        <f t="shared" si="23"/>
        <v>3.3077355987332027</v>
      </c>
      <c r="I630" s="107">
        <f t="shared" si="21"/>
        <v>3.972420227135677E-5</v>
      </c>
      <c r="J630" s="108">
        <v>3.8302244999999999</v>
      </c>
      <c r="K630" s="108">
        <v>113.5257272727</v>
      </c>
    </row>
    <row r="631" spans="1:11" x14ac:dyDescent="0.2">
      <c r="A631" s="106" t="s">
        <v>1128</v>
      </c>
      <c r="B631" s="106" t="s">
        <v>1129</v>
      </c>
      <c r="C631" s="106" t="s">
        <v>1597</v>
      </c>
      <c r="D631" s="106" t="s">
        <v>410</v>
      </c>
      <c r="E631" s="106" t="s">
        <v>412</v>
      </c>
      <c r="F631" s="128">
        <v>0.48090419400000001</v>
      </c>
      <c r="G631" s="128">
        <v>2.9679464800000002</v>
      </c>
      <c r="H631" s="129">
        <f t="shared" si="23"/>
        <v>-0.83796736321202125</v>
      </c>
      <c r="I631" s="107">
        <f t="shared" si="21"/>
        <v>3.9540221719567481E-5</v>
      </c>
      <c r="J631" s="108">
        <v>9.9208359999999995</v>
      </c>
      <c r="K631" s="108">
        <v>96.8709090909</v>
      </c>
    </row>
    <row r="632" spans="1:11" x14ac:dyDescent="0.2">
      <c r="A632" s="106" t="s">
        <v>224</v>
      </c>
      <c r="B632" s="106" t="s">
        <v>34</v>
      </c>
      <c r="C632" s="106" t="s">
        <v>1609</v>
      </c>
      <c r="D632" s="106" t="s">
        <v>1491</v>
      </c>
      <c r="E632" s="106" t="s">
        <v>1923</v>
      </c>
      <c r="F632" s="128">
        <v>0.47967871000000001</v>
      </c>
      <c r="G632" s="128">
        <v>0.70643478000000004</v>
      </c>
      <c r="H632" s="129">
        <f t="shared" si="23"/>
        <v>-0.32098656014643001</v>
      </c>
      <c r="I632" s="107">
        <f t="shared" si="21"/>
        <v>3.943946171439734E-5</v>
      </c>
      <c r="J632" s="108">
        <v>40.635723479999996</v>
      </c>
      <c r="K632" s="108">
        <v>57.324863636400003</v>
      </c>
    </row>
    <row r="633" spans="1:11" x14ac:dyDescent="0.2">
      <c r="A633" s="106" t="s">
        <v>2197</v>
      </c>
      <c r="B633" s="106" t="s">
        <v>1029</v>
      </c>
      <c r="C633" s="106" t="s">
        <v>1595</v>
      </c>
      <c r="D633" s="106" t="s">
        <v>410</v>
      </c>
      <c r="E633" s="106" t="s">
        <v>1923</v>
      </c>
      <c r="F633" s="128">
        <v>0.469134</v>
      </c>
      <c r="G633" s="128">
        <v>2.7369999999999998E-3</v>
      </c>
      <c r="H633" s="129" t="str">
        <f t="shared" si="23"/>
        <v/>
      </c>
      <c r="I633" s="107">
        <f t="shared" si="21"/>
        <v>3.8572469543044931E-5</v>
      </c>
      <c r="J633" s="108">
        <v>3.6565866000000002</v>
      </c>
      <c r="K633" s="108">
        <v>29.376000000000001</v>
      </c>
    </row>
    <row r="634" spans="1:11" x14ac:dyDescent="0.2">
      <c r="A634" s="106" t="s">
        <v>304</v>
      </c>
      <c r="B634" s="106" t="s">
        <v>305</v>
      </c>
      <c r="C634" s="106" t="s">
        <v>309</v>
      </c>
      <c r="D634" s="106" t="s">
        <v>411</v>
      </c>
      <c r="E634" s="106" t="s">
        <v>1923</v>
      </c>
      <c r="F634" s="128">
        <v>0.46741933000000002</v>
      </c>
      <c r="G634" s="128">
        <v>0.99223773999999998</v>
      </c>
      <c r="H634" s="129">
        <f t="shared" si="23"/>
        <v>-0.52892405604326242</v>
      </c>
      <c r="I634" s="107">
        <f t="shared" si="21"/>
        <v>3.8431488381263069E-5</v>
      </c>
      <c r="J634" s="108">
        <v>7.7549999999999999</v>
      </c>
      <c r="K634" s="108">
        <v>69.883318181800007</v>
      </c>
    </row>
    <row r="635" spans="1:11" x14ac:dyDescent="0.2">
      <c r="A635" s="106" t="s">
        <v>1970</v>
      </c>
      <c r="B635" s="106" t="s">
        <v>51</v>
      </c>
      <c r="C635" s="106" t="s">
        <v>1592</v>
      </c>
      <c r="D635" s="106" t="s">
        <v>410</v>
      </c>
      <c r="E635" s="106" t="s">
        <v>1923</v>
      </c>
      <c r="F635" s="128">
        <v>0.46414702000000002</v>
      </c>
      <c r="G635" s="128">
        <v>2.6777935199999998</v>
      </c>
      <c r="H635" s="129">
        <f t="shared" si="23"/>
        <v>-0.82666810695695458</v>
      </c>
      <c r="I635" s="107">
        <f t="shared" si="21"/>
        <v>3.8162437155365135E-5</v>
      </c>
      <c r="J635" s="108">
        <v>10.994516769999999</v>
      </c>
      <c r="K635" s="108">
        <v>33.987818181800002</v>
      </c>
    </row>
    <row r="636" spans="1:11" x14ac:dyDescent="0.2">
      <c r="A636" s="106" t="s">
        <v>2156</v>
      </c>
      <c r="B636" s="106" t="s">
        <v>637</v>
      </c>
      <c r="C636" s="106" t="s">
        <v>1590</v>
      </c>
      <c r="D636" s="106" t="s">
        <v>410</v>
      </c>
      <c r="E636" s="106" t="s">
        <v>1923</v>
      </c>
      <c r="F636" s="128">
        <v>0.46228865999999996</v>
      </c>
      <c r="G636" s="128">
        <v>0.21277892000000001</v>
      </c>
      <c r="H636" s="129">
        <f t="shared" si="23"/>
        <v>1.1726243370348901</v>
      </c>
      <c r="I636" s="107">
        <f t="shared" si="21"/>
        <v>3.8009641718453686E-5</v>
      </c>
      <c r="J636" s="108">
        <v>372.27800610000003</v>
      </c>
      <c r="K636" s="108">
        <v>25.460590909099999</v>
      </c>
    </row>
    <row r="637" spans="1:11" x14ac:dyDescent="0.2">
      <c r="A637" s="106" t="s">
        <v>300</v>
      </c>
      <c r="B637" s="106" t="s">
        <v>301</v>
      </c>
      <c r="C637" s="106" t="s">
        <v>309</v>
      </c>
      <c r="D637" s="106" t="s">
        <v>411</v>
      </c>
      <c r="E637" s="106" t="s">
        <v>1923</v>
      </c>
      <c r="F637" s="128">
        <v>0.45952144</v>
      </c>
      <c r="G637" s="128">
        <v>1.667704764</v>
      </c>
      <c r="H637" s="129">
        <f t="shared" si="23"/>
        <v>-0.72445875917639335</v>
      </c>
      <c r="I637" s="107">
        <f t="shared" si="21"/>
        <v>3.7782119285270624E-5</v>
      </c>
      <c r="J637" s="108">
        <v>14.494999999999999</v>
      </c>
      <c r="K637" s="108">
        <v>80.938727272700007</v>
      </c>
    </row>
    <row r="638" spans="1:11" x14ac:dyDescent="0.2">
      <c r="A638" s="106" t="s">
        <v>2764</v>
      </c>
      <c r="B638" s="106" t="s">
        <v>1123</v>
      </c>
      <c r="C638" s="106" t="s">
        <v>1221</v>
      </c>
      <c r="D638" s="106" t="s">
        <v>410</v>
      </c>
      <c r="E638" s="106" t="s">
        <v>1923</v>
      </c>
      <c r="F638" s="128">
        <v>0.45944609600000003</v>
      </c>
      <c r="G638" s="128">
        <v>1.0080653070000001</v>
      </c>
      <c r="H638" s="129">
        <f t="shared" si="23"/>
        <v>-0.54422983033975192</v>
      </c>
      <c r="I638" s="107">
        <f t="shared" si="21"/>
        <v>3.7775924457896671E-5</v>
      </c>
      <c r="J638" s="108">
        <v>7.9864786434000008</v>
      </c>
      <c r="K638" s="108">
        <v>31.063545454500002</v>
      </c>
    </row>
    <row r="639" spans="1:11" x14ac:dyDescent="0.2">
      <c r="A639" s="106" t="s">
        <v>1896</v>
      </c>
      <c r="B639" s="106" t="s">
        <v>1917</v>
      </c>
      <c r="C639" s="106" t="s">
        <v>1221</v>
      </c>
      <c r="D639" s="106" t="s">
        <v>410</v>
      </c>
      <c r="E639" s="106" t="s">
        <v>1923</v>
      </c>
      <c r="F639" s="128">
        <v>0.4533124</v>
      </c>
      <c r="G639" s="128">
        <v>0.25948558500000002</v>
      </c>
      <c r="H639" s="129">
        <f t="shared" ref="H639:H670" si="24">IF(ISERROR(F639/G639-1),"",IF((F639/G639-1)&gt;10000%,"",F639/G639-1))</f>
        <v>0.74696563587530296</v>
      </c>
      <c r="I639" s="107">
        <f t="shared" si="21"/>
        <v>3.7271608415686351E-5</v>
      </c>
      <c r="J639" s="108">
        <v>2.5073917099999998</v>
      </c>
      <c r="K639" s="108">
        <v>95.937863636399996</v>
      </c>
    </row>
    <row r="640" spans="1:11" x14ac:dyDescent="0.2">
      <c r="A640" s="106" t="s">
        <v>1037</v>
      </c>
      <c r="B640" s="106" t="s">
        <v>1038</v>
      </c>
      <c r="C640" s="106" t="s">
        <v>1591</v>
      </c>
      <c r="D640" s="106" t="s">
        <v>410</v>
      </c>
      <c r="E640" s="106" t="s">
        <v>1923</v>
      </c>
      <c r="F640" s="128">
        <v>0.45216600099999998</v>
      </c>
      <c r="G640" s="128">
        <v>1.1496864499999999</v>
      </c>
      <c r="H640" s="129">
        <f t="shared" si="24"/>
        <v>-0.60670494029045918</v>
      </c>
      <c r="I640" s="107">
        <f t="shared" si="21"/>
        <v>3.717735082507966E-5</v>
      </c>
      <c r="J640" s="108">
        <v>150.49576719999999</v>
      </c>
      <c r="K640" s="108">
        <v>31.156909090900001</v>
      </c>
    </row>
    <row r="641" spans="1:11" x14ac:dyDescent="0.2">
      <c r="A641" s="106" t="s">
        <v>2053</v>
      </c>
      <c r="B641" s="106" t="s">
        <v>1816</v>
      </c>
      <c r="C641" s="106" t="s">
        <v>1590</v>
      </c>
      <c r="D641" s="106" t="s">
        <v>410</v>
      </c>
      <c r="E641" s="106" t="s">
        <v>1923</v>
      </c>
      <c r="F641" s="128">
        <v>0.44314900000000002</v>
      </c>
      <c r="G641" s="128">
        <v>0.81842118000000008</v>
      </c>
      <c r="H641" s="129">
        <f t="shared" si="24"/>
        <v>-0.45853185275581454</v>
      </c>
      <c r="I641" s="107">
        <f t="shared" si="21"/>
        <v>3.643596777366556E-5</v>
      </c>
      <c r="J641" s="108">
        <v>252.93972398999998</v>
      </c>
      <c r="K641" s="108">
        <v>23.846272727300001</v>
      </c>
    </row>
    <row r="642" spans="1:11" x14ac:dyDescent="0.2">
      <c r="A642" s="106" t="s">
        <v>1991</v>
      </c>
      <c r="B642" s="106" t="s">
        <v>1981</v>
      </c>
      <c r="C642" s="106" t="s">
        <v>1822</v>
      </c>
      <c r="D642" s="106" t="s">
        <v>411</v>
      </c>
      <c r="E642" s="106" t="s">
        <v>412</v>
      </c>
      <c r="F642" s="128">
        <v>0.43433500000000003</v>
      </c>
      <c r="G642" s="128">
        <v>0.39652170000000003</v>
      </c>
      <c r="H642" s="129">
        <f t="shared" si="24"/>
        <v>9.5362498445860533E-2</v>
      </c>
      <c r="I642" s="107">
        <f t="shared" si="21"/>
        <v>3.5711275582197027E-5</v>
      </c>
      <c r="J642" s="108">
        <v>2.2738330792904002</v>
      </c>
      <c r="K642" s="108">
        <v>98.055476190500002</v>
      </c>
    </row>
    <row r="643" spans="1:11" x14ac:dyDescent="0.2">
      <c r="A643" s="106" t="s">
        <v>1937</v>
      </c>
      <c r="B643" s="106" t="s">
        <v>583</v>
      </c>
      <c r="C643" s="106" t="s">
        <v>1592</v>
      </c>
      <c r="D643" s="106" t="s">
        <v>410</v>
      </c>
      <c r="E643" s="106" t="s">
        <v>1923</v>
      </c>
      <c r="F643" s="128">
        <v>0.43175048999999999</v>
      </c>
      <c r="G643" s="128">
        <v>0.73060676000000002</v>
      </c>
      <c r="H643" s="129">
        <f t="shared" si="24"/>
        <v>-0.40905215549880758</v>
      </c>
      <c r="I643" s="107">
        <f t="shared" si="21"/>
        <v>3.5498775671172256E-5</v>
      </c>
      <c r="J643" s="108">
        <v>6.3275593899999993</v>
      </c>
      <c r="K643" s="108">
        <v>40.007136363599997</v>
      </c>
    </row>
    <row r="644" spans="1:11" x14ac:dyDescent="0.2">
      <c r="A644" s="106" t="s">
        <v>2030</v>
      </c>
      <c r="B644" s="106" t="s">
        <v>385</v>
      </c>
      <c r="C644" s="106" t="s">
        <v>1590</v>
      </c>
      <c r="D644" s="106" t="s">
        <v>410</v>
      </c>
      <c r="E644" s="106" t="s">
        <v>1923</v>
      </c>
      <c r="F644" s="128">
        <v>0.42602499999999999</v>
      </c>
      <c r="G644" s="128">
        <v>0</v>
      </c>
      <c r="H644" s="129" t="str">
        <f t="shared" si="24"/>
        <v/>
      </c>
      <c r="I644" s="107">
        <f t="shared" si="21"/>
        <v>3.5028022563011244E-5</v>
      </c>
      <c r="J644" s="108">
        <v>25.744128030000002</v>
      </c>
      <c r="K644" s="108">
        <v>13.252863636400001</v>
      </c>
    </row>
    <row r="645" spans="1:11" x14ac:dyDescent="0.2">
      <c r="A645" s="106" t="s">
        <v>1891</v>
      </c>
      <c r="B645" s="106" t="s">
        <v>1912</v>
      </c>
      <c r="C645" s="106" t="s">
        <v>1221</v>
      </c>
      <c r="D645" s="106" t="s">
        <v>410</v>
      </c>
      <c r="E645" s="106" t="s">
        <v>1923</v>
      </c>
      <c r="F645" s="128">
        <v>0.4192534</v>
      </c>
      <c r="G645" s="128">
        <v>0.33393715000000002</v>
      </c>
      <c r="H645" s="129">
        <f t="shared" si="24"/>
        <v>0.25548594997591612</v>
      </c>
      <c r="I645" s="107">
        <f t="shared" si="21"/>
        <v>3.4471257683983752E-5</v>
      </c>
      <c r="J645" s="108">
        <v>6.5598631892600006</v>
      </c>
      <c r="K645" s="108">
        <v>156.0262272727</v>
      </c>
    </row>
    <row r="646" spans="1:11" x14ac:dyDescent="0.2">
      <c r="A646" s="106" t="s">
        <v>606</v>
      </c>
      <c r="B646" s="106" t="s">
        <v>607</v>
      </c>
      <c r="C646" s="106" t="s">
        <v>1591</v>
      </c>
      <c r="D646" s="106" t="s">
        <v>410</v>
      </c>
      <c r="E646" s="106" t="s">
        <v>1923</v>
      </c>
      <c r="F646" s="128">
        <v>0.41910199999999997</v>
      </c>
      <c r="G646" s="128">
        <v>0</v>
      </c>
      <c r="H646" s="129" t="str">
        <f t="shared" si="24"/>
        <v/>
      </c>
      <c r="I646" s="107">
        <f t="shared" si="21"/>
        <v>3.445880948818294E-5</v>
      </c>
      <c r="J646" s="108">
        <v>9.2044084900000005</v>
      </c>
      <c r="K646" s="108">
        <v>92.414363636399997</v>
      </c>
    </row>
    <row r="647" spans="1:11" x14ac:dyDescent="0.2">
      <c r="A647" s="106" t="s">
        <v>966</v>
      </c>
      <c r="B647" s="106" t="s">
        <v>1108</v>
      </c>
      <c r="C647" s="106" t="s">
        <v>1597</v>
      </c>
      <c r="D647" s="106" t="s">
        <v>410</v>
      </c>
      <c r="E647" s="106" t="s">
        <v>412</v>
      </c>
      <c r="F647" s="128">
        <v>0.40515252000000002</v>
      </c>
      <c r="G647" s="128">
        <v>0.72818232999999999</v>
      </c>
      <c r="H647" s="129">
        <f t="shared" si="24"/>
        <v>-0.44361116260538758</v>
      </c>
      <c r="I647" s="107">
        <f t="shared" ref="I647:I710" si="25">F647/$F$988</f>
        <v>3.331187515291559E-5</v>
      </c>
      <c r="J647" s="108">
        <v>91.187944999999999</v>
      </c>
      <c r="K647" s="108">
        <v>35.836545454499998</v>
      </c>
    </row>
    <row r="648" spans="1:11" x14ac:dyDescent="0.2">
      <c r="A648" s="106" t="s">
        <v>2585</v>
      </c>
      <c r="B648" s="106" t="s">
        <v>2586</v>
      </c>
      <c r="C648" s="106" t="s">
        <v>1822</v>
      </c>
      <c r="D648" s="106" t="s">
        <v>411</v>
      </c>
      <c r="E648" s="106" t="s">
        <v>412</v>
      </c>
      <c r="F648" s="128">
        <v>0.40029002000000002</v>
      </c>
      <c r="G648" s="128">
        <v>0</v>
      </c>
      <c r="H648" s="129" t="str">
        <f t="shared" si="24"/>
        <v/>
      </c>
      <c r="I648" s="107">
        <f t="shared" si="25"/>
        <v>3.2912077583024992E-5</v>
      </c>
      <c r="J648" s="108">
        <v>3.1783445089796003</v>
      </c>
      <c r="K648" s="108">
        <v>5.4677272727000004</v>
      </c>
    </row>
    <row r="649" spans="1:11" x14ac:dyDescent="0.2">
      <c r="A649" s="106" t="s">
        <v>1601</v>
      </c>
      <c r="B649" s="106" t="s">
        <v>1602</v>
      </c>
      <c r="C649" s="106" t="s">
        <v>1591</v>
      </c>
      <c r="D649" s="106" t="s">
        <v>410</v>
      </c>
      <c r="E649" s="106" t="s">
        <v>1923</v>
      </c>
      <c r="F649" s="128">
        <v>0.38416050000000002</v>
      </c>
      <c r="G649" s="128">
        <v>8.5598600000000011E-2</v>
      </c>
      <c r="H649" s="129">
        <f t="shared" si="24"/>
        <v>3.4879297091307562</v>
      </c>
      <c r="I649" s="107">
        <f t="shared" si="25"/>
        <v>3.1585899094695569E-5</v>
      </c>
      <c r="J649" s="108">
        <v>5.6487417600000001</v>
      </c>
      <c r="K649" s="108">
        <v>66.242954545499998</v>
      </c>
    </row>
    <row r="650" spans="1:11" x14ac:dyDescent="0.2">
      <c r="A650" s="106" t="s">
        <v>2187</v>
      </c>
      <c r="B650" s="106" t="s">
        <v>2186</v>
      </c>
      <c r="C650" s="106" t="s">
        <v>1591</v>
      </c>
      <c r="D650" s="106" t="s">
        <v>410</v>
      </c>
      <c r="E650" s="106" t="s">
        <v>1923</v>
      </c>
      <c r="F650" s="128">
        <v>0.38123263000000002</v>
      </c>
      <c r="G650" s="128">
        <v>2.5563127200000002</v>
      </c>
      <c r="H650" s="129">
        <f t="shared" si="24"/>
        <v>-0.85086619996946222</v>
      </c>
      <c r="I650" s="107">
        <f t="shared" si="25"/>
        <v>3.134516792534738E-5</v>
      </c>
      <c r="J650" s="108">
        <v>108.5769811</v>
      </c>
      <c r="K650" s="108">
        <v>30.995999999999999</v>
      </c>
    </row>
    <row r="651" spans="1:11" x14ac:dyDescent="0.2">
      <c r="A651" s="106" t="s">
        <v>1041</v>
      </c>
      <c r="B651" s="106" t="s">
        <v>1042</v>
      </c>
      <c r="C651" s="106" t="s">
        <v>1591</v>
      </c>
      <c r="D651" s="106" t="s">
        <v>410</v>
      </c>
      <c r="E651" s="106" t="s">
        <v>1923</v>
      </c>
      <c r="F651" s="128">
        <v>0.38032435200000003</v>
      </c>
      <c r="G651" s="128">
        <v>1.3311078510000001</v>
      </c>
      <c r="H651" s="129">
        <f t="shared" si="24"/>
        <v>-0.71427983711892329</v>
      </c>
      <c r="I651" s="107">
        <f t="shared" si="25"/>
        <v>3.1270488781453277E-5</v>
      </c>
      <c r="J651" s="108">
        <v>31.433092920000004</v>
      </c>
      <c r="K651" s="108">
        <v>50.561772727300003</v>
      </c>
    </row>
    <row r="652" spans="1:11" x14ac:dyDescent="0.2">
      <c r="A652" s="106" t="s">
        <v>488</v>
      </c>
      <c r="B652" s="106" t="s">
        <v>1797</v>
      </c>
      <c r="C652" s="106" t="s">
        <v>1591</v>
      </c>
      <c r="D652" s="106" t="s">
        <v>410</v>
      </c>
      <c r="E652" s="106" t="s">
        <v>1923</v>
      </c>
      <c r="F652" s="128">
        <v>0.37749509999999997</v>
      </c>
      <c r="G652" s="128">
        <v>0.27043330999999998</v>
      </c>
      <c r="H652" s="129">
        <f t="shared" si="24"/>
        <v>0.39588980366360937</v>
      </c>
      <c r="I652" s="107">
        <f t="shared" si="25"/>
        <v>3.1037866041256227E-5</v>
      </c>
      <c r="J652" s="108">
        <v>65.917010919999996</v>
      </c>
      <c r="K652" s="108">
        <v>18.290363636399999</v>
      </c>
    </row>
    <row r="653" spans="1:11" x14ac:dyDescent="0.2">
      <c r="A653" s="106" t="s">
        <v>2055</v>
      </c>
      <c r="B653" s="106" t="s">
        <v>902</v>
      </c>
      <c r="C653" s="106" t="s">
        <v>1590</v>
      </c>
      <c r="D653" s="106" t="s">
        <v>410</v>
      </c>
      <c r="E653" s="106" t="s">
        <v>1923</v>
      </c>
      <c r="F653" s="128">
        <v>0.37653284999999997</v>
      </c>
      <c r="G653" s="128">
        <v>1.1677533</v>
      </c>
      <c r="H653" s="129">
        <f t="shared" si="24"/>
        <v>-0.67755787973367321</v>
      </c>
      <c r="I653" s="107">
        <f t="shared" si="25"/>
        <v>3.0958749288222347E-5</v>
      </c>
      <c r="J653" s="108">
        <v>43.992675970000001</v>
      </c>
      <c r="K653" s="108">
        <v>21.3837272727</v>
      </c>
    </row>
    <row r="654" spans="1:11" x14ac:dyDescent="0.2">
      <c r="A654" s="106" t="s">
        <v>1701</v>
      </c>
      <c r="B654" s="106" t="s">
        <v>1649</v>
      </c>
      <c r="C654" s="106" t="s">
        <v>1596</v>
      </c>
      <c r="D654" s="106" t="s">
        <v>411</v>
      </c>
      <c r="E654" s="106" t="s">
        <v>412</v>
      </c>
      <c r="F654" s="128">
        <v>0.37422295</v>
      </c>
      <c r="G654" s="128">
        <v>0.74345717</v>
      </c>
      <c r="H654" s="129">
        <f t="shared" si="24"/>
        <v>-0.49664491096373442</v>
      </c>
      <c r="I654" s="107">
        <f t="shared" si="25"/>
        <v>3.076882797065108E-5</v>
      </c>
      <c r="J654" s="108">
        <v>9.625</v>
      </c>
      <c r="K654" s="108">
        <v>68.095090909099994</v>
      </c>
    </row>
    <row r="655" spans="1:11" x14ac:dyDescent="0.2">
      <c r="A655" s="106" t="s">
        <v>1947</v>
      </c>
      <c r="B655" s="106" t="s">
        <v>1948</v>
      </c>
      <c r="C655" s="106" t="s">
        <v>1597</v>
      </c>
      <c r="D655" s="106" t="s">
        <v>410</v>
      </c>
      <c r="E655" s="106" t="s">
        <v>1923</v>
      </c>
      <c r="F655" s="128">
        <v>0.37302396999999998</v>
      </c>
      <c r="G655" s="128">
        <v>0.19109018999999999</v>
      </c>
      <c r="H655" s="129">
        <f t="shared" si="24"/>
        <v>0.9520833068406076</v>
      </c>
      <c r="I655" s="107">
        <f t="shared" si="25"/>
        <v>3.0670247139731304E-5</v>
      </c>
      <c r="J655" s="108">
        <v>41.972594250240007</v>
      </c>
      <c r="K655" s="108">
        <v>41.7120454545</v>
      </c>
    </row>
    <row r="656" spans="1:11" x14ac:dyDescent="0.2">
      <c r="A656" s="106" t="s">
        <v>1452</v>
      </c>
      <c r="B656" s="106" t="s">
        <v>1453</v>
      </c>
      <c r="C656" s="106" t="s">
        <v>1609</v>
      </c>
      <c r="D656" s="106" t="s">
        <v>1491</v>
      </c>
      <c r="E656" s="106" t="s">
        <v>1923</v>
      </c>
      <c r="F656" s="128">
        <v>0.36865760999999997</v>
      </c>
      <c r="G656" s="128">
        <v>0</v>
      </c>
      <c r="H656" s="129" t="str">
        <f t="shared" si="24"/>
        <v/>
      </c>
      <c r="I656" s="107">
        <f t="shared" si="25"/>
        <v>3.0311242488365232E-5</v>
      </c>
      <c r="J656" s="108">
        <v>33.901827318031408</v>
      </c>
      <c r="K656" s="108">
        <v>39.875909090900002</v>
      </c>
    </row>
    <row r="657" spans="1:11" x14ac:dyDescent="0.2">
      <c r="A657" s="106" t="s">
        <v>1951</v>
      </c>
      <c r="B657" s="106" t="s">
        <v>116</v>
      </c>
      <c r="C657" s="106" t="s">
        <v>921</v>
      </c>
      <c r="D657" s="106" t="s">
        <v>410</v>
      </c>
      <c r="E657" s="106" t="s">
        <v>1923</v>
      </c>
      <c r="F657" s="128">
        <v>0.36797238500000001</v>
      </c>
      <c r="G657" s="128">
        <v>0.987762798</v>
      </c>
      <c r="H657" s="129">
        <f t="shared" si="24"/>
        <v>-0.62746887638908633</v>
      </c>
      <c r="I657" s="107">
        <f t="shared" si="25"/>
        <v>3.0254902891485381E-5</v>
      </c>
      <c r="J657" s="108">
        <v>12.640239320000001</v>
      </c>
      <c r="K657" s="108">
        <v>70.5764090909</v>
      </c>
    </row>
    <row r="658" spans="1:11" x14ac:dyDescent="0.2">
      <c r="A658" s="106" t="s">
        <v>225</v>
      </c>
      <c r="B658" s="106" t="s">
        <v>1026</v>
      </c>
      <c r="C658" s="106" t="s">
        <v>1595</v>
      </c>
      <c r="D658" s="106" t="s">
        <v>410</v>
      </c>
      <c r="E658" s="106" t="s">
        <v>1923</v>
      </c>
      <c r="F658" s="128">
        <v>0.358626</v>
      </c>
      <c r="G658" s="128">
        <v>6.4640799999999998E-2</v>
      </c>
      <c r="H658" s="129">
        <f t="shared" si="24"/>
        <v>4.5479820794297101</v>
      </c>
      <c r="I658" s="107">
        <f t="shared" si="25"/>
        <v>2.94864376965729E-5</v>
      </c>
      <c r="J658" s="108">
        <v>2.6817276999999997</v>
      </c>
      <c r="K658" s="108">
        <v>110.7102857143</v>
      </c>
    </row>
    <row r="659" spans="1:11" x14ac:dyDescent="0.2">
      <c r="A659" s="106" t="s">
        <v>2035</v>
      </c>
      <c r="B659" s="106" t="s">
        <v>391</v>
      </c>
      <c r="C659" s="106" t="s">
        <v>1590</v>
      </c>
      <c r="D659" s="106" t="s">
        <v>410</v>
      </c>
      <c r="E659" s="106" t="s">
        <v>1923</v>
      </c>
      <c r="F659" s="128">
        <v>0.35858400000000001</v>
      </c>
      <c r="G659" s="128">
        <v>0</v>
      </c>
      <c r="H659" s="129" t="str">
        <f t="shared" si="24"/>
        <v/>
      </c>
      <c r="I659" s="107">
        <f t="shared" si="25"/>
        <v>2.9482984432216005E-5</v>
      </c>
      <c r="J659" s="108">
        <v>31.460948400000003</v>
      </c>
      <c r="K659" s="108">
        <v>20.562727272699998</v>
      </c>
    </row>
    <row r="660" spans="1:11" x14ac:dyDescent="0.2">
      <c r="A660" s="106" t="s">
        <v>1835</v>
      </c>
      <c r="B660" s="106" t="s">
        <v>1836</v>
      </c>
      <c r="C660" s="106" t="s">
        <v>309</v>
      </c>
      <c r="D660" s="106" t="s">
        <v>1491</v>
      </c>
      <c r="E660" s="106" t="s">
        <v>412</v>
      </c>
      <c r="F660" s="128">
        <v>0.35156031999999998</v>
      </c>
      <c r="G660" s="128">
        <v>0</v>
      </c>
      <c r="H660" s="129" t="str">
        <f t="shared" si="24"/>
        <v/>
      </c>
      <c r="I660" s="107">
        <f t="shared" si="25"/>
        <v>2.8905493389400745E-5</v>
      </c>
      <c r="J660" s="108">
        <v>11.059313849999999</v>
      </c>
      <c r="K660" s="108">
        <v>58.351636363600001</v>
      </c>
    </row>
    <row r="661" spans="1:11" x14ac:dyDescent="0.2">
      <c r="A661" s="106" t="s">
        <v>622</v>
      </c>
      <c r="B661" s="106" t="s">
        <v>623</v>
      </c>
      <c r="C661" s="106" t="s">
        <v>1609</v>
      </c>
      <c r="D661" s="106" t="s">
        <v>411</v>
      </c>
      <c r="E661" s="106" t="s">
        <v>1923</v>
      </c>
      <c r="F661" s="128">
        <v>0.35141709999999998</v>
      </c>
      <c r="G661" s="128">
        <v>3.3827980000000001E-2</v>
      </c>
      <c r="H661" s="129">
        <f t="shared" si="24"/>
        <v>9.3883560295353128</v>
      </c>
      <c r="I661" s="107">
        <f t="shared" si="25"/>
        <v>2.889371775794373E-5</v>
      </c>
      <c r="J661" s="108">
        <v>15.1101308596468</v>
      </c>
      <c r="K661" s="108">
        <v>71.051090909099997</v>
      </c>
    </row>
    <row r="662" spans="1:11" x14ac:dyDescent="0.2">
      <c r="A662" s="106" t="s">
        <v>1882</v>
      </c>
      <c r="B662" s="106" t="s">
        <v>1903</v>
      </c>
      <c r="C662" s="106" t="s">
        <v>1596</v>
      </c>
      <c r="D662" s="106" t="s">
        <v>411</v>
      </c>
      <c r="E662" s="106" t="s">
        <v>1923</v>
      </c>
      <c r="F662" s="128">
        <v>0.35096528000000005</v>
      </c>
      <c r="G662" s="128">
        <v>2.3115E-2</v>
      </c>
      <c r="H662" s="129">
        <f t="shared" si="24"/>
        <v>14.183442786069653</v>
      </c>
      <c r="I662" s="107">
        <f t="shared" si="25"/>
        <v>2.8856568855521529E-5</v>
      </c>
      <c r="J662" s="108">
        <v>8.6530000000000005</v>
      </c>
      <c r="K662" s="108">
        <v>31.252136363599998</v>
      </c>
    </row>
    <row r="663" spans="1:11" x14ac:dyDescent="0.2">
      <c r="A663" s="106" t="s">
        <v>2050</v>
      </c>
      <c r="B663" s="106" t="s">
        <v>1814</v>
      </c>
      <c r="C663" s="106" t="s">
        <v>1590</v>
      </c>
      <c r="D663" s="106" t="s">
        <v>410</v>
      </c>
      <c r="E663" s="106" t="s">
        <v>1923</v>
      </c>
      <c r="F663" s="128">
        <v>0.35016141716417404</v>
      </c>
      <c r="G663" s="128">
        <v>0.86162320771627299</v>
      </c>
      <c r="H663" s="129">
        <f t="shared" si="24"/>
        <v>-0.59360261651694046</v>
      </c>
      <c r="I663" s="107">
        <f t="shared" si="25"/>
        <v>2.8790474786978888E-5</v>
      </c>
      <c r="J663" s="108">
        <v>40.686350229999995</v>
      </c>
      <c r="K663" s="108">
        <v>72.698954545500001</v>
      </c>
    </row>
    <row r="664" spans="1:11" x14ac:dyDescent="0.2">
      <c r="A664" s="106" t="s">
        <v>534</v>
      </c>
      <c r="B664" s="106" t="s">
        <v>535</v>
      </c>
      <c r="C664" s="106" t="s">
        <v>564</v>
      </c>
      <c r="D664" s="106" t="s">
        <v>411</v>
      </c>
      <c r="E664" s="106" t="s">
        <v>412</v>
      </c>
      <c r="F664" s="128">
        <v>0.346280435</v>
      </c>
      <c r="G664" s="128">
        <v>2.2669435000000002E-2</v>
      </c>
      <c r="H664" s="129">
        <f t="shared" si="24"/>
        <v>14.275212417071709</v>
      </c>
      <c r="I664" s="107">
        <f t="shared" si="25"/>
        <v>2.8471378182757695E-5</v>
      </c>
      <c r="J664" s="108">
        <v>391.44437356139997</v>
      </c>
      <c r="K664" s="108">
        <v>26.7933181818</v>
      </c>
    </row>
    <row r="665" spans="1:11" x14ac:dyDescent="0.2">
      <c r="A665" s="106" t="s">
        <v>238</v>
      </c>
      <c r="B665" s="106" t="s">
        <v>24</v>
      </c>
      <c r="C665" s="106" t="s">
        <v>1609</v>
      </c>
      <c r="D665" s="106" t="s">
        <v>411</v>
      </c>
      <c r="E665" s="106" t="s">
        <v>1923</v>
      </c>
      <c r="F665" s="128">
        <v>0.34518846000000003</v>
      </c>
      <c r="G665" s="128">
        <v>3.0804165000000001</v>
      </c>
      <c r="H665" s="129">
        <f t="shared" si="24"/>
        <v>-0.88794097811123918</v>
      </c>
      <c r="I665" s="107">
        <f t="shared" si="25"/>
        <v>2.838159536499291E-5</v>
      </c>
      <c r="J665" s="108">
        <v>29.571908493410401</v>
      </c>
      <c r="K665" s="108">
        <v>36.028181818199997</v>
      </c>
    </row>
    <row r="666" spans="1:11" x14ac:dyDescent="0.2">
      <c r="A666" s="106" t="s">
        <v>221</v>
      </c>
      <c r="B666" s="106" t="s">
        <v>30</v>
      </c>
      <c r="C666" s="106" t="s">
        <v>1609</v>
      </c>
      <c r="D666" s="106" t="s">
        <v>1491</v>
      </c>
      <c r="E666" s="106" t="s">
        <v>1923</v>
      </c>
      <c r="F666" s="128">
        <v>0.34496591999999998</v>
      </c>
      <c r="G666" s="128">
        <v>0.33157346000000004</v>
      </c>
      <c r="H666" s="129">
        <f t="shared" si="24"/>
        <v>4.039062716298214E-2</v>
      </c>
      <c r="I666" s="107">
        <f t="shared" si="25"/>
        <v>2.8363297997136156E-5</v>
      </c>
      <c r="J666" s="108">
        <v>172.65300705000001</v>
      </c>
      <c r="K666" s="108">
        <v>29.081545454499999</v>
      </c>
    </row>
    <row r="667" spans="1:11" x14ac:dyDescent="0.2">
      <c r="A667" s="106" t="s">
        <v>655</v>
      </c>
      <c r="B667" s="106" t="s">
        <v>668</v>
      </c>
      <c r="C667" s="106" t="s">
        <v>1597</v>
      </c>
      <c r="D667" s="106" t="s">
        <v>410</v>
      </c>
      <c r="E667" s="106" t="s">
        <v>1923</v>
      </c>
      <c r="F667" s="128">
        <v>0.33529440100000002</v>
      </c>
      <c r="G667" s="128">
        <v>1.6972040500000001</v>
      </c>
      <c r="H667" s="129">
        <f t="shared" si="24"/>
        <v>-0.80244308219745286</v>
      </c>
      <c r="I667" s="107">
        <f t="shared" si="25"/>
        <v>2.7568100096189988E-5</v>
      </c>
      <c r="J667" s="108">
        <v>17.779181999999999</v>
      </c>
      <c r="K667" s="108">
        <v>61.223772727300002</v>
      </c>
    </row>
    <row r="668" spans="1:11" x14ac:dyDescent="0.2">
      <c r="A668" s="106" t="s">
        <v>1645</v>
      </c>
      <c r="B668" s="106" t="s">
        <v>1646</v>
      </c>
      <c r="C668" s="106" t="s">
        <v>1597</v>
      </c>
      <c r="D668" s="106" t="s">
        <v>410</v>
      </c>
      <c r="E668" s="106" t="s">
        <v>412</v>
      </c>
      <c r="F668" s="128">
        <v>0.32695359000000002</v>
      </c>
      <c r="G668" s="128">
        <v>0.20681029000000001</v>
      </c>
      <c r="H668" s="129">
        <f t="shared" si="24"/>
        <v>0.58093482679222586</v>
      </c>
      <c r="I668" s="107">
        <f t="shared" si="25"/>
        <v>2.6882313778716102E-5</v>
      </c>
      <c r="J668" s="108">
        <v>21.155380999999998</v>
      </c>
      <c r="K668" s="108">
        <v>79.8026818182</v>
      </c>
    </row>
    <row r="669" spans="1:11" x14ac:dyDescent="0.2">
      <c r="A669" s="106" t="s">
        <v>1638</v>
      </c>
      <c r="B669" s="106" t="s">
        <v>165</v>
      </c>
      <c r="C669" s="106" t="s">
        <v>1822</v>
      </c>
      <c r="D669" s="106" t="s">
        <v>411</v>
      </c>
      <c r="E669" s="106" t="s">
        <v>412</v>
      </c>
      <c r="F669" s="128">
        <v>0.32389476</v>
      </c>
      <c r="G669" s="128">
        <v>5.0337853499999996</v>
      </c>
      <c r="H669" s="129">
        <f t="shared" si="24"/>
        <v>-0.93565582608722087</v>
      </c>
      <c r="I669" s="107">
        <f t="shared" si="25"/>
        <v>2.6630815002220789E-5</v>
      </c>
      <c r="J669" s="108">
        <v>353.48548471623025</v>
      </c>
      <c r="K669" s="108">
        <v>22.9607727273</v>
      </c>
    </row>
    <row r="670" spans="1:11" x14ac:dyDescent="0.2">
      <c r="A670" s="106" t="s">
        <v>1886</v>
      </c>
      <c r="B670" s="106" t="s">
        <v>1907</v>
      </c>
      <c r="C670" s="106" t="s">
        <v>1221</v>
      </c>
      <c r="D670" s="106" t="s">
        <v>410</v>
      </c>
      <c r="E670" s="106" t="s">
        <v>1923</v>
      </c>
      <c r="F670" s="128">
        <v>0.32235112500000002</v>
      </c>
      <c r="G670" s="128">
        <v>4.8909300000000003E-2</v>
      </c>
      <c r="H670" s="129">
        <f t="shared" si="24"/>
        <v>5.5907940821070836</v>
      </c>
      <c r="I670" s="107">
        <f t="shared" si="25"/>
        <v>2.6503896437326585E-5</v>
      </c>
      <c r="J670" s="108">
        <v>9.6044636736000015</v>
      </c>
      <c r="K670" s="108">
        <v>173.40100000000001</v>
      </c>
    </row>
    <row r="671" spans="1:11" x14ac:dyDescent="0.2">
      <c r="A671" s="106" t="s">
        <v>490</v>
      </c>
      <c r="B671" s="106" t="s">
        <v>1821</v>
      </c>
      <c r="C671" s="106" t="s">
        <v>1591</v>
      </c>
      <c r="D671" s="106" t="s">
        <v>410</v>
      </c>
      <c r="E671" s="106" t="s">
        <v>1923</v>
      </c>
      <c r="F671" s="128">
        <v>0.31952489000000001</v>
      </c>
      <c r="G671" s="128">
        <v>2.1507941999999999E-2</v>
      </c>
      <c r="H671" s="129">
        <f t="shared" ref="H671:H702" si="26">IF(ISERROR(F671/G671-1),"",IF((F671/G671-1)&gt;10000%,"",F671/G671-1))</f>
        <v>13.856135003525676</v>
      </c>
      <c r="I671" s="107">
        <f t="shared" si="25"/>
        <v>2.6271521756619178E-5</v>
      </c>
      <c r="J671" s="108">
        <v>11.92102058</v>
      </c>
      <c r="K671" s="108">
        <v>35.954272727300001</v>
      </c>
    </row>
    <row r="672" spans="1:11" x14ac:dyDescent="0.2">
      <c r="A672" s="106" t="s">
        <v>2348</v>
      </c>
      <c r="B672" s="106" t="s">
        <v>2349</v>
      </c>
      <c r="C672" s="106" t="s">
        <v>309</v>
      </c>
      <c r="D672" s="106" t="s">
        <v>1491</v>
      </c>
      <c r="E672" s="106" t="s">
        <v>412</v>
      </c>
      <c r="F672" s="128">
        <v>0.31410462</v>
      </c>
      <c r="G672" s="128">
        <v>0.72700780000000009</v>
      </c>
      <c r="H672" s="129">
        <f t="shared" si="26"/>
        <v>-0.56794876203529043</v>
      </c>
      <c r="I672" s="107">
        <f t="shared" si="25"/>
        <v>2.5825864013863206E-5</v>
      </c>
      <c r="J672" s="108">
        <v>30.866334450000004</v>
      </c>
      <c r="K672" s="108">
        <v>27.1825909091</v>
      </c>
    </row>
    <row r="673" spans="1:13" x14ac:dyDescent="0.2">
      <c r="A673" s="106" t="s">
        <v>758</v>
      </c>
      <c r="B673" s="106" t="s">
        <v>759</v>
      </c>
      <c r="C673" s="106" t="s">
        <v>1596</v>
      </c>
      <c r="D673" s="106" t="s">
        <v>1491</v>
      </c>
      <c r="E673" s="106" t="s">
        <v>1923</v>
      </c>
      <c r="F673" s="128">
        <v>0.31228001999999999</v>
      </c>
      <c r="G673" s="128">
        <v>0.93847281999999999</v>
      </c>
      <c r="H673" s="129">
        <f t="shared" si="26"/>
        <v>-0.6672466017715889</v>
      </c>
      <c r="I673" s="107">
        <f t="shared" si="25"/>
        <v>2.5675844343730066E-5</v>
      </c>
      <c r="J673" s="108">
        <v>64.581000000000003</v>
      </c>
      <c r="K673" s="108">
        <v>23.250727272700001</v>
      </c>
    </row>
    <row r="674" spans="1:13" x14ac:dyDescent="0.2">
      <c r="A674" s="106" t="s">
        <v>1718</v>
      </c>
      <c r="B674" s="106" t="s">
        <v>713</v>
      </c>
      <c r="C674" s="106" t="s">
        <v>1594</v>
      </c>
      <c r="D674" s="106" t="s">
        <v>411</v>
      </c>
      <c r="E674" s="106" t="s">
        <v>412</v>
      </c>
      <c r="F674" s="128">
        <v>0.31203994000000002</v>
      </c>
      <c r="G674" s="128">
        <v>7.6817629999999998E-2</v>
      </c>
      <c r="H674" s="129">
        <f t="shared" si="26"/>
        <v>3.0620875702621912</v>
      </c>
      <c r="I674" s="107">
        <f t="shared" si="25"/>
        <v>2.5656104826901414E-5</v>
      </c>
      <c r="J674" s="108">
        <v>2.8050414700000004</v>
      </c>
      <c r="K674" s="108">
        <v>43.563863636400001</v>
      </c>
    </row>
    <row r="675" spans="1:13" x14ac:dyDescent="0.2">
      <c r="A675" s="106" t="s">
        <v>923</v>
      </c>
      <c r="B675" s="106" t="s">
        <v>730</v>
      </c>
      <c r="C675" s="106" t="s">
        <v>1593</v>
      </c>
      <c r="D675" s="106" t="s">
        <v>410</v>
      </c>
      <c r="E675" s="106" t="s">
        <v>1923</v>
      </c>
      <c r="F675" s="128">
        <v>0.30456</v>
      </c>
      <c r="G675" s="128">
        <v>0</v>
      </c>
      <c r="H675" s="129" t="str">
        <f t="shared" si="26"/>
        <v/>
      </c>
      <c r="I675" s="107">
        <f t="shared" si="25"/>
        <v>2.5041099822289076E-5</v>
      </c>
      <c r="J675" s="108">
        <v>39.785715839999995</v>
      </c>
      <c r="K675" s="108">
        <v>37.300318181800002</v>
      </c>
    </row>
    <row r="676" spans="1:13" x14ac:dyDescent="0.2">
      <c r="A676" s="106" t="s">
        <v>692</v>
      </c>
      <c r="B676" s="106" t="s">
        <v>693</v>
      </c>
      <c r="C676" s="106" t="s">
        <v>1221</v>
      </c>
      <c r="D676" s="106" t="s">
        <v>410</v>
      </c>
      <c r="E676" s="106" t="s">
        <v>412</v>
      </c>
      <c r="F676" s="128">
        <v>0.30219712999999998</v>
      </c>
      <c r="G676" s="128">
        <v>7.9082914000000004E-2</v>
      </c>
      <c r="H676" s="129">
        <f t="shared" si="26"/>
        <v>2.8212695349086401</v>
      </c>
      <c r="I676" s="107">
        <f t="shared" si="25"/>
        <v>2.4846823280599122E-5</v>
      </c>
      <c r="J676" s="108">
        <v>19.800499832256001</v>
      </c>
      <c r="K676" s="108">
        <v>47.9242727273</v>
      </c>
    </row>
    <row r="677" spans="1:13" x14ac:dyDescent="0.2">
      <c r="A677" s="106" t="s">
        <v>2174</v>
      </c>
      <c r="B677" s="106" t="s">
        <v>136</v>
      </c>
      <c r="C677" s="106" t="s">
        <v>1590</v>
      </c>
      <c r="D677" s="106" t="s">
        <v>410</v>
      </c>
      <c r="E677" s="106" t="s">
        <v>1923</v>
      </c>
      <c r="F677" s="128">
        <v>0.300537</v>
      </c>
      <c r="G677" s="128">
        <v>0.48932900000000001</v>
      </c>
      <c r="H677" s="129">
        <f t="shared" si="26"/>
        <v>-0.38581813054202796</v>
      </c>
      <c r="I677" s="107">
        <f t="shared" si="25"/>
        <v>2.4710326429246429E-5</v>
      </c>
      <c r="J677" s="108">
        <v>90.374309499999995</v>
      </c>
      <c r="K677" s="108">
        <v>28.005909090900001</v>
      </c>
    </row>
    <row r="678" spans="1:13" x14ac:dyDescent="0.2">
      <c r="A678" s="106" t="s">
        <v>2778</v>
      </c>
      <c r="B678" s="106" t="s">
        <v>2779</v>
      </c>
      <c r="C678" s="106" t="s">
        <v>1596</v>
      </c>
      <c r="D678" s="106" t="s">
        <v>411</v>
      </c>
      <c r="E678" s="106" t="s">
        <v>1923</v>
      </c>
      <c r="F678" s="128">
        <v>0.29418533000000002</v>
      </c>
      <c r="G678" s="128">
        <v>0.10725175000000001</v>
      </c>
      <c r="H678" s="129">
        <f t="shared" si="26"/>
        <v>1.7429420032773359</v>
      </c>
      <c r="I678" s="107">
        <f t="shared" si="25"/>
        <v>2.4188088438347299E-5</v>
      </c>
      <c r="J678" s="108">
        <v>34.360791219999996</v>
      </c>
      <c r="K678" s="108">
        <v>131.37813636359999</v>
      </c>
    </row>
    <row r="679" spans="1:13" x14ac:dyDescent="0.2">
      <c r="A679" s="106" t="s">
        <v>1929</v>
      </c>
      <c r="B679" s="106" t="s">
        <v>1930</v>
      </c>
      <c r="C679" s="106" t="s">
        <v>1221</v>
      </c>
      <c r="D679" s="106" t="s">
        <v>410</v>
      </c>
      <c r="E679" s="106" t="s">
        <v>1923</v>
      </c>
      <c r="F679" s="128">
        <v>0.28954014</v>
      </c>
      <c r="G679" s="128">
        <v>0.15556417</v>
      </c>
      <c r="H679" s="129">
        <f t="shared" si="26"/>
        <v>0.8612263993694691</v>
      </c>
      <c r="I679" s="107">
        <f t="shared" si="25"/>
        <v>2.380615822268044E-5</v>
      </c>
      <c r="J679" s="108">
        <v>7.9961416901600009</v>
      </c>
      <c r="K679" s="108">
        <v>67.335999999999999</v>
      </c>
      <c r="M679" s="92"/>
    </row>
    <row r="680" spans="1:13" x14ac:dyDescent="0.2">
      <c r="A680" s="106" t="s">
        <v>292</v>
      </c>
      <c r="B680" s="106" t="s">
        <v>293</v>
      </c>
      <c r="C680" s="106" t="s">
        <v>309</v>
      </c>
      <c r="D680" s="106" t="s">
        <v>411</v>
      </c>
      <c r="E680" s="106" t="s">
        <v>1923</v>
      </c>
      <c r="F680" s="128">
        <v>0.28570309999999999</v>
      </c>
      <c r="G680" s="128">
        <v>1.2776603200000001</v>
      </c>
      <c r="H680" s="129">
        <f t="shared" si="26"/>
        <v>-0.77638571416227442</v>
      </c>
      <c r="I680" s="107">
        <f t="shared" si="25"/>
        <v>2.3490674568680845E-5</v>
      </c>
      <c r="J680" s="108">
        <v>23.060500000000001</v>
      </c>
      <c r="K680" s="108">
        <v>40.443681818199998</v>
      </c>
    </row>
    <row r="681" spans="1:13" x14ac:dyDescent="0.2">
      <c r="A681" s="106" t="s">
        <v>462</v>
      </c>
      <c r="B681" s="106" t="s">
        <v>463</v>
      </c>
      <c r="C681" s="106" t="s">
        <v>1597</v>
      </c>
      <c r="D681" s="106" t="s">
        <v>410</v>
      </c>
      <c r="E681" s="106" t="s">
        <v>412</v>
      </c>
      <c r="F681" s="128">
        <v>0.27649773499999997</v>
      </c>
      <c r="G681" s="128">
        <v>0.43097039399999998</v>
      </c>
      <c r="H681" s="129">
        <f t="shared" si="26"/>
        <v>-0.35842986235383956</v>
      </c>
      <c r="I681" s="107">
        <f t="shared" si="25"/>
        <v>2.2733804119949538E-5</v>
      </c>
      <c r="J681" s="108">
        <v>50.453944</v>
      </c>
      <c r="K681" s="108">
        <v>75.625772727300003</v>
      </c>
    </row>
    <row r="682" spans="1:13" x14ac:dyDescent="0.2">
      <c r="A682" s="106" t="s">
        <v>2599</v>
      </c>
      <c r="B682" s="106" t="s">
        <v>2600</v>
      </c>
      <c r="C682" s="106" t="s">
        <v>309</v>
      </c>
      <c r="D682" s="106" t="s">
        <v>411</v>
      </c>
      <c r="E682" s="106" t="s">
        <v>412</v>
      </c>
      <c r="F682" s="128">
        <v>0.27083652000000003</v>
      </c>
      <c r="G682" s="128">
        <v>1.0770616899999998</v>
      </c>
      <c r="H682" s="129">
        <f t="shared" si="26"/>
        <v>-0.7485413115009224</v>
      </c>
      <c r="I682" s="107">
        <f t="shared" si="25"/>
        <v>2.2268335739563281E-5</v>
      </c>
      <c r="J682" s="108">
        <v>6.82</v>
      </c>
      <c r="K682" s="108">
        <v>50.232181818199997</v>
      </c>
    </row>
    <row r="683" spans="1:13" x14ac:dyDescent="0.2">
      <c r="A683" s="106" t="s">
        <v>768</v>
      </c>
      <c r="B683" s="106" t="s">
        <v>769</v>
      </c>
      <c r="C683" s="106" t="s">
        <v>1591</v>
      </c>
      <c r="D683" s="106" t="s">
        <v>410</v>
      </c>
      <c r="E683" s="106" t="s">
        <v>1923</v>
      </c>
      <c r="F683" s="128">
        <v>0.27068807299999997</v>
      </c>
      <c r="G683" s="128">
        <v>0.43303461099999996</v>
      </c>
      <c r="H683" s="129">
        <f t="shared" si="26"/>
        <v>-0.37490430066339431</v>
      </c>
      <c r="I683" s="107">
        <f t="shared" si="25"/>
        <v>2.2256130341134988E-5</v>
      </c>
      <c r="J683" s="108">
        <v>39.317288840000003</v>
      </c>
      <c r="K683" s="108">
        <v>27.304545454500001</v>
      </c>
    </row>
    <row r="684" spans="1:13" x14ac:dyDescent="0.2">
      <c r="A684" s="106" t="s">
        <v>1934</v>
      </c>
      <c r="B684" s="106" t="s">
        <v>703</v>
      </c>
      <c r="C684" s="106" t="s">
        <v>1593</v>
      </c>
      <c r="D684" s="106" t="s">
        <v>410</v>
      </c>
      <c r="E684" s="106" t="s">
        <v>1923</v>
      </c>
      <c r="F684" s="128">
        <v>0.26676966100000005</v>
      </c>
      <c r="G684" s="128">
        <v>41.512564640000001</v>
      </c>
      <c r="H684" s="129">
        <f t="shared" si="26"/>
        <v>-0.99357376102118855</v>
      </c>
      <c r="I684" s="107">
        <f t="shared" si="25"/>
        <v>2.1933956234105656E-5</v>
      </c>
      <c r="J684" s="108">
        <v>8.5321599999999993</v>
      </c>
      <c r="K684" s="108">
        <v>149.39722727270001</v>
      </c>
    </row>
    <row r="685" spans="1:13" x14ac:dyDescent="0.2">
      <c r="A685" s="106" t="s">
        <v>427</v>
      </c>
      <c r="B685" s="106" t="s">
        <v>428</v>
      </c>
      <c r="C685" s="106" t="s">
        <v>1597</v>
      </c>
      <c r="D685" s="106" t="s">
        <v>410</v>
      </c>
      <c r="E685" s="106" t="s">
        <v>412</v>
      </c>
      <c r="F685" s="128">
        <v>0.26609856800000004</v>
      </c>
      <c r="G685" s="128">
        <v>0.183402856</v>
      </c>
      <c r="H685" s="129">
        <f t="shared" si="26"/>
        <v>0.45089653347601111</v>
      </c>
      <c r="I685" s="107">
        <f t="shared" si="25"/>
        <v>2.1878778578461318E-5</v>
      </c>
      <c r="J685" s="108">
        <v>54.787700999999998</v>
      </c>
      <c r="K685" s="108">
        <v>56.652818181800001</v>
      </c>
    </row>
    <row r="686" spans="1:13" x14ac:dyDescent="0.2">
      <c r="A686" s="106" t="s">
        <v>1009</v>
      </c>
      <c r="B686" s="106" t="s">
        <v>1010</v>
      </c>
      <c r="C686" s="106" t="s">
        <v>1596</v>
      </c>
      <c r="D686" s="106" t="s">
        <v>411</v>
      </c>
      <c r="E686" s="106" t="s">
        <v>412</v>
      </c>
      <c r="F686" s="128">
        <v>0.26410218499999999</v>
      </c>
      <c r="G686" s="128">
        <v>0.57284283800000002</v>
      </c>
      <c r="H686" s="129">
        <f t="shared" si="26"/>
        <v>-0.53896222928774762</v>
      </c>
      <c r="I686" s="107">
        <f t="shared" si="25"/>
        <v>2.1714634810446731E-5</v>
      </c>
      <c r="J686" s="108">
        <v>144.12177290000002</v>
      </c>
      <c r="K686" s="108">
        <v>72.757772727299994</v>
      </c>
    </row>
    <row r="687" spans="1:13" x14ac:dyDescent="0.2">
      <c r="A687" s="106" t="s">
        <v>2178</v>
      </c>
      <c r="B687" s="106" t="s">
        <v>139</v>
      </c>
      <c r="C687" s="106" t="s">
        <v>1590</v>
      </c>
      <c r="D687" s="106" t="s">
        <v>410</v>
      </c>
      <c r="E687" s="106" t="s">
        <v>1923</v>
      </c>
      <c r="F687" s="128">
        <v>0.263044899</v>
      </c>
      <c r="G687" s="128">
        <v>6.4469250000000006E-2</v>
      </c>
      <c r="H687" s="129">
        <f t="shared" si="26"/>
        <v>3.0801606812550162</v>
      </c>
      <c r="I687" s="107">
        <f t="shared" si="25"/>
        <v>2.1627704142378999E-5</v>
      </c>
      <c r="J687" s="108">
        <v>51.327323679999999</v>
      </c>
      <c r="K687" s="108">
        <v>17.836909090900001</v>
      </c>
    </row>
    <row r="688" spans="1:13" x14ac:dyDescent="0.2">
      <c r="A688" s="106" t="s">
        <v>2770</v>
      </c>
      <c r="B688" s="106" t="s">
        <v>201</v>
      </c>
      <c r="C688" s="106" t="s">
        <v>1221</v>
      </c>
      <c r="D688" s="106" t="s">
        <v>410</v>
      </c>
      <c r="E688" s="106" t="s">
        <v>1923</v>
      </c>
      <c r="F688" s="128">
        <v>0.26296058</v>
      </c>
      <c r="G688" s="128">
        <v>0.10962008000000001</v>
      </c>
      <c r="H688" s="129">
        <f t="shared" si="26"/>
        <v>1.3988358702164785</v>
      </c>
      <c r="I688" s="107">
        <f t="shared" si="25"/>
        <v>2.1620771385300213E-5</v>
      </c>
      <c r="J688" s="108">
        <v>3.133480204</v>
      </c>
      <c r="K688" s="108">
        <v>32.275363636400002</v>
      </c>
    </row>
    <row r="689" spans="1:15" x14ac:dyDescent="0.2">
      <c r="A689" s="106" t="s">
        <v>49</v>
      </c>
      <c r="B689" s="106" t="s">
        <v>1025</v>
      </c>
      <c r="C689" s="106" t="s">
        <v>1595</v>
      </c>
      <c r="D689" s="106" t="s">
        <v>410</v>
      </c>
      <c r="E689" s="106" t="s">
        <v>1923</v>
      </c>
      <c r="F689" s="128">
        <v>0.26068446000000001</v>
      </c>
      <c r="G689" s="128">
        <v>9.6648999999999999E-2</v>
      </c>
      <c r="H689" s="129">
        <f t="shared" si="26"/>
        <v>1.6972287349067243</v>
      </c>
      <c r="I689" s="107">
        <f t="shared" si="25"/>
        <v>2.1433627478918847E-5</v>
      </c>
      <c r="J689" s="108">
        <v>14.525640859999999</v>
      </c>
      <c r="K689" s="108">
        <v>125.6329545455</v>
      </c>
    </row>
    <row r="690" spans="1:15" x14ac:dyDescent="0.2">
      <c r="A690" s="106" t="s">
        <v>612</v>
      </c>
      <c r="B690" s="106" t="s">
        <v>613</v>
      </c>
      <c r="C690" s="106" t="s">
        <v>1609</v>
      </c>
      <c r="D690" s="106" t="s">
        <v>411</v>
      </c>
      <c r="E690" s="106" t="s">
        <v>1923</v>
      </c>
      <c r="F690" s="128">
        <v>0.2555385</v>
      </c>
      <c r="G690" s="128">
        <v>0.36105940000000003</v>
      </c>
      <c r="H690" s="129">
        <f t="shared" si="26"/>
        <v>-0.29225357378868966</v>
      </c>
      <c r="I690" s="107">
        <f t="shared" si="25"/>
        <v>2.1010523663442399E-5</v>
      </c>
      <c r="J690" s="108">
        <v>23.362654730637001</v>
      </c>
      <c r="K690" s="108">
        <v>64.263681818199998</v>
      </c>
    </row>
    <row r="691" spans="1:15" x14ac:dyDescent="0.2">
      <c r="A691" s="106" t="s">
        <v>644</v>
      </c>
      <c r="B691" s="106" t="s">
        <v>645</v>
      </c>
      <c r="C691" s="106" t="s">
        <v>1597</v>
      </c>
      <c r="D691" s="106" t="s">
        <v>410</v>
      </c>
      <c r="E691" s="106" t="s">
        <v>1923</v>
      </c>
      <c r="F691" s="128">
        <v>0.24659518</v>
      </c>
      <c r="G691" s="128">
        <v>0.26052443799999997</v>
      </c>
      <c r="H691" s="129">
        <f t="shared" si="26"/>
        <v>-5.3466224155140352E-2</v>
      </c>
      <c r="I691" s="107">
        <f t="shared" si="25"/>
        <v>2.0275198706577825E-5</v>
      </c>
      <c r="J691" s="108">
        <v>1.917478</v>
      </c>
      <c r="K691" s="108">
        <v>61.514409090900003</v>
      </c>
    </row>
    <row r="692" spans="1:15" x14ac:dyDescent="0.2">
      <c r="A692" s="106" t="s">
        <v>1612</v>
      </c>
      <c r="B692" s="106" t="s">
        <v>1613</v>
      </c>
      <c r="C692" s="106" t="s">
        <v>1221</v>
      </c>
      <c r="D692" s="106" t="s">
        <v>410</v>
      </c>
      <c r="E692" s="106" t="s">
        <v>1923</v>
      </c>
      <c r="F692" s="128">
        <v>0.23621402</v>
      </c>
      <c r="G692" s="128">
        <v>0.13206619</v>
      </c>
      <c r="H692" s="129">
        <f t="shared" si="26"/>
        <v>0.78860327537275055</v>
      </c>
      <c r="I692" s="107">
        <f t="shared" si="25"/>
        <v>1.9421653711072327E-5</v>
      </c>
      <c r="J692" s="108">
        <v>1.604438</v>
      </c>
      <c r="K692" s="108">
        <v>377.42964705880001</v>
      </c>
    </row>
    <row r="693" spans="1:15" x14ac:dyDescent="0.2">
      <c r="A693" s="106" t="s">
        <v>2797</v>
      </c>
      <c r="B693" s="106" t="s">
        <v>2798</v>
      </c>
      <c r="C693" s="106" t="s">
        <v>1597</v>
      </c>
      <c r="D693" s="106" t="s">
        <v>410</v>
      </c>
      <c r="E693" s="106" t="s">
        <v>1923</v>
      </c>
      <c r="F693" s="128">
        <v>0.2349125</v>
      </c>
      <c r="G693" s="128">
        <v>0.61453749999999996</v>
      </c>
      <c r="H693" s="129">
        <f t="shared" si="26"/>
        <v>-0.61774098407338851</v>
      </c>
      <c r="I693" s="107">
        <f t="shared" si="25"/>
        <v>1.9314641981886927E-5</v>
      </c>
      <c r="J693" s="108">
        <v>1.4287829999999999</v>
      </c>
      <c r="K693" s="108">
        <v>91.199363636399994</v>
      </c>
    </row>
    <row r="694" spans="1:15" x14ac:dyDescent="0.2">
      <c r="A694" s="106" t="s">
        <v>654</v>
      </c>
      <c r="B694" s="106" t="s">
        <v>667</v>
      </c>
      <c r="C694" s="106" t="s">
        <v>1597</v>
      </c>
      <c r="D694" s="106" t="s">
        <v>410</v>
      </c>
      <c r="E694" s="106" t="s">
        <v>1923</v>
      </c>
      <c r="F694" s="128">
        <v>0.228349987</v>
      </c>
      <c r="G694" s="128">
        <v>7.0690530000000001E-2</v>
      </c>
      <c r="H694" s="129">
        <f t="shared" si="26"/>
        <v>2.230276912621818</v>
      </c>
      <c r="I694" s="107">
        <f t="shared" si="25"/>
        <v>1.8775068357254443E-5</v>
      </c>
      <c r="J694" s="108">
        <v>8.5190219999999997</v>
      </c>
      <c r="K694" s="108">
        <v>93.655727272700005</v>
      </c>
    </row>
    <row r="695" spans="1:15" x14ac:dyDescent="0.2">
      <c r="A695" s="106" t="s">
        <v>240</v>
      </c>
      <c r="B695" s="106" t="s">
        <v>369</v>
      </c>
      <c r="C695" s="106" t="s">
        <v>1609</v>
      </c>
      <c r="D695" s="106" t="s">
        <v>411</v>
      </c>
      <c r="E695" s="106" t="s">
        <v>1923</v>
      </c>
      <c r="F695" s="128">
        <v>0.22759473000000002</v>
      </c>
      <c r="G695" s="128">
        <v>1.8980473999999998</v>
      </c>
      <c r="H695" s="129">
        <f t="shared" si="26"/>
        <v>-0.88009007045872512</v>
      </c>
      <c r="I695" s="107">
        <f t="shared" si="25"/>
        <v>1.8712970688721209E-5</v>
      </c>
      <c r="J695" s="108">
        <v>33.322402008641404</v>
      </c>
      <c r="K695" s="108">
        <v>41.686227272700002</v>
      </c>
    </row>
    <row r="696" spans="1:15" x14ac:dyDescent="0.2">
      <c r="A696" s="106" t="s">
        <v>1883</v>
      </c>
      <c r="B696" s="106" t="s">
        <v>1904</v>
      </c>
      <c r="C696" s="106" t="s">
        <v>1596</v>
      </c>
      <c r="D696" s="106" t="s">
        <v>411</v>
      </c>
      <c r="E696" s="106" t="s">
        <v>1923</v>
      </c>
      <c r="F696" s="128">
        <v>0.22528893999999999</v>
      </c>
      <c r="G696" s="128">
        <v>0.15879604999999999</v>
      </c>
      <c r="H696" s="129">
        <f t="shared" si="26"/>
        <v>0.41873138532098242</v>
      </c>
      <c r="I696" s="107">
        <f t="shared" si="25"/>
        <v>1.8523387297733433E-5</v>
      </c>
      <c r="J696" s="108">
        <v>34.609159240000004</v>
      </c>
      <c r="K696" s="108">
        <v>38.0745</v>
      </c>
      <c r="M696" s="92"/>
      <c r="N696" s="92"/>
      <c r="O696" s="92"/>
    </row>
    <row r="697" spans="1:15" x14ac:dyDescent="0.2">
      <c r="A697" s="106" t="s">
        <v>1082</v>
      </c>
      <c r="B697" s="106" t="s">
        <v>581</v>
      </c>
      <c r="C697" s="106" t="s">
        <v>1592</v>
      </c>
      <c r="D697" s="106" t="s">
        <v>410</v>
      </c>
      <c r="E697" s="106" t="s">
        <v>1923</v>
      </c>
      <c r="F697" s="128">
        <v>0.2229698</v>
      </c>
      <c r="G697" s="128">
        <v>1.9452242900000001</v>
      </c>
      <c r="H697" s="129">
        <f t="shared" si="26"/>
        <v>-0.8853757887220296</v>
      </c>
      <c r="I697" s="107">
        <f t="shared" si="25"/>
        <v>1.8332706262003646E-5</v>
      </c>
      <c r="J697" s="108">
        <v>30.3043152194703</v>
      </c>
      <c r="K697" s="108">
        <v>29.484045454499999</v>
      </c>
    </row>
    <row r="698" spans="1:15" x14ac:dyDescent="0.2">
      <c r="A698" s="106" t="s">
        <v>2744</v>
      </c>
      <c r="B698" s="106" t="s">
        <v>384</v>
      </c>
      <c r="C698" s="106" t="s">
        <v>1590</v>
      </c>
      <c r="D698" s="106" t="s">
        <v>410</v>
      </c>
      <c r="E698" s="106" t="s">
        <v>1923</v>
      </c>
      <c r="F698" s="128">
        <v>0.21497199600000003</v>
      </c>
      <c r="G698" s="128">
        <v>2.4024000000000002E-4</v>
      </c>
      <c r="H698" s="129" t="str">
        <f t="shared" si="26"/>
        <v/>
      </c>
      <c r="I698" s="107">
        <f t="shared" si="25"/>
        <v>1.767512217898847E-5</v>
      </c>
      <c r="J698" s="108">
        <v>173.63132016</v>
      </c>
      <c r="K698" s="108">
        <v>6.4207272726999998</v>
      </c>
    </row>
    <row r="699" spans="1:15" x14ac:dyDescent="0.2">
      <c r="A699" s="106" t="s">
        <v>1440</v>
      </c>
      <c r="B699" s="106" t="s">
        <v>1441</v>
      </c>
      <c r="C699" s="106" t="s">
        <v>921</v>
      </c>
      <c r="D699" s="106" t="s">
        <v>410</v>
      </c>
      <c r="E699" s="106" t="s">
        <v>1923</v>
      </c>
      <c r="F699" s="128">
        <v>0.20474477999999999</v>
      </c>
      <c r="G699" s="128">
        <v>0.67085256999999998</v>
      </c>
      <c r="H699" s="129">
        <f t="shared" si="26"/>
        <v>-0.69479914193367409</v>
      </c>
      <c r="I699" s="107">
        <f t="shared" si="25"/>
        <v>1.683423454843911E-5</v>
      </c>
      <c r="J699" s="108">
        <v>5.53751674</v>
      </c>
      <c r="K699" s="108">
        <v>73.317909090900002</v>
      </c>
    </row>
    <row r="700" spans="1:15" x14ac:dyDescent="0.2">
      <c r="A700" s="106" t="s">
        <v>1888</v>
      </c>
      <c r="B700" s="106" t="s">
        <v>1909</v>
      </c>
      <c r="C700" s="106" t="s">
        <v>1221</v>
      </c>
      <c r="D700" s="106" t="s">
        <v>410</v>
      </c>
      <c r="E700" s="106" t="s">
        <v>1923</v>
      </c>
      <c r="F700" s="128">
        <v>0.20256693000000001</v>
      </c>
      <c r="G700" s="128">
        <v>2.2061900000000002E-2</v>
      </c>
      <c r="H700" s="129">
        <f t="shared" si="26"/>
        <v>8.1817536114296594</v>
      </c>
      <c r="I700" s="107">
        <f t="shared" si="25"/>
        <v>1.6655170458447083E-5</v>
      </c>
      <c r="J700" s="108">
        <v>4.6955429022799997</v>
      </c>
      <c r="K700" s="108">
        <v>346.10428571429998</v>
      </c>
    </row>
    <row r="701" spans="1:15" x14ac:dyDescent="0.2">
      <c r="A701" s="106" t="s">
        <v>468</v>
      </c>
      <c r="B701" s="106" t="s">
        <v>469</v>
      </c>
      <c r="C701" s="106" t="s">
        <v>1221</v>
      </c>
      <c r="D701" s="106" t="s">
        <v>410</v>
      </c>
      <c r="E701" s="106" t="s">
        <v>1923</v>
      </c>
      <c r="F701" s="128">
        <v>0.19225808</v>
      </c>
      <c r="G701" s="128">
        <v>0.35966068000000001</v>
      </c>
      <c r="H701" s="129">
        <f t="shared" si="26"/>
        <v>-0.46544593087017461</v>
      </c>
      <c r="I701" s="107">
        <f t="shared" si="25"/>
        <v>1.5807570833076042E-5</v>
      </c>
      <c r="J701" s="108">
        <v>2.3734469975700003</v>
      </c>
      <c r="K701" s="108">
        <v>63.668636363600001</v>
      </c>
    </row>
    <row r="702" spans="1:15" x14ac:dyDescent="0.2">
      <c r="A702" s="106" t="s">
        <v>2772</v>
      </c>
      <c r="B702" s="106" t="s">
        <v>1121</v>
      </c>
      <c r="C702" s="106" t="s">
        <v>1221</v>
      </c>
      <c r="D702" s="106" t="s">
        <v>410</v>
      </c>
      <c r="E702" s="106" t="s">
        <v>1923</v>
      </c>
      <c r="F702" s="128">
        <v>0.19096503000000001</v>
      </c>
      <c r="G702" s="128">
        <v>0.330264</v>
      </c>
      <c r="H702" s="129">
        <f t="shared" si="26"/>
        <v>-0.4217806663759901</v>
      </c>
      <c r="I702" s="107">
        <f t="shared" si="25"/>
        <v>1.5701255512202614E-5</v>
      </c>
      <c r="J702" s="108">
        <v>2.9751330606000002</v>
      </c>
      <c r="K702" s="108">
        <v>33.394909090900001</v>
      </c>
    </row>
    <row r="703" spans="1:15" x14ac:dyDescent="0.2">
      <c r="A703" s="106" t="s">
        <v>1039</v>
      </c>
      <c r="B703" s="106" t="s">
        <v>1040</v>
      </c>
      <c r="C703" s="106" t="s">
        <v>1591</v>
      </c>
      <c r="D703" s="106" t="s">
        <v>410</v>
      </c>
      <c r="E703" s="106" t="s">
        <v>1923</v>
      </c>
      <c r="F703" s="128">
        <v>0.18952976300000002</v>
      </c>
      <c r="G703" s="128">
        <v>0.50576154100000004</v>
      </c>
      <c r="H703" s="129">
        <f t="shared" ref="H703:H734" si="27">IF(ISERROR(F703/G703-1),"",IF((F703/G703-1)&gt;10000%,"",F703/G703-1))</f>
        <v>-0.62525864931275987</v>
      </c>
      <c r="I703" s="107">
        <f t="shared" si="25"/>
        <v>1.5583247027113842E-5</v>
      </c>
      <c r="J703" s="108">
        <v>30.805181620000003</v>
      </c>
      <c r="K703" s="108">
        <v>40.267863636400001</v>
      </c>
    </row>
    <row r="704" spans="1:15" x14ac:dyDescent="0.2">
      <c r="A704" s="106" t="s">
        <v>2120</v>
      </c>
      <c r="B704" s="111" t="s">
        <v>179</v>
      </c>
      <c r="C704" s="106" t="s">
        <v>1221</v>
      </c>
      <c r="D704" s="106" t="s">
        <v>410</v>
      </c>
      <c r="E704" s="106" t="s">
        <v>1923</v>
      </c>
      <c r="F704" s="128">
        <v>0.18638982000000001</v>
      </c>
      <c r="G704" s="128">
        <v>0.30125974999999999</v>
      </c>
      <c r="H704" s="129">
        <f t="shared" si="27"/>
        <v>-0.38129863016881604</v>
      </c>
      <c r="I704" s="107">
        <f t="shared" si="25"/>
        <v>1.5325079092718984E-5</v>
      </c>
      <c r="J704" s="108">
        <v>1.7956297226</v>
      </c>
      <c r="K704" s="108">
        <v>20.188545454500002</v>
      </c>
    </row>
    <row r="705" spans="1:11" x14ac:dyDescent="0.2">
      <c r="A705" s="106" t="s">
        <v>639</v>
      </c>
      <c r="B705" s="106" t="s">
        <v>640</v>
      </c>
      <c r="C705" s="106" t="s">
        <v>1597</v>
      </c>
      <c r="D705" s="106" t="s">
        <v>410</v>
      </c>
      <c r="E705" s="106" t="s">
        <v>1923</v>
      </c>
      <c r="F705" s="128">
        <v>0.18482895999999999</v>
      </c>
      <c r="G705" s="128">
        <v>0.37451142999999998</v>
      </c>
      <c r="H705" s="129">
        <f t="shared" si="27"/>
        <v>-0.50647978888120981</v>
      </c>
      <c r="I705" s="107">
        <f t="shared" si="25"/>
        <v>1.5196744278335548E-5</v>
      </c>
      <c r="J705" s="108">
        <v>1.32161</v>
      </c>
      <c r="K705" s="108">
        <v>56.699318181800002</v>
      </c>
    </row>
    <row r="706" spans="1:11" x14ac:dyDescent="0.2">
      <c r="A706" s="106" t="s">
        <v>628</v>
      </c>
      <c r="B706" s="106" t="s">
        <v>629</v>
      </c>
      <c r="C706" s="106" t="s">
        <v>1596</v>
      </c>
      <c r="D706" s="106" t="s">
        <v>411</v>
      </c>
      <c r="E706" s="106" t="s">
        <v>1923</v>
      </c>
      <c r="F706" s="128">
        <v>0.18422026999999999</v>
      </c>
      <c r="G706" s="128">
        <v>0.49569574</v>
      </c>
      <c r="H706" s="129">
        <f t="shared" si="27"/>
        <v>-0.62836019127378417</v>
      </c>
      <c r="I706" s="107">
        <f t="shared" si="25"/>
        <v>1.5146697433540338E-5</v>
      </c>
      <c r="J706" s="108">
        <v>48.233230240000005</v>
      </c>
      <c r="K706" s="108">
        <v>30.1678636364</v>
      </c>
    </row>
    <row r="707" spans="1:11" x14ac:dyDescent="0.2">
      <c r="A707" s="106" t="s">
        <v>2776</v>
      </c>
      <c r="B707" s="106" t="s">
        <v>2777</v>
      </c>
      <c r="C707" s="106" t="s">
        <v>1596</v>
      </c>
      <c r="D707" s="106" t="s">
        <v>411</v>
      </c>
      <c r="E707" s="106" t="s">
        <v>1923</v>
      </c>
      <c r="F707" s="128">
        <v>0.18404365</v>
      </c>
      <c r="G707" s="128">
        <v>0.11431764999999999</v>
      </c>
      <c r="H707" s="129">
        <f t="shared" si="27"/>
        <v>0.60993206210939444</v>
      </c>
      <c r="I707" s="107">
        <f t="shared" si="25"/>
        <v>1.5132175634713794E-5</v>
      </c>
      <c r="J707" s="108">
        <v>18.674220739999999</v>
      </c>
      <c r="K707" s="108">
        <v>103.4454090909</v>
      </c>
    </row>
    <row r="708" spans="1:11" x14ac:dyDescent="0.2">
      <c r="A708" s="106" t="s">
        <v>630</v>
      </c>
      <c r="B708" s="106" t="s">
        <v>631</v>
      </c>
      <c r="C708" s="106" t="s">
        <v>1609</v>
      </c>
      <c r="D708" s="106" t="s">
        <v>410</v>
      </c>
      <c r="E708" s="106" t="s">
        <v>1923</v>
      </c>
      <c r="F708" s="128">
        <v>0.18124750000000001</v>
      </c>
      <c r="G708" s="128">
        <v>0</v>
      </c>
      <c r="H708" s="129" t="str">
        <f t="shared" si="27"/>
        <v/>
      </c>
      <c r="I708" s="107">
        <f t="shared" si="25"/>
        <v>1.4902274560153466E-5</v>
      </c>
      <c r="J708" s="108">
        <v>15.1882090441218</v>
      </c>
      <c r="K708" s="108">
        <v>55.793136363599999</v>
      </c>
    </row>
    <row r="709" spans="1:11" x14ac:dyDescent="0.2">
      <c r="A709" s="106" t="s">
        <v>247</v>
      </c>
      <c r="B709" s="106" t="s">
        <v>365</v>
      </c>
      <c r="C709" s="106" t="s">
        <v>1609</v>
      </c>
      <c r="D709" s="106" t="s">
        <v>411</v>
      </c>
      <c r="E709" s="106" t="s">
        <v>1923</v>
      </c>
      <c r="F709" s="128">
        <v>0.17484316</v>
      </c>
      <c r="G709" s="128">
        <v>2.5607651600000003</v>
      </c>
      <c r="H709" s="129">
        <f t="shared" si="27"/>
        <v>-0.93172229818996755</v>
      </c>
      <c r="I709" s="107">
        <f t="shared" si="25"/>
        <v>1.4375706011309628E-5</v>
      </c>
      <c r="J709" s="108">
        <v>151.08552294402742</v>
      </c>
      <c r="K709" s="108">
        <v>16.427818181799999</v>
      </c>
    </row>
    <row r="710" spans="1:11" x14ac:dyDescent="0.2">
      <c r="A710" s="106" t="s">
        <v>1793</v>
      </c>
      <c r="B710" s="106" t="s">
        <v>1794</v>
      </c>
      <c r="C710" s="106" t="s">
        <v>1221</v>
      </c>
      <c r="D710" s="106" t="s">
        <v>410</v>
      </c>
      <c r="E710" s="106" t="s">
        <v>1923</v>
      </c>
      <c r="F710" s="128">
        <v>0.16773083</v>
      </c>
      <c r="G710" s="128">
        <v>0.18030071</v>
      </c>
      <c r="H710" s="129">
        <f t="shared" si="27"/>
        <v>-6.9716198011643971E-2</v>
      </c>
      <c r="I710" s="107">
        <f t="shared" si="25"/>
        <v>1.3790926114083922E-5</v>
      </c>
      <c r="J710" s="108">
        <v>1.84214272</v>
      </c>
      <c r="K710" s="108">
        <v>205.12423809520001</v>
      </c>
    </row>
    <row r="711" spans="1:11" x14ac:dyDescent="0.2">
      <c r="A711" s="106" t="s">
        <v>1950</v>
      </c>
      <c r="B711" s="106" t="s">
        <v>1841</v>
      </c>
      <c r="C711" s="106" t="s">
        <v>1829</v>
      </c>
      <c r="D711" s="106" t="s">
        <v>410</v>
      </c>
      <c r="E711" s="106" t="s">
        <v>1923</v>
      </c>
      <c r="F711" s="128">
        <v>0.1672419</v>
      </c>
      <c r="G711" s="128">
        <v>0.26838549</v>
      </c>
      <c r="H711" s="129">
        <f t="shared" si="27"/>
        <v>-0.37685938237570149</v>
      </c>
      <c r="I711" s="107">
        <f t="shared" ref="I711:I774" si="28">F711/$F$988</f>
        <v>1.375072600594066E-5</v>
      </c>
      <c r="J711" s="108">
        <v>58.523871</v>
      </c>
      <c r="K711" s="108">
        <v>43.738409090899999</v>
      </c>
    </row>
    <row r="712" spans="1:11" x14ac:dyDescent="0.2">
      <c r="A712" s="106" t="s">
        <v>232</v>
      </c>
      <c r="B712" s="106" t="s">
        <v>33</v>
      </c>
      <c r="C712" s="106" t="s">
        <v>1609</v>
      </c>
      <c r="D712" s="106" t="s">
        <v>411</v>
      </c>
      <c r="E712" s="106" t="s">
        <v>1923</v>
      </c>
      <c r="F712" s="128">
        <v>0.16642000623321501</v>
      </c>
      <c r="G712" s="128">
        <v>9.8985924019978997E-3</v>
      </c>
      <c r="H712" s="129">
        <f t="shared" si="27"/>
        <v>15.812492067016048</v>
      </c>
      <c r="I712" s="107">
        <f t="shared" si="28"/>
        <v>1.3683149423797963E-5</v>
      </c>
      <c r="J712" s="108">
        <v>46.968579739720205</v>
      </c>
      <c r="K712" s="108">
        <v>66.582590909100006</v>
      </c>
    </row>
    <row r="713" spans="1:11" x14ac:dyDescent="0.2">
      <c r="A713" s="106" t="s">
        <v>2589</v>
      </c>
      <c r="B713" s="106" t="s">
        <v>2590</v>
      </c>
      <c r="C713" s="106" t="s">
        <v>1822</v>
      </c>
      <c r="D713" s="106" t="s">
        <v>411</v>
      </c>
      <c r="E713" s="106" t="s">
        <v>412</v>
      </c>
      <c r="F713" s="128">
        <v>0.155833</v>
      </c>
      <c r="G713" s="128">
        <v>0</v>
      </c>
      <c r="H713" s="129" t="str">
        <f t="shared" si="27"/>
        <v/>
      </c>
      <c r="I713" s="107">
        <f t="shared" si="28"/>
        <v>1.2812679631621926E-5</v>
      </c>
      <c r="J713" s="108">
        <v>9.1163820855782003</v>
      </c>
      <c r="K713" s="108">
        <v>17.388727272699999</v>
      </c>
    </row>
    <row r="714" spans="1:11" x14ac:dyDescent="0.2">
      <c r="A714" s="106" t="s">
        <v>2760</v>
      </c>
      <c r="B714" s="106" t="s">
        <v>193</v>
      </c>
      <c r="C714" s="106" t="s">
        <v>1221</v>
      </c>
      <c r="D714" s="106" t="s">
        <v>410</v>
      </c>
      <c r="E714" s="106" t="s">
        <v>1923</v>
      </c>
      <c r="F714" s="128">
        <v>0.15183036</v>
      </c>
      <c r="G714" s="128">
        <v>0.19852402999999999</v>
      </c>
      <c r="H714" s="129">
        <f t="shared" si="27"/>
        <v>-0.23520412113334588</v>
      </c>
      <c r="I714" s="107">
        <f t="shared" si="28"/>
        <v>1.2483580249586573E-5</v>
      </c>
      <c r="J714" s="108">
        <v>5.4955171215999998</v>
      </c>
      <c r="K714" s="108">
        <v>26.3376818182</v>
      </c>
    </row>
    <row r="715" spans="1:11" x14ac:dyDescent="0.2">
      <c r="A715" s="106" t="s">
        <v>337</v>
      </c>
      <c r="B715" s="106" t="s">
        <v>338</v>
      </c>
      <c r="C715" s="106" t="s">
        <v>1822</v>
      </c>
      <c r="D715" s="106" t="s">
        <v>411</v>
      </c>
      <c r="E715" s="106" t="s">
        <v>412</v>
      </c>
      <c r="F715" s="128">
        <v>0.14428329999999998</v>
      </c>
      <c r="G715" s="128">
        <v>0.66948741000000001</v>
      </c>
      <c r="H715" s="129">
        <f t="shared" si="27"/>
        <v>-0.78448691066498177</v>
      </c>
      <c r="I715" s="107">
        <f t="shared" si="28"/>
        <v>1.1863056599649595E-5</v>
      </c>
      <c r="J715" s="108">
        <v>91.315908080444203</v>
      </c>
      <c r="K715" s="108">
        <v>34.438545454500002</v>
      </c>
    </row>
    <row r="716" spans="1:11" x14ac:dyDescent="0.2">
      <c r="A716" s="106" t="s">
        <v>356</v>
      </c>
      <c r="B716" s="106" t="s">
        <v>2358</v>
      </c>
      <c r="C716" s="106" t="s">
        <v>1221</v>
      </c>
      <c r="D716" s="106" t="s">
        <v>410</v>
      </c>
      <c r="E716" s="106" t="s">
        <v>412</v>
      </c>
      <c r="F716" s="128">
        <v>0.14165370000000002</v>
      </c>
      <c r="G716" s="128">
        <v>6.5657900000000002E-3</v>
      </c>
      <c r="H716" s="129">
        <f t="shared" si="27"/>
        <v>20.57450969342608</v>
      </c>
      <c r="I716" s="107">
        <f t="shared" si="28"/>
        <v>1.1646849362675961E-5</v>
      </c>
      <c r="J716" s="108">
        <v>6.0266761608000001</v>
      </c>
      <c r="K716" s="108">
        <v>9.6825909091</v>
      </c>
    </row>
    <row r="717" spans="1:11" x14ac:dyDescent="0.2">
      <c r="A717" s="106" t="s">
        <v>270</v>
      </c>
      <c r="B717" s="106" t="s">
        <v>278</v>
      </c>
      <c r="C717" s="106" t="s">
        <v>1591</v>
      </c>
      <c r="D717" s="106" t="s">
        <v>410</v>
      </c>
      <c r="E717" s="106" t="s">
        <v>1923</v>
      </c>
      <c r="F717" s="128">
        <v>0.14024654</v>
      </c>
      <c r="G717" s="128">
        <v>5.3189649999999998E-2</v>
      </c>
      <c r="H717" s="129">
        <f t="shared" si="27"/>
        <v>1.636726129989575</v>
      </c>
      <c r="I717" s="107">
        <f t="shared" si="28"/>
        <v>1.1531151851427166E-5</v>
      </c>
      <c r="J717" s="108">
        <v>9.3533805099999991</v>
      </c>
      <c r="K717" s="108">
        <v>34.986409090899997</v>
      </c>
    </row>
    <row r="718" spans="1:11" x14ac:dyDescent="0.2">
      <c r="A718" s="106" t="s">
        <v>2774</v>
      </c>
      <c r="B718" s="106" t="s">
        <v>2775</v>
      </c>
      <c r="C718" s="106" t="s">
        <v>1596</v>
      </c>
      <c r="D718" s="106" t="s">
        <v>2823</v>
      </c>
      <c r="E718" s="106" t="s">
        <v>1923</v>
      </c>
      <c r="F718" s="128">
        <v>0.13898953999999999</v>
      </c>
      <c r="G718" s="128">
        <v>0.32993297999999999</v>
      </c>
      <c r="H718" s="129">
        <f t="shared" si="27"/>
        <v>-0.57873402046682332</v>
      </c>
      <c r="I718" s="107">
        <f t="shared" si="28"/>
        <v>1.1427800582460074E-5</v>
      </c>
      <c r="J718" s="108">
        <v>16.27413366</v>
      </c>
      <c r="K718" s="108">
        <v>31.521409090900001</v>
      </c>
    </row>
    <row r="719" spans="1:11" x14ac:dyDescent="0.2">
      <c r="A719" s="106" t="s">
        <v>2752</v>
      </c>
      <c r="B719" s="106" t="s">
        <v>1803</v>
      </c>
      <c r="C719" s="106" t="s">
        <v>1590</v>
      </c>
      <c r="D719" s="106" t="s">
        <v>410</v>
      </c>
      <c r="E719" s="106" t="s">
        <v>1923</v>
      </c>
      <c r="F719" s="128">
        <v>0.13740554999999999</v>
      </c>
      <c r="G719" s="128">
        <v>3.2579580000000004E-2</v>
      </c>
      <c r="H719" s="129">
        <f t="shared" si="27"/>
        <v>3.2175359535021624</v>
      </c>
      <c r="I719" s="107">
        <f t="shared" si="28"/>
        <v>1.1297564006062952E-5</v>
      </c>
      <c r="J719" s="108">
        <v>6.0775012899999998</v>
      </c>
      <c r="K719" s="108">
        <v>17.582181818199999</v>
      </c>
    </row>
    <row r="720" spans="1:11" x14ac:dyDescent="0.2">
      <c r="A720" s="106" t="s">
        <v>947</v>
      </c>
      <c r="B720" s="106" t="s">
        <v>1089</v>
      </c>
      <c r="C720" s="106" t="s">
        <v>1597</v>
      </c>
      <c r="D720" s="106" t="s">
        <v>410</v>
      </c>
      <c r="E720" s="106" t="s">
        <v>1923</v>
      </c>
      <c r="F720" s="128">
        <v>0.13389069000000001</v>
      </c>
      <c r="G720" s="128">
        <v>2.3245509999999997E-2</v>
      </c>
      <c r="H720" s="129">
        <f t="shared" si="27"/>
        <v>4.7598516874871759</v>
      </c>
      <c r="I720" s="107">
        <f t="shared" si="28"/>
        <v>1.1008570178503946E-5</v>
      </c>
      <c r="J720" s="108">
        <v>12.444038000000001</v>
      </c>
      <c r="K720" s="108">
        <v>98.402500000000003</v>
      </c>
    </row>
    <row r="721" spans="1:11" x14ac:dyDescent="0.2">
      <c r="A721" s="106" t="s">
        <v>2571</v>
      </c>
      <c r="B721" s="106" t="s">
        <v>2572</v>
      </c>
      <c r="C721" s="106" t="s">
        <v>1591</v>
      </c>
      <c r="D721" s="106" t="s">
        <v>410</v>
      </c>
      <c r="E721" s="106" t="s">
        <v>1923</v>
      </c>
      <c r="F721" s="128">
        <v>0.12955976</v>
      </c>
      <c r="G721" s="128">
        <v>0.33518362000000002</v>
      </c>
      <c r="H721" s="129">
        <f t="shared" si="27"/>
        <v>-0.61346631437419297</v>
      </c>
      <c r="I721" s="107">
        <f t="shared" si="28"/>
        <v>1.0652478602284657E-5</v>
      </c>
      <c r="J721" s="108">
        <v>8.6256295000000005</v>
      </c>
      <c r="K721" s="108">
        <v>49.925181818200002</v>
      </c>
    </row>
    <row r="722" spans="1:11" x14ac:dyDescent="0.2">
      <c r="A722" s="106" t="s">
        <v>1479</v>
      </c>
      <c r="B722" s="106" t="s">
        <v>1480</v>
      </c>
      <c r="C722" s="106" t="s">
        <v>921</v>
      </c>
      <c r="D722" s="106" t="s">
        <v>410</v>
      </c>
      <c r="E722" s="106" t="s">
        <v>1923</v>
      </c>
      <c r="F722" s="128">
        <v>0.12732360000000001</v>
      </c>
      <c r="G722" s="128">
        <v>1.9375999999999998E-3</v>
      </c>
      <c r="H722" s="129">
        <f t="shared" si="27"/>
        <v>64.712014863748976</v>
      </c>
      <c r="I722" s="107">
        <f t="shared" si="28"/>
        <v>1.046862023027714E-5</v>
      </c>
      <c r="J722" s="108">
        <v>3.3923139</v>
      </c>
      <c r="K722" s="108">
        <v>107.31786363640001</v>
      </c>
    </row>
    <row r="723" spans="1:11" x14ac:dyDescent="0.2">
      <c r="A723" s="106" t="s">
        <v>1800</v>
      </c>
      <c r="B723" s="106" t="s">
        <v>1801</v>
      </c>
      <c r="C723" s="106" t="s">
        <v>1592</v>
      </c>
      <c r="D723" s="106" t="s">
        <v>410</v>
      </c>
      <c r="E723" s="106" t="s">
        <v>1923</v>
      </c>
      <c r="F723" s="128">
        <v>0.12667200000000001</v>
      </c>
      <c r="G723" s="128">
        <v>0.13466700000000001</v>
      </c>
      <c r="H723" s="129">
        <f t="shared" si="27"/>
        <v>-5.9368664929047243E-2</v>
      </c>
      <c r="I723" s="107">
        <f t="shared" si="28"/>
        <v>1.0415045300397301E-5</v>
      </c>
      <c r="J723" s="108">
        <v>1.8606061200000001</v>
      </c>
      <c r="K723" s="108">
        <v>40.172272727299998</v>
      </c>
    </row>
    <row r="724" spans="1:11" x14ac:dyDescent="0.2">
      <c r="A724" s="106" t="s">
        <v>2172</v>
      </c>
      <c r="B724" s="106" t="s">
        <v>134</v>
      </c>
      <c r="C724" s="106" t="s">
        <v>1590</v>
      </c>
      <c r="D724" s="106" t="s">
        <v>410</v>
      </c>
      <c r="E724" s="106" t="s">
        <v>1923</v>
      </c>
      <c r="F724" s="128">
        <v>0.1264952</v>
      </c>
      <c r="G724" s="128">
        <v>0.26400471999999997</v>
      </c>
      <c r="H724" s="129">
        <f t="shared" si="27"/>
        <v>-0.52086008159248054</v>
      </c>
      <c r="I724" s="107">
        <f t="shared" si="28"/>
        <v>1.0400508701866369E-5</v>
      </c>
      <c r="J724" s="108">
        <v>47.615325119999994</v>
      </c>
      <c r="K724" s="108">
        <v>55.355090909099999</v>
      </c>
    </row>
    <row r="725" spans="1:11" x14ac:dyDescent="0.2">
      <c r="A725" s="106" t="s">
        <v>223</v>
      </c>
      <c r="B725" s="106" t="s">
        <v>32</v>
      </c>
      <c r="C725" s="106" t="s">
        <v>1609</v>
      </c>
      <c r="D725" s="106" t="s">
        <v>1491</v>
      </c>
      <c r="E725" s="106" t="s">
        <v>1923</v>
      </c>
      <c r="F725" s="128">
        <v>0.12562129999999999</v>
      </c>
      <c r="G725" s="128">
        <v>1.5717464999999999</v>
      </c>
      <c r="H725" s="129">
        <f t="shared" si="27"/>
        <v>-0.92007534293857185</v>
      </c>
      <c r="I725" s="107">
        <f t="shared" si="28"/>
        <v>1.032865613706896E-5</v>
      </c>
      <c r="J725" s="108">
        <v>15.50150066</v>
      </c>
      <c r="K725" s="108">
        <v>61.712318181800001</v>
      </c>
    </row>
    <row r="726" spans="1:11" x14ac:dyDescent="0.2">
      <c r="A726" s="106" t="s">
        <v>2511</v>
      </c>
      <c r="B726" s="106" t="s">
        <v>2512</v>
      </c>
      <c r="C726" s="106" t="s">
        <v>1597</v>
      </c>
      <c r="D726" s="106" t="s">
        <v>410</v>
      </c>
      <c r="E726" s="106" t="s">
        <v>1923</v>
      </c>
      <c r="F726" s="128">
        <v>0.12280680000000001</v>
      </c>
      <c r="G726" s="128">
        <v>0</v>
      </c>
      <c r="H726" s="129" t="str">
        <f t="shared" si="27"/>
        <v/>
      </c>
      <c r="I726" s="107">
        <f t="shared" si="28"/>
        <v>1.009724631486699E-5</v>
      </c>
      <c r="J726" s="108">
        <v>9.0816339999999993</v>
      </c>
      <c r="K726" s="108">
        <v>115.40218181820001</v>
      </c>
    </row>
    <row r="727" spans="1:11" x14ac:dyDescent="0.2">
      <c r="A727" s="106" t="s">
        <v>2815</v>
      </c>
      <c r="B727" s="106" t="s">
        <v>2816</v>
      </c>
      <c r="C727" s="106" t="s">
        <v>1597</v>
      </c>
      <c r="D727" s="106" t="s">
        <v>410</v>
      </c>
      <c r="E727" s="106" t="s">
        <v>1923</v>
      </c>
      <c r="F727" s="128">
        <v>0.1222375</v>
      </c>
      <c r="G727" s="128">
        <v>0</v>
      </c>
      <c r="H727" s="129" t="str">
        <f t="shared" si="27"/>
        <v/>
      </c>
      <c r="I727" s="107">
        <f t="shared" si="28"/>
        <v>1.0050438138715067E-5</v>
      </c>
      <c r="J727" s="108">
        <v>1.4949209999999999</v>
      </c>
      <c r="K727" s="108">
        <v>92.438772727300005</v>
      </c>
    </row>
    <row r="728" spans="1:11" x14ac:dyDescent="0.2">
      <c r="A728" s="106" t="s">
        <v>67</v>
      </c>
      <c r="B728" s="106" t="s">
        <v>78</v>
      </c>
      <c r="C728" s="106" t="s">
        <v>1594</v>
      </c>
      <c r="D728" s="106" t="s">
        <v>411</v>
      </c>
      <c r="E728" s="106" t="s">
        <v>412</v>
      </c>
      <c r="F728" s="128">
        <v>0.11286</v>
      </c>
      <c r="G728" s="128">
        <v>1.166455</v>
      </c>
      <c r="H728" s="129">
        <f t="shared" si="27"/>
        <v>-0.90324530307641526</v>
      </c>
      <c r="I728" s="107">
        <f t="shared" si="28"/>
        <v>9.2794146504581856E-6</v>
      </c>
      <c r="J728" s="108">
        <v>7.4198006699999999</v>
      </c>
      <c r="K728" s="108">
        <v>19.692272727300001</v>
      </c>
    </row>
    <row r="729" spans="1:11" x14ac:dyDescent="0.2">
      <c r="A729" s="106" t="s">
        <v>784</v>
      </c>
      <c r="B729" s="106" t="s">
        <v>785</v>
      </c>
      <c r="C729" s="106" t="s">
        <v>1591</v>
      </c>
      <c r="D729" s="106" t="s">
        <v>410</v>
      </c>
      <c r="E729" s="106" t="s">
        <v>1923</v>
      </c>
      <c r="F729" s="128">
        <v>0.11005375000000001</v>
      </c>
      <c r="G729" s="128">
        <v>2.8675680000000002E-2</v>
      </c>
      <c r="H729" s="129">
        <f t="shared" si="27"/>
        <v>2.837877602205074</v>
      </c>
      <c r="I729" s="107">
        <f t="shared" si="28"/>
        <v>9.0486831480406056E-6</v>
      </c>
      <c r="J729" s="108">
        <v>77.580902809999998</v>
      </c>
      <c r="K729" s="108">
        <v>3.6179545455</v>
      </c>
    </row>
    <row r="730" spans="1:11" x14ac:dyDescent="0.2">
      <c r="A730" s="106" t="s">
        <v>796</v>
      </c>
      <c r="B730" s="106" t="s">
        <v>256</v>
      </c>
      <c r="C730" s="106" t="s">
        <v>1221</v>
      </c>
      <c r="D730" s="106" t="s">
        <v>410</v>
      </c>
      <c r="E730" s="106" t="s">
        <v>1923</v>
      </c>
      <c r="F730" s="128">
        <v>0.10554437300000001</v>
      </c>
      <c r="G730" s="128">
        <v>0.24254032</v>
      </c>
      <c r="H730" s="129">
        <f t="shared" si="27"/>
        <v>-0.56483782572728525</v>
      </c>
      <c r="I730" s="107">
        <f t="shared" si="28"/>
        <v>8.6779195559952462E-6</v>
      </c>
      <c r="J730" s="108">
        <v>22.611168099</v>
      </c>
      <c r="K730" s="108">
        <v>56.3677727273</v>
      </c>
    </row>
    <row r="731" spans="1:11" x14ac:dyDescent="0.2">
      <c r="A731" s="106" t="s">
        <v>2223</v>
      </c>
      <c r="B731" s="106" t="s">
        <v>2222</v>
      </c>
      <c r="C731" s="106" t="s">
        <v>1822</v>
      </c>
      <c r="D731" s="106" t="s">
        <v>411</v>
      </c>
      <c r="E731" s="106" t="s">
        <v>412</v>
      </c>
      <c r="F731" s="128">
        <v>0.10132078999999999</v>
      </c>
      <c r="G731" s="128">
        <v>0.12517518999999999</v>
      </c>
      <c r="H731" s="129">
        <f t="shared" si="27"/>
        <v>-0.19056811497549953</v>
      </c>
      <c r="I731" s="107">
        <f t="shared" si="28"/>
        <v>8.3306541123692819E-6</v>
      </c>
      <c r="J731" s="108">
        <v>0.28220791355320002</v>
      </c>
      <c r="K731" s="108">
        <v>59.997500000000002</v>
      </c>
    </row>
    <row r="732" spans="1:11" x14ac:dyDescent="0.2">
      <c r="A732" s="106" t="s">
        <v>413</v>
      </c>
      <c r="B732" s="106" t="s">
        <v>414</v>
      </c>
      <c r="C732" s="106" t="s">
        <v>1591</v>
      </c>
      <c r="D732" s="106" t="s">
        <v>410</v>
      </c>
      <c r="E732" s="106" t="s">
        <v>1923</v>
      </c>
      <c r="F732" s="128">
        <v>0.10011713999999999</v>
      </c>
      <c r="G732" s="128">
        <v>0.10501885000000001</v>
      </c>
      <c r="H732" s="129">
        <f t="shared" si="27"/>
        <v>-4.6674573183766666E-2</v>
      </c>
      <c r="I732" s="107">
        <f t="shared" si="28"/>
        <v>8.2316893113412486E-6</v>
      </c>
      <c r="J732" s="108">
        <v>30.989530970000001</v>
      </c>
      <c r="K732" s="108">
        <v>4.3266363635999996</v>
      </c>
    </row>
    <row r="733" spans="1:11" x14ac:dyDescent="0.2">
      <c r="A733" s="106" t="s">
        <v>327</v>
      </c>
      <c r="B733" s="106" t="s">
        <v>328</v>
      </c>
      <c r="C733" s="106" t="s">
        <v>1597</v>
      </c>
      <c r="D733" s="106" t="s">
        <v>410</v>
      </c>
      <c r="E733" s="106" t="s">
        <v>412</v>
      </c>
      <c r="F733" s="128">
        <v>9.648588000000001E-2</v>
      </c>
      <c r="G733" s="128">
        <v>2.4192061000000001E-2</v>
      </c>
      <c r="H733" s="129">
        <f t="shared" si="27"/>
        <v>2.9883282371022464</v>
      </c>
      <c r="I733" s="107">
        <f t="shared" si="28"/>
        <v>7.9331250082788462E-6</v>
      </c>
      <c r="J733" s="108">
        <v>24.501899000000002</v>
      </c>
      <c r="K733" s="108">
        <v>38.745181818200003</v>
      </c>
    </row>
    <row r="734" spans="1:11" x14ac:dyDescent="0.2">
      <c r="A734" s="106" t="s">
        <v>2495</v>
      </c>
      <c r="B734" s="106" t="s">
        <v>2496</v>
      </c>
      <c r="C734" s="106" t="s">
        <v>1221</v>
      </c>
      <c r="D734" s="106" t="s">
        <v>410</v>
      </c>
      <c r="E734" s="106" t="s">
        <v>412</v>
      </c>
      <c r="F734" s="128">
        <v>9.3626310000000004E-2</v>
      </c>
      <c r="G734" s="128">
        <v>2.4090500000000001E-2</v>
      </c>
      <c r="H734" s="129">
        <f t="shared" si="27"/>
        <v>2.8864411282455742</v>
      </c>
      <c r="I734" s="107">
        <f t="shared" si="28"/>
        <v>7.6980095045396044E-6</v>
      </c>
      <c r="J734" s="108">
        <v>15.792860171299999</v>
      </c>
      <c r="K734" s="108">
        <v>14.2487272727</v>
      </c>
    </row>
    <row r="735" spans="1:11" x14ac:dyDescent="0.2">
      <c r="A735" s="106" t="s">
        <v>2515</v>
      </c>
      <c r="B735" s="106" t="s">
        <v>2516</v>
      </c>
      <c r="C735" s="106" t="s">
        <v>1597</v>
      </c>
      <c r="D735" s="106" t="s">
        <v>410</v>
      </c>
      <c r="E735" s="106" t="s">
        <v>1923</v>
      </c>
      <c r="F735" s="128">
        <v>9.3308390000000005E-2</v>
      </c>
      <c r="G735" s="128">
        <v>0</v>
      </c>
      <c r="H735" s="129" t="str">
        <f t="shared" ref="H735:H739" si="29">IF(ISERROR(F735/G735-1),"",IF((F735/G735-1)&gt;10000%,"",F735/G735-1))</f>
        <v/>
      </c>
      <c r="I735" s="107">
        <f t="shared" si="28"/>
        <v>7.6718699377695039E-6</v>
      </c>
      <c r="J735" s="108">
        <v>9.6495139999999999</v>
      </c>
      <c r="K735" s="108">
        <v>86.671045454500003</v>
      </c>
    </row>
    <row r="736" spans="1:11" x14ac:dyDescent="0.2">
      <c r="A736" s="106" t="s">
        <v>2164</v>
      </c>
      <c r="B736" s="106" t="s">
        <v>376</v>
      </c>
      <c r="C736" s="106" t="s">
        <v>1590</v>
      </c>
      <c r="D736" s="106" t="s">
        <v>410</v>
      </c>
      <c r="E736" s="106" t="s">
        <v>1923</v>
      </c>
      <c r="F736" s="128">
        <v>9.1624999999999998E-2</v>
      </c>
      <c r="G736" s="128">
        <v>0.36467500000000003</v>
      </c>
      <c r="H736" s="129">
        <f t="shared" si="29"/>
        <v>-0.7487488859943785</v>
      </c>
      <c r="I736" s="107">
        <f t="shared" si="28"/>
        <v>7.5334606357277271E-6</v>
      </c>
      <c r="J736" s="108">
        <v>214.72210368</v>
      </c>
      <c r="K736" s="108">
        <v>32.640999999999998</v>
      </c>
    </row>
    <row r="737" spans="1:11" x14ac:dyDescent="0.2">
      <c r="A737" s="106" t="s">
        <v>699</v>
      </c>
      <c r="B737" s="106" t="s">
        <v>700</v>
      </c>
      <c r="C737" s="106" t="s">
        <v>1593</v>
      </c>
      <c r="D737" s="106" t="s">
        <v>410</v>
      </c>
      <c r="E737" s="106" t="s">
        <v>1923</v>
      </c>
      <c r="F737" s="128">
        <v>8.806841E-2</v>
      </c>
      <c r="G737" s="128">
        <v>0.12311908000000001</v>
      </c>
      <c r="H737" s="129">
        <f t="shared" si="29"/>
        <v>-0.28468918058841897</v>
      </c>
      <c r="I737" s="107">
        <f t="shared" si="28"/>
        <v>7.2410357433684055E-6</v>
      </c>
      <c r="J737" s="108">
        <v>38.433911700000003</v>
      </c>
      <c r="K737" s="108">
        <v>85.977318181800001</v>
      </c>
    </row>
    <row r="738" spans="1:11" x14ac:dyDescent="0.2">
      <c r="A738" s="106" t="s">
        <v>235</v>
      </c>
      <c r="B738" s="106" t="s">
        <v>26</v>
      </c>
      <c r="C738" s="106" t="s">
        <v>1609</v>
      </c>
      <c r="D738" s="106" t="s">
        <v>1491</v>
      </c>
      <c r="E738" s="106" t="s">
        <v>1923</v>
      </c>
      <c r="F738" s="128">
        <v>8.5915630000000007E-2</v>
      </c>
      <c r="G738" s="128">
        <v>0.17104339999999998</v>
      </c>
      <c r="H738" s="129">
        <f t="shared" si="29"/>
        <v>-0.49769690031886638</v>
      </c>
      <c r="I738" s="107">
        <f t="shared" si="28"/>
        <v>7.0640329233151239E-6</v>
      </c>
      <c r="J738" s="108">
        <v>98.301066280000001</v>
      </c>
      <c r="K738" s="108">
        <v>33.067636363600002</v>
      </c>
    </row>
    <row r="739" spans="1:11" x14ac:dyDescent="0.2">
      <c r="A739" s="106" t="s">
        <v>93</v>
      </c>
      <c r="B739" s="106" t="s">
        <v>94</v>
      </c>
      <c r="C739" s="106" t="s">
        <v>1594</v>
      </c>
      <c r="D739" s="106" t="s">
        <v>411</v>
      </c>
      <c r="E739" s="106" t="s">
        <v>412</v>
      </c>
      <c r="F739" s="128">
        <v>8.5906700000000003E-2</v>
      </c>
      <c r="G739" s="128">
        <v>9.1425000000000002E-4</v>
      </c>
      <c r="H739" s="129">
        <f t="shared" si="29"/>
        <v>92.96412359857807</v>
      </c>
      <c r="I739" s="107">
        <f t="shared" si="28"/>
        <v>7.0632986935363836E-6</v>
      </c>
      <c r="J739" s="108">
        <v>5.3293775300000004</v>
      </c>
      <c r="K739" s="108">
        <v>65.38</v>
      </c>
    </row>
    <row r="740" spans="1:11" x14ac:dyDescent="0.2">
      <c r="A740" s="106" t="s">
        <v>2807</v>
      </c>
      <c r="B740" s="106" t="s">
        <v>2808</v>
      </c>
      <c r="C740" s="106" t="s">
        <v>1221</v>
      </c>
      <c r="D740" s="106" t="s">
        <v>410</v>
      </c>
      <c r="E740" s="106" t="s">
        <v>412</v>
      </c>
      <c r="F740" s="128">
        <v>8.5798539999999993E-2</v>
      </c>
      <c r="G740" s="128"/>
      <c r="H740" s="129"/>
      <c r="I740" s="107">
        <f t="shared" si="28"/>
        <v>7.0544057156115775E-6</v>
      </c>
      <c r="J740" s="108">
        <v>26.0808253384</v>
      </c>
      <c r="K740" s="108">
        <v>14.378380952400001</v>
      </c>
    </row>
    <row r="741" spans="1:11" x14ac:dyDescent="0.2">
      <c r="A741" s="106" t="s">
        <v>1623</v>
      </c>
      <c r="B741" s="106" t="s">
        <v>1624</v>
      </c>
      <c r="C741" s="106" t="s">
        <v>1595</v>
      </c>
      <c r="D741" s="106" t="s">
        <v>410</v>
      </c>
      <c r="E741" s="106" t="s">
        <v>412</v>
      </c>
      <c r="F741" s="128">
        <v>8.5440860000000007E-2</v>
      </c>
      <c r="G741" s="128">
        <v>7.1416198E-2</v>
      </c>
      <c r="H741" s="129">
        <f t="shared" ref="H741:H762" si="30">IF(ISERROR(F741/G741-1),"",IF((F741/G741-1)&gt;10000%,"",F741/G741-1))</f>
        <v>0.19637928639102298</v>
      </c>
      <c r="I741" s="107">
        <f t="shared" si="28"/>
        <v>7.0249970585836156E-6</v>
      </c>
      <c r="J741" s="108">
        <v>7.0383620200000001</v>
      </c>
      <c r="K741" s="108">
        <v>105.29240909089999</v>
      </c>
    </row>
    <row r="742" spans="1:11" x14ac:dyDescent="0.2">
      <c r="A742" s="106" t="s">
        <v>13</v>
      </c>
      <c r="B742" s="106" t="s">
        <v>14</v>
      </c>
      <c r="C742" s="106" t="s">
        <v>1822</v>
      </c>
      <c r="D742" s="106" t="s">
        <v>411</v>
      </c>
      <c r="E742" s="106" t="s">
        <v>412</v>
      </c>
      <c r="F742" s="128">
        <v>8.4487999999999994E-2</v>
      </c>
      <c r="G742" s="128">
        <v>0</v>
      </c>
      <c r="H742" s="129" t="str">
        <f t="shared" si="30"/>
        <v/>
      </c>
      <c r="I742" s="107">
        <f t="shared" si="28"/>
        <v>6.9466523567952431E-6</v>
      </c>
      <c r="J742" s="108">
        <v>20.585163208814802</v>
      </c>
      <c r="K742" s="108">
        <v>31.039681818199998</v>
      </c>
    </row>
    <row r="743" spans="1:11" x14ac:dyDescent="0.2">
      <c r="A743" s="106" t="s">
        <v>2045</v>
      </c>
      <c r="B743" s="106" t="s">
        <v>393</v>
      </c>
      <c r="C743" s="106" t="s">
        <v>1590</v>
      </c>
      <c r="D743" s="106" t="s">
        <v>410</v>
      </c>
      <c r="E743" s="106" t="s">
        <v>1923</v>
      </c>
      <c r="F743" s="128">
        <v>7.8444E-2</v>
      </c>
      <c r="G743" s="128">
        <v>0.43774141999999999</v>
      </c>
      <c r="H743" s="129">
        <f t="shared" si="30"/>
        <v>-0.82079831513316703</v>
      </c>
      <c r="I743" s="107">
        <f t="shared" si="28"/>
        <v>6.4497111717219739E-6</v>
      </c>
      <c r="J743" s="108">
        <v>16.674443880000002</v>
      </c>
      <c r="K743" s="108">
        <v>23.480590909099998</v>
      </c>
    </row>
    <row r="744" spans="1:11" x14ac:dyDescent="0.2">
      <c r="A744" s="106" t="s">
        <v>1717</v>
      </c>
      <c r="B744" s="106" t="s">
        <v>712</v>
      </c>
      <c r="C744" s="106" t="s">
        <v>1594</v>
      </c>
      <c r="D744" s="106" t="s">
        <v>411</v>
      </c>
      <c r="E744" s="106" t="s">
        <v>412</v>
      </c>
      <c r="F744" s="128">
        <v>7.7569691999999996E-2</v>
      </c>
      <c r="G744" s="128">
        <v>8.8077500000000003E-2</v>
      </c>
      <c r="H744" s="129">
        <f t="shared" si="30"/>
        <v>-0.1193018421276717</v>
      </c>
      <c r="I744" s="107">
        <f t="shared" si="28"/>
        <v>6.3778250609279559E-6</v>
      </c>
      <c r="J744" s="108">
        <v>3.08106765</v>
      </c>
      <c r="K744" s="108">
        <v>53.101045454500003</v>
      </c>
    </row>
    <row r="745" spans="1:11" x14ac:dyDescent="0.2">
      <c r="A745" s="106" t="s">
        <v>1625</v>
      </c>
      <c r="B745" s="106" t="s">
        <v>1626</v>
      </c>
      <c r="C745" s="106" t="s">
        <v>1595</v>
      </c>
      <c r="D745" s="106" t="s">
        <v>410</v>
      </c>
      <c r="E745" s="106" t="s">
        <v>412</v>
      </c>
      <c r="F745" s="128">
        <v>7.6258030000000004E-2</v>
      </c>
      <c r="G745" s="128">
        <v>8.0739199999999997E-2</v>
      </c>
      <c r="H745" s="129">
        <f t="shared" si="30"/>
        <v>-5.5501788474495606E-2</v>
      </c>
      <c r="I745" s="107">
        <f t="shared" si="28"/>
        <v>6.2699794506209453E-6</v>
      </c>
      <c r="J745" s="108">
        <v>3.5865987100000001</v>
      </c>
      <c r="K745" s="108">
        <v>93.436363636400003</v>
      </c>
    </row>
    <row r="746" spans="1:11" x14ac:dyDescent="0.2">
      <c r="A746" s="106" t="s">
        <v>2762</v>
      </c>
      <c r="B746" s="106" t="s">
        <v>1122</v>
      </c>
      <c r="C746" s="106" t="s">
        <v>1221</v>
      </c>
      <c r="D746" s="106" t="s">
        <v>410</v>
      </c>
      <c r="E746" s="106" t="s">
        <v>1923</v>
      </c>
      <c r="F746" s="128">
        <v>7.4386999999999995E-2</v>
      </c>
      <c r="G746" s="128">
        <v>1.0836063500000002</v>
      </c>
      <c r="H746" s="129">
        <f t="shared" si="30"/>
        <v>-0.93135237718014485</v>
      </c>
      <c r="I746" s="107">
        <f t="shared" si="28"/>
        <v>6.1161422789618381E-6</v>
      </c>
      <c r="J746" s="108">
        <v>26.653955045499998</v>
      </c>
      <c r="K746" s="108">
        <v>31.319636363600001</v>
      </c>
    </row>
    <row r="747" spans="1:11" x14ac:dyDescent="0.2">
      <c r="A747" s="106" t="s">
        <v>2437</v>
      </c>
      <c r="B747" s="106" t="s">
        <v>2438</v>
      </c>
      <c r="C747" s="106" t="s">
        <v>921</v>
      </c>
      <c r="D747" s="106" t="s">
        <v>410</v>
      </c>
      <c r="E747" s="106" t="s">
        <v>1923</v>
      </c>
      <c r="F747" s="128">
        <v>7.4273249999999999E-2</v>
      </c>
      <c r="G747" s="128">
        <v>5.8277849999999999E-2</v>
      </c>
      <c r="H747" s="129">
        <f t="shared" si="30"/>
        <v>0.27446791534004777</v>
      </c>
      <c r="I747" s="107">
        <f t="shared" si="28"/>
        <v>6.106789687995246E-6</v>
      </c>
      <c r="J747" s="108">
        <v>19.541561100000003</v>
      </c>
      <c r="K747" s="108">
        <v>84.8078636364</v>
      </c>
    </row>
    <row r="748" spans="1:11" x14ac:dyDescent="0.2">
      <c r="A748" s="106" t="s">
        <v>652</v>
      </c>
      <c r="B748" s="106" t="s">
        <v>665</v>
      </c>
      <c r="C748" s="106" t="s">
        <v>1597</v>
      </c>
      <c r="D748" s="106" t="s">
        <v>410</v>
      </c>
      <c r="E748" s="106" t="s">
        <v>1923</v>
      </c>
      <c r="F748" s="128">
        <v>7.3776019999999998E-2</v>
      </c>
      <c r="G748" s="128">
        <v>0.19591995000000001</v>
      </c>
      <c r="H748" s="129">
        <f t="shared" si="30"/>
        <v>-0.62343793983205897</v>
      </c>
      <c r="I748" s="107">
        <f t="shared" si="28"/>
        <v>6.0659071490385978E-6</v>
      </c>
      <c r="J748" s="108">
        <v>1.5309219999999999</v>
      </c>
      <c r="K748" s="108">
        <v>63.149500000000003</v>
      </c>
    </row>
    <row r="749" spans="1:11" x14ac:dyDescent="0.2">
      <c r="A749" s="106" t="s">
        <v>2175</v>
      </c>
      <c r="B749" s="106" t="s">
        <v>1798</v>
      </c>
      <c r="C749" s="106" t="s">
        <v>1590</v>
      </c>
      <c r="D749" s="106" t="s">
        <v>410</v>
      </c>
      <c r="E749" s="106" t="s">
        <v>1923</v>
      </c>
      <c r="F749" s="128">
        <v>7.2977979999999998E-2</v>
      </c>
      <c r="G749" s="128">
        <v>0.18199220000000002</v>
      </c>
      <c r="H749" s="129">
        <f t="shared" si="30"/>
        <v>-0.59900490240790538</v>
      </c>
      <c r="I749" s="107">
        <f t="shared" si="28"/>
        <v>6.000291837434383E-6</v>
      </c>
      <c r="J749" s="108">
        <v>72.022889849999999</v>
      </c>
      <c r="K749" s="108">
        <v>42.569818181800002</v>
      </c>
    </row>
    <row r="750" spans="1:11" x14ac:dyDescent="0.2">
      <c r="A750" s="106" t="s">
        <v>1045</v>
      </c>
      <c r="B750" s="106" t="s">
        <v>1046</v>
      </c>
      <c r="C750" s="106" t="s">
        <v>1591</v>
      </c>
      <c r="D750" s="106" t="s">
        <v>410</v>
      </c>
      <c r="E750" s="106" t="s">
        <v>1923</v>
      </c>
      <c r="F750" s="128">
        <v>7.1552679999999994E-2</v>
      </c>
      <c r="G750" s="128">
        <v>1.53798352</v>
      </c>
      <c r="H750" s="129">
        <f t="shared" si="30"/>
        <v>-0.95347630252891136</v>
      </c>
      <c r="I750" s="107">
        <f t="shared" si="28"/>
        <v>5.8831028448657306E-6</v>
      </c>
      <c r="J750" s="108">
        <v>17.16652552</v>
      </c>
      <c r="K750" s="108">
        <v>28.8854545455</v>
      </c>
    </row>
    <row r="751" spans="1:11" x14ac:dyDescent="0.2">
      <c r="A751" s="106" t="s">
        <v>2490</v>
      </c>
      <c r="B751" s="106" t="s">
        <v>2528</v>
      </c>
      <c r="C751" s="106" t="s">
        <v>1221</v>
      </c>
      <c r="D751" s="106" t="s">
        <v>410</v>
      </c>
      <c r="E751" s="106" t="s">
        <v>1923</v>
      </c>
      <c r="F751" s="128">
        <v>6.9405999999999995E-2</v>
      </c>
      <c r="G751" s="128">
        <v>0.13819824</v>
      </c>
      <c r="H751" s="129">
        <f t="shared" si="30"/>
        <v>-0.49777942179292589</v>
      </c>
      <c r="I751" s="107">
        <f t="shared" si="28"/>
        <v>5.7066015703499984E-6</v>
      </c>
      <c r="J751" s="108">
        <v>7.7444971173999999</v>
      </c>
      <c r="K751" s="108">
        <v>49.213363636399997</v>
      </c>
    </row>
    <row r="752" spans="1:11" x14ac:dyDescent="0.2">
      <c r="A752" s="106" t="s">
        <v>2146</v>
      </c>
      <c r="B752" s="106" t="s">
        <v>806</v>
      </c>
      <c r="C752" s="106" t="s">
        <v>1221</v>
      </c>
      <c r="D752" s="106" t="s">
        <v>410</v>
      </c>
      <c r="E752" s="106" t="s">
        <v>1923</v>
      </c>
      <c r="F752" s="128">
        <v>6.757175E-2</v>
      </c>
      <c r="G752" s="128">
        <v>0.73104628000000005</v>
      </c>
      <c r="H752" s="129">
        <f t="shared" si="30"/>
        <v>-0.90756843739085846</v>
      </c>
      <c r="I752" s="107">
        <f t="shared" si="28"/>
        <v>5.5557884716205732E-6</v>
      </c>
      <c r="J752" s="108">
        <v>10.0764815712</v>
      </c>
      <c r="K752" s="108">
        <v>56.3180909091</v>
      </c>
    </row>
    <row r="753" spans="1:13" x14ac:dyDescent="0.2">
      <c r="A753" s="106" t="s">
        <v>1846</v>
      </c>
      <c r="B753" s="106" t="s">
        <v>1847</v>
      </c>
      <c r="C753" s="106" t="s">
        <v>1221</v>
      </c>
      <c r="D753" s="106" t="s">
        <v>410</v>
      </c>
      <c r="E753" s="106" t="s">
        <v>1923</v>
      </c>
      <c r="F753" s="128">
        <v>6.7556690000000003E-2</v>
      </c>
      <c r="G753" s="128">
        <v>6.7673469999999999E-2</v>
      </c>
      <c r="H753" s="129">
        <f t="shared" si="30"/>
        <v>-1.7256393088753708E-3</v>
      </c>
      <c r="I753" s="107">
        <f t="shared" si="28"/>
        <v>5.5545502296868869E-6</v>
      </c>
      <c r="J753" s="108">
        <v>2.3076249999999998</v>
      </c>
      <c r="K753" s="108">
        <v>66.3769090909</v>
      </c>
    </row>
    <row r="754" spans="1:13" x14ac:dyDescent="0.2">
      <c r="A754" s="106" t="s">
        <v>2124</v>
      </c>
      <c r="B754" s="106" t="s">
        <v>594</v>
      </c>
      <c r="C754" s="106" t="s">
        <v>1221</v>
      </c>
      <c r="D754" s="106" t="s">
        <v>410</v>
      </c>
      <c r="E754" s="106" t="s">
        <v>1923</v>
      </c>
      <c r="F754" s="128">
        <v>6.7381841999999997E-2</v>
      </c>
      <c r="G754" s="128">
        <v>9.4762281000000004E-2</v>
      </c>
      <c r="H754" s="129">
        <f t="shared" si="30"/>
        <v>-0.28893815884402363</v>
      </c>
      <c r="I754" s="107">
        <f t="shared" si="28"/>
        <v>5.5401741257279697E-6</v>
      </c>
      <c r="J754" s="108">
        <v>11.159728142200001</v>
      </c>
      <c r="K754" s="108">
        <v>67.145090909100006</v>
      </c>
    </row>
    <row r="755" spans="1:13" x14ac:dyDescent="0.2">
      <c r="A755" s="106" t="s">
        <v>1752</v>
      </c>
      <c r="B755" s="106" t="s">
        <v>1753</v>
      </c>
      <c r="C755" s="106" t="s">
        <v>1597</v>
      </c>
      <c r="D755" s="106" t="s">
        <v>410</v>
      </c>
      <c r="E755" s="106" t="s">
        <v>412</v>
      </c>
      <c r="F755" s="128">
        <v>6.7106747000000008E-2</v>
      </c>
      <c r="G755" s="128">
        <v>1.6758788600000001</v>
      </c>
      <c r="H755" s="129">
        <f t="shared" si="30"/>
        <v>-0.95995728056382312</v>
      </c>
      <c r="I755" s="107">
        <f t="shared" si="28"/>
        <v>5.5175556552932039E-6</v>
      </c>
      <c r="J755" s="108">
        <v>39.845114000000002</v>
      </c>
      <c r="K755" s="108">
        <v>67.932000000000002</v>
      </c>
    </row>
    <row r="756" spans="1:13" x14ac:dyDescent="0.2">
      <c r="A756" s="106" t="s">
        <v>2666</v>
      </c>
      <c r="B756" s="106" t="s">
        <v>2667</v>
      </c>
      <c r="C756" s="106" t="s">
        <v>1221</v>
      </c>
      <c r="D756" s="106" t="s">
        <v>410</v>
      </c>
      <c r="E756" s="106" t="s">
        <v>412</v>
      </c>
      <c r="F756" s="128">
        <v>6.6021499999999997E-2</v>
      </c>
      <c r="G756" s="128">
        <v>0</v>
      </c>
      <c r="H756" s="129" t="str">
        <f t="shared" si="30"/>
        <v/>
      </c>
      <c r="I756" s="107">
        <f t="shared" si="28"/>
        <v>5.4283260175901567E-6</v>
      </c>
      <c r="J756" s="108">
        <v>5.5655963361999996</v>
      </c>
      <c r="K756" s="108">
        <v>5.4721363635999998</v>
      </c>
    </row>
    <row r="757" spans="1:13" x14ac:dyDescent="0.2">
      <c r="A757" s="106" t="s">
        <v>1850</v>
      </c>
      <c r="B757" s="106" t="s">
        <v>1851</v>
      </c>
      <c r="C757" s="106" t="s">
        <v>1221</v>
      </c>
      <c r="D757" s="106" t="s">
        <v>410</v>
      </c>
      <c r="E757" s="106" t="s">
        <v>1923</v>
      </c>
      <c r="F757" s="128">
        <v>6.2622043000000002E-2</v>
      </c>
      <c r="G757" s="128">
        <v>1.307168E-2</v>
      </c>
      <c r="H757" s="129">
        <f t="shared" si="30"/>
        <v>3.7906652396631495</v>
      </c>
      <c r="I757" s="107">
        <f t="shared" si="28"/>
        <v>5.1488206916163608E-6</v>
      </c>
      <c r="J757" s="108">
        <v>3.0714845139999998</v>
      </c>
      <c r="K757" s="108">
        <v>81.201818181799993</v>
      </c>
    </row>
    <row r="758" spans="1:13" x14ac:dyDescent="0.2">
      <c r="A758" s="106" t="s">
        <v>706</v>
      </c>
      <c r="B758" s="106" t="s">
        <v>707</v>
      </c>
      <c r="C758" s="106" t="s">
        <v>1593</v>
      </c>
      <c r="D758" s="106" t="s">
        <v>410</v>
      </c>
      <c r="E758" s="106" t="s">
        <v>1923</v>
      </c>
      <c r="F758" s="128">
        <v>6.2185219999999999E-2</v>
      </c>
      <c r="G758" s="128">
        <v>1.8235990000000001E-2</v>
      </c>
      <c r="H758" s="129">
        <f t="shared" si="30"/>
        <v>2.41002709477248</v>
      </c>
      <c r="I758" s="107">
        <f t="shared" si="28"/>
        <v>5.1129048512313075E-6</v>
      </c>
      <c r="J758" s="108">
        <v>2.6150112000000001</v>
      </c>
      <c r="K758" s="108">
        <v>154.4241818182</v>
      </c>
    </row>
    <row r="759" spans="1:13" x14ac:dyDescent="0.2">
      <c r="A759" s="106" t="s">
        <v>2144</v>
      </c>
      <c r="B759" s="106" t="s">
        <v>801</v>
      </c>
      <c r="C759" s="106" t="s">
        <v>1221</v>
      </c>
      <c r="D759" s="106" t="s">
        <v>410</v>
      </c>
      <c r="E759" s="106" t="s">
        <v>1923</v>
      </c>
      <c r="F759" s="128">
        <v>6.1825499999999999E-2</v>
      </c>
      <c r="G759" s="128">
        <v>0.33222000000000002</v>
      </c>
      <c r="H759" s="129">
        <f t="shared" si="30"/>
        <v>-0.81390193245439768</v>
      </c>
      <c r="I759" s="107">
        <f t="shared" si="28"/>
        <v>5.0833284642202955E-6</v>
      </c>
      <c r="J759" s="108">
        <v>16.4256769954</v>
      </c>
      <c r="K759" s="108">
        <v>25.038909090899999</v>
      </c>
    </row>
    <row r="760" spans="1:13" x14ac:dyDescent="0.2">
      <c r="A760" s="106" t="s">
        <v>1385</v>
      </c>
      <c r="B760" s="106" t="s">
        <v>1389</v>
      </c>
      <c r="C760" s="106" t="s">
        <v>1597</v>
      </c>
      <c r="D760" s="106" t="s">
        <v>410</v>
      </c>
      <c r="E760" s="106" t="s">
        <v>412</v>
      </c>
      <c r="F760" s="128">
        <v>6.1120870000000001E-2</v>
      </c>
      <c r="G760" s="128">
        <v>8.7043499999999996E-3</v>
      </c>
      <c r="H760" s="129">
        <f t="shared" si="30"/>
        <v>6.0218764181127833</v>
      </c>
      <c r="I760" s="107">
        <f t="shared" si="28"/>
        <v>5.0253933769869771E-6</v>
      </c>
      <c r="J760" s="108">
        <v>16.900611000000001</v>
      </c>
      <c r="K760" s="108">
        <v>150.87227272729999</v>
      </c>
    </row>
    <row r="761" spans="1:13" x14ac:dyDescent="0.2">
      <c r="A761" s="106" t="s">
        <v>230</v>
      </c>
      <c r="B761" s="106" t="s">
        <v>28</v>
      </c>
      <c r="C761" s="106" t="s">
        <v>1609</v>
      </c>
      <c r="D761" s="106" t="s">
        <v>1491</v>
      </c>
      <c r="E761" s="106" t="s">
        <v>1923</v>
      </c>
      <c r="F761" s="128">
        <v>6.0439571071515E-2</v>
      </c>
      <c r="G761" s="128">
        <v>0.88189270470712899</v>
      </c>
      <c r="H761" s="129">
        <f t="shared" si="30"/>
        <v>-0.93146607206418996</v>
      </c>
      <c r="I761" s="107">
        <f t="shared" si="28"/>
        <v>4.9693765839839191E-6</v>
      </c>
      <c r="J761" s="108">
        <v>109.5052775679778</v>
      </c>
      <c r="K761" s="108">
        <v>29.016999999999999</v>
      </c>
    </row>
    <row r="762" spans="1:13" x14ac:dyDescent="0.2">
      <c r="A762" s="106" t="s">
        <v>2523</v>
      </c>
      <c r="B762" s="106" t="s">
        <v>2524</v>
      </c>
      <c r="C762" s="106" t="s">
        <v>1221</v>
      </c>
      <c r="D762" s="106" t="s">
        <v>410</v>
      </c>
      <c r="E762" s="106" t="s">
        <v>1923</v>
      </c>
      <c r="F762" s="128">
        <v>5.6804500000000001E-2</v>
      </c>
      <c r="G762" s="128">
        <v>0.21487613</v>
      </c>
      <c r="H762" s="129">
        <f t="shared" si="30"/>
        <v>-0.7356407154205542</v>
      </c>
      <c r="I762" s="107">
        <f t="shared" si="28"/>
        <v>4.6704989324114127E-6</v>
      </c>
      <c r="J762" s="108">
        <v>6.1449664213000004</v>
      </c>
      <c r="K762" s="108">
        <v>53.600999999999999</v>
      </c>
    </row>
    <row r="763" spans="1:13" x14ac:dyDescent="0.2">
      <c r="A763" s="106" t="s">
        <v>2805</v>
      </c>
      <c r="B763" s="106" t="s">
        <v>2806</v>
      </c>
      <c r="C763" s="106" t="s">
        <v>1221</v>
      </c>
      <c r="D763" s="106" t="s">
        <v>410</v>
      </c>
      <c r="E763" s="106" t="s">
        <v>1923</v>
      </c>
      <c r="F763" s="128">
        <v>5.595E-2</v>
      </c>
      <c r="G763" s="128"/>
      <c r="H763" s="129"/>
      <c r="I763" s="107">
        <f t="shared" si="28"/>
        <v>4.600241446864571E-6</v>
      </c>
      <c r="J763" s="108">
        <v>3.635723536</v>
      </c>
      <c r="K763" s="108">
        <v>57.085095238100003</v>
      </c>
    </row>
    <row r="764" spans="1:13" x14ac:dyDescent="0.2">
      <c r="A764" s="106" t="s">
        <v>1049</v>
      </c>
      <c r="B764" s="106" t="s">
        <v>1050</v>
      </c>
      <c r="C764" s="106" t="s">
        <v>1591</v>
      </c>
      <c r="D764" s="106" t="s">
        <v>410</v>
      </c>
      <c r="E764" s="106" t="s">
        <v>1923</v>
      </c>
      <c r="F764" s="128">
        <v>5.5485989999999999E-2</v>
      </c>
      <c r="G764" s="128">
        <v>1.6329044799999999</v>
      </c>
      <c r="H764" s="129">
        <f t="shared" ref="H764:H795" si="31">IF(ISERROR(F764/G764-1),"",IF((F764/G764-1)&gt;10000%,"",F764/G764-1))</f>
        <v>-0.96602006383129035</v>
      </c>
      <c r="I764" s="107">
        <f t="shared" si="28"/>
        <v>4.5620902755730672E-6</v>
      </c>
      <c r="J764" s="108">
        <v>29.295116480000001</v>
      </c>
      <c r="K764" s="108">
        <v>57.445272727300001</v>
      </c>
    </row>
    <row r="765" spans="1:13" x14ac:dyDescent="0.2">
      <c r="A765" s="106" t="s">
        <v>402</v>
      </c>
      <c r="B765" s="106" t="s">
        <v>403</v>
      </c>
      <c r="C765" s="106" t="s">
        <v>1597</v>
      </c>
      <c r="D765" s="106" t="s">
        <v>410</v>
      </c>
      <c r="E765" s="106" t="s">
        <v>412</v>
      </c>
      <c r="F765" s="128">
        <v>5.382932E-2</v>
      </c>
      <c r="G765" s="128">
        <v>2.800273E-2</v>
      </c>
      <c r="H765" s="129">
        <f t="shared" si="31"/>
        <v>0.92228829117732447</v>
      </c>
      <c r="I765" s="107">
        <f t="shared" si="28"/>
        <v>4.4258779074269172E-6</v>
      </c>
      <c r="J765" s="108">
        <v>12.673011000000001</v>
      </c>
      <c r="K765" s="108">
        <v>75.783000000000001</v>
      </c>
    </row>
    <row r="766" spans="1:13" x14ac:dyDescent="0.2">
      <c r="A766" s="106" t="s">
        <v>298</v>
      </c>
      <c r="B766" s="106" t="s">
        <v>299</v>
      </c>
      <c r="C766" s="106" t="s">
        <v>309</v>
      </c>
      <c r="D766" s="106" t="s">
        <v>411</v>
      </c>
      <c r="E766" s="106" t="s">
        <v>1923</v>
      </c>
      <c r="F766" s="128">
        <v>5.37768E-2</v>
      </c>
      <c r="G766" s="128">
        <v>0</v>
      </c>
      <c r="H766" s="129" t="str">
        <f t="shared" si="31"/>
        <v/>
      </c>
      <c r="I766" s="107">
        <f t="shared" si="28"/>
        <v>4.4215596825691987E-6</v>
      </c>
      <c r="J766" s="108">
        <v>6.3525</v>
      </c>
      <c r="K766" s="108">
        <v>67.737409090900002</v>
      </c>
    </row>
    <row r="767" spans="1:13" x14ac:dyDescent="0.2">
      <c r="A767" s="106" t="s">
        <v>400</v>
      </c>
      <c r="B767" s="106" t="s">
        <v>401</v>
      </c>
      <c r="C767" s="106" t="s">
        <v>1597</v>
      </c>
      <c r="D767" s="106" t="s">
        <v>410</v>
      </c>
      <c r="E767" s="106" t="s">
        <v>412</v>
      </c>
      <c r="F767" s="128">
        <v>5.242256E-2</v>
      </c>
      <c r="G767" s="128">
        <v>3.0893380000000002E-2</v>
      </c>
      <c r="H767" s="129">
        <f t="shared" si="31"/>
        <v>0.69688651743512686</v>
      </c>
      <c r="I767" s="107">
        <f t="shared" si="28"/>
        <v>4.3102132844100946E-6</v>
      </c>
      <c r="J767" s="108">
        <v>5.8539300000000001</v>
      </c>
      <c r="K767" s="108">
        <v>83.244954545499994</v>
      </c>
    </row>
    <row r="768" spans="1:13" x14ac:dyDescent="0.2">
      <c r="A768" s="106" t="s">
        <v>2575</v>
      </c>
      <c r="B768" s="106" t="s">
        <v>2576</v>
      </c>
      <c r="C768" s="106" t="s">
        <v>1822</v>
      </c>
      <c r="D768" s="106" t="s">
        <v>411</v>
      </c>
      <c r="E768" s="106" t="s">
        <v>412</v>
      </c>
      <c r="F768" s="128">
        <v>5.2415999999999997E-2</v>
      </c>
      <c r="G768" s="128">
        <v>0</v>
      </c>
      <c r="H768" s="129" t="str">
        <f t="shared" si="31"/>
        <v/>
      </c>
      <c r="I768" s="107">
        <f t="shared" si="28"/>
        <v>4.3096739174057793E-6</v>
      </c>
      <c r="J768" s="108">
        <v>0.65824850147140002</v>
      </c>
      <c r="K768" s="108">
        <v>19.687363636400001</v>
      </c>
      <c r="M768" s="92"/>
    </row>
    <row r="769" spans="1:11" x14ac:dyDescent="0.2">
      <c r="A769" s="106" t="s">
        <v>2672</v>
      </c>
      <c r="B769" s="106" t="s">
        <v>2673</v>
      </c>
      <c r="C769" s="106" t="s">
        <v>1597</v>
      </c>
      <c r="D769" s="106" t="s">
        <v>410</v>
      </c>
      <c r="E769" s="106" t="s">
        <v>1923</v>
      </c>
      <c r="F769" s="128">
        <v>5.101E-2</v>
      </c>
      <c r="G769" s="128">
        <v>0</v>
      </c>
      <c r="H769" s="129" t="str">
        <f t="shared" si="31"/>
        <v/>
      </c>
      <c r="I769" s="107">
        <f t="shared" si="28"/>
        <v>4.1940717820297009E-6</v>
      </c>
      <c r="J769" s="108">
        <v>15.322950000000001</v>
      </c>
      <c r="K769" s="108">
        <v>9.1558181818000008</v>
      </c>
    </row>
    <row r="770" spans="1:11" x14ac:dyDescent="0.2">
      <c r="A770" s="106" t="s">
        <v>97</v>
      </c>
      <c r="B770" s="106" t="s">
        <v>98</v>
      </c>
      <c r="C770" s="106" t="s">
        <v>1594</v>
      </c>
      <c r="D770" s="106" t="s">
        <v>411</v>
      </c>
      <c r="E770" s="106" t="s">
        <v>412</v>
      </c>
      <c r="F770" s="128">
        <v>5.0751080000000004E-2</v>
      </c>
      <c r="G770" s="128">
        <v>7.2528800000000004E-2</v>
      </c>
      <c r="H770" s="129">
        <f t="shared" si="31"/>
        <v>-0.3002630679123327</v>
      </c>
      <c r="I770" s="107">
        <f t="shared" si="28"/>
        <v>4.172783229475239E-6</v>
      </c>
      <c r="J770" s="108">
        <v>1.0158260881717724</v>
      </c>
      <c r="K770" s="108">
        <v>23.7755909091</v>
      </c>
    </row>
    <row r="771" spans="1:11" x14ac:dyDescent="0.2">
      <c r="A771" s="106" t="s">
        <v>1837</v>
      </c>
      <c r="B771" s="106" t="s">
        <v>1838</v>
      </c>
      <c r="C771" s="106" t="s">
        <v>309</v>
      </c>
      <c r="D771" s="106" t="s">
        <v>1491</v>
      </c>
      <c r="E771" s="106" t="s">
        <v>412</v>
      </c>
      <c r="F771" s="128">
        <v>5.0118999999999997E-2</v>
      </c>
      <c r="G771" s="128">
        <v>0</v>
      </c>
      <c r="H771" s="129" t="str">
        <f t="shared" si="31"/>
        <v/>
      </c>
      <c r="I771" s="107">
        <f t="shared" si="28"/>
        <v>4.1208132453155571E-6</v>
      </c>
      <c r="J771" s="108">
        <v>9.048</v>
      </c>
      <c r="K771" s="108">
        <v>29.158818181800001</v>
      </c>
    </row>
    <row r="772" spans="1:11" x14ac:dyDescent="0.2">
      <c r="A772" s="106" t="s">
        <v>523</v>
      </c>
      <c r="B772" s="106" t="s">
        <v>735</v>
      </c>
      <c r="C772" s="106" t="s">
        <v>1597</v>
      </c>
      <c r="D772" s="106" t="s">
        <v>410</v>
      </c>
      <c r="E772" s="106" t="s">
        <v>412</v>
      </c>
      <c r="F772" s="128">
        <v>4.8179019999999996E-2</v>
      </c>
      <c r="G772" s="128">
        <v>1.0824799999999999E-2</v>
      </c>
      <c r="H772" s="129">
        <f t="shared" si="31"/>
        <v>3.4508000147808735</v>
      </c>
      <c r="I772" s="107">
        <f t="shared" si="28"/>
        <v>3.9613069646705468E-6</v>
      </c>
      <c r="J772" s="108">
        <v>12.839032</v>
      </c>
      <c r="K772" s="108">
        <v>81.934272727299998</v>
      </c>
    </row>
    <row r="773" spans="1:11" x14ac:dyDescent="0.2">
      <c r="A773" s="106" t="s">
        <v>2662</v>
      </c>
      <c r="B773" s="106" t="s">
        <v>2663</v>
      </c>
      <c r="C773" s="106" t="s">
        <v>1829</v>
      </c>
      <c r="D773" s="106" t="s">
        <v>410</v>
      </c>
      <c r="E773" s="106" t="s">
        <v>1923</v>
      </c>
      <c r="F773" s="128">
        <v>4.6785109999999998E-2</v>
      </c>
      <c r="G773" s="128">
        <v>2.6243200000000003E-3</v>
      </c>
      <c r="H773" s="129">
        <f t="shared" si="31"/>
        <v>16.827517223509325</v>
      </c>
      <c r="I773" s="107">
        <f t="shared" si="28"/>
        <v>3.8466988761057746E-6</v>
      </c>
      <c r="J773" s="108">
        <v>23.605525</v>
      </c>
      <c r="K773" s="108">
        <v>79.485409090900006</v>
      </c>
    </row>
    <row r="774" spans="1:11" x14ac:dyDescent="0.2">
      <c r="A774" s="106" t="s">
        <v>2194</v>
      </c>
      <c r="B774" s="106" t="s">
        <v>1640</v>
      </c>
      <c r="C774" s="106" t="s">
        <v>1595</v>
      </c>
      <c r="D774" s="106" t="s">
        <v>410</v>
      </c>
      <c r="E774" s="106" t="s">
        <v>412</v>
      </c>
      <c r="F774" s="128">
        <v>4.6445379999999994E-2</v>
      </c>
      <c r="G774" s="128">
        <v>1.803128E-2</v>
      </c>
      <c r="H774" s="129">
        <f t="shared" si="31"/>
        <v>1.5758226814735279</v>
      </c>
      <c r="I774" s="107">
        <f t="shared" si="28"/>
        <v>3.818766078487485E-6</v>
      </c>
      <c r="J774" s="108">
        <v>13.23871325</v>
      </c>
      <c r="K774" s="108">
        <v>47.584772727299999</v>
      </c>
    </row>
    <row r="775" spans="1:11" x14ac:dyDescent="0.2">
      <c r="A775" s="106" t="s">
        <v>1866</v>
      </c>
      <c r="B775" s="106" t="s">
        <v>1867</v>
      </c>
      <c r="C775" s="106" t="s">
        <v>1221</v>
      </c>
      <c r="D775" s="106" t="s">
        <v>410</v>
      </c>
      <c r="E775" s="106" t="s">
        <v>1923</v>
      </c>
      <c r="F775" s="128">
        <v>4.6056079999999999E-2</v>
      </c>
      <c r="G775" s="128">
        <v>5.6425984999999998E-2</v>
      </c>
      <c r="H775" s="129">
        <f t="shared" si="31"/>
        <v>-0.18377889194136354</v>
      </c>
      <c r="I775" s="107">
        <f t="shared" ref="I775:I838" si="32">F775/$F$988</f>
        <v>3.78675760672226E-6</v>
      </c>
      <c r="J775" s="108">
        <v>4.1812635599999997</v>
      </c>
      <c r="K775" s="108">
        <v>107.44718181819999</v>
      </c>
    </row>
    <row r="776" spans="1:11" x14ac:dyDescent="0.2">
      <c r="A776" s="106" t="s">
        <v>272</v>
      </c>
      <c r="B776" s="106" t="s">
        <v>280</v>
      </c>
      <c r="C776" s="106" t="s">
        <v>1591</v>
      </c>
      <c r="D776" s="106" t="s">
        <v>410</v>
      </c>
      <c r="E776" s="106" t="s">
        <v>1923</v>
      </c>
      <c r="F776" s="128">
        <v>4.5886780000000002E-2</v>
      </c>
      <c r="G776" s="128">
        <v>0</v>
      </c>
      <c r="H776" s="129" t="str">
        <f t="shared" si="31"/>
        <v/>
      </c>
      <c r="I776" s="107">
        <f t="shared" si="32"/>
        <v>3.7728376625407735E-6</v>
      </c>
      <c r="J776" s="108">
        <v>4.1739701</v>
      </c>
      <c r="K776" s="108">
        <v>50.1027727273</v>
      </c>
    </row>
    <row r="777" spans="1:11" x14ac:dyDescent="0.2">
      <c r="A777" s="106" t="s">
        <v>404</v>
      </c>
      <c r="B777" s="106" t="s">
        <v>405</v>
      </c>
      <c r="C777" s="106" t="s">
        <v>1597</v>
      </c>
      <c r="D777" s="106" t="s">
        <v>410</v>
      </c>
      <c r="E777" s="106" t="s">
        <v>412</v>
      </c>
      <c r="F777" s="128">
        <v>4.070501E-2</v>
      </c>
      <c r="G777" s="128">
        <v>3.8841470000000003E-2</v>
      </c>
      <c r="H777" s="129">
        <f t="shared" si="31"/>
        <v>4.7978101755675073E-2</v>
      </c>
      <c r="I777" s="107">
        <f t="shared" si="32"/>
        <v>3.3467895280971733E-6</v>
      </c>
      <c r="J777" s="108">
        <v>29.669397</v>
      </c>
      <c r="K777" s="108">
        <v>55.634</v>
      </c>
    </row>
    <row r="778" spans="1:11" x14ac:dyDescent="0.2">
      <c r="A778" s="106" t="s">
        <v>2751</v>
      </c>
      <c r="B778" s="106" t="s">
        <v>1820</v>
      </c>
      <c r="C778" s="106" t="s">
        <v>1590</v>
      </c>
      <c r="D778" s="106" t="s">
        <v>410</v>
      </c>
      <c r="E778" s="106" t="s">
        <v>1923</v>
      </c>
      <c r="F778" s="128">
        <v>4.0090050000000002E-2</v>
      </c>
      <c r="G778" s="128">
        <v>0</v>
      </c>
      <c r="H778" s="129" t="str">
        <f t="shared" si="31"/>
        <v/>
      </c>
      <c r="I778" s="107">
        <f t="shared" si="32"/>
        <v>3.296227160265827E-6</v>
      </c>
      <c r="J778" s="108">
        <v>5.6042363600000007</v>
      </c>
      <c r="K778" s="108">
        <v>15.4722272727</v>
      </c>
    </row>
    <row r="779" spans="1:11" x14ac:dyDescent="0.2">
      <c r="A779" s="106" t="s">
        <v>1790</v>
      </c>
      <c r="B779" s="106" t="s">
        <v>1791</v>
      </c>
      <c r="C779" s="106" t="s">
        <v>1592</v>
      </c>
      <c r="D779" s="106" t="s">
        <v>410</v>
      </c>
      <c r="E779" s="106" t="s">
        <v>1923</v>
      </c>
      <c r="F779" s="128">
        <v>4.0064099999999998E-2</v>
      </c>
      <c r="G779" s="128">
        <v>2.7856860000000001E-2</v>
      </c>
      <c r="H779" s="129">
        <f t="shared" si="31"/>
        <v>0.43821306493265921</v>
      </c>
      <c r="I779" s="107">
        <f t="shared" si="32"/>
        <v>3.2940935362167445E-6</v>
      </c>
      <c r="J779" s="108">
        <v>10.175811150000001</v>
      </c>
      <c r="K779" s="108">
        <v>72.993952381</v>
      </c>
    </row>
    <row r="780" spans="1:11" x14ac:dyDescent="0.2">
      <c r="A780" s="106" t="s">
        <v>2509</v>
      </c>
      <c r="B780" s="106" t="s">
        <v>2510</v>
      </c>
      <c r="C780" s="106" t="s">
        <v>1597</v>
      </c>
      <c r="D780" s="106" t="s">
        <v>410</v>
      </c>
      <c r="E780" s="106" t="s">
        <v>1923</v>
      </c>
      <c r="F780" s="128">
        <v>3.958325E-2</v>
      </c>
      <c r="G780" s="128">
        <v>3.3597349999999998E-2</v>
      </c>
      <c r="H780" s="129">
        <f t="shared" si="31"/>
        <v>0.17816583748420634</v>
      </c>
      <c r="I780" s="107">
        <f t="shared" si="32"/>
        <v>3.254557770359286E-6</v>
      </c>
      <c r="J780" s="108">
        <v>4.0133450000000002</v>
      </c>
      <c r="K780" s="108">
        <v>37.9451363636</v>
      </c>
    </row>
    <row r="781" spans="1:11" x14ac:dyDescent="0.2">
      <c r="A781" s="106" t="s">
        <v>2354</v>
      </c>
      <c r="B781" s="106" t="s">
        <v>2355</v>
      </c>
      <c r="C781" s="106" t="s">
        <v>1221</v>
      </c>
      <c r="D781" s="106" t="s">
        <v>410</v>
      </c>
      <c r="E781" s="106" t="s">
        <v>1923</v>
      </c>
      <c r="F781" s="128">
        <v>3.937235E-2</v>
      </c>
      <c r="G781" s="128">
        <v>1.6567999999999999E-3</v>
      </c>
      <c r="H781" s="129">
        <f t="shared" si="31"/>
        <v>22.764093433124096</v>
      </c>
      <c r="I781" s="107">
        <f t="shared" si="32"/>
        <v>3.237217450052874E-6</v>
      </c>
      <c r="J781" s="108">
        <v>4.9990820880000006</v>
      </c>
      <c r="K781" s="108">
        <v>13.216181818200001</v>
      </c>
    </row>
    <row r="782" spans="1:11" x14ac:dyDescent="0.2">
      <c r="A782" s="106" t="s">
        <v>774</v>
      </c>
      <c r="B782" s="106" t="s">
        <v>775</v>
      </c>
      <c r="C782" s="106" t="s">
        <v>1591</v>
      </c>
      <c r="D782" s="106" t="s">
        <v>410</v>
      </c>
      <c r="E782" s="106" t="s">
        <v>1923</v>
      </c>
      <c r="F782" s="128">
        <v>3.8609870000000004E-2</v>
      </c>
      <c r="G782" s="128">
        <v>0.10079542</v>
      </c>
      <c r="H782" s="129">
        <f t="shared" si="31"/>
        <v>-0.6169481708593505</v>
      </c>
      <c r="I782" s="107">
        <f t="shared" si="32"/>
        <v>3.1745259022708316E-6</v>
      </c>
      <c r="J782" s="108">
        <v>33.091872109999997</v>
      </c>
      <c r="K782" s="108">
        <v>11.260545454500001</v>
      </c>
    </row>
    <row r="783" spans="1:11" x14ac:dyDescent="0.2">
      <c r="A783" s="106" t="s">
        <v>2493</v>
      </c>
      <c r="B783" s="106" t="s">
        <v>2494</v>
      </c>
      <c r="C783" s="106" t="s">
        <v>1221</v>
      </c>
      <c r="D783" s="106" t="s">
        <v>410</v>
      </c>
      <c r="E783" s="106" t="s">
        <v>412</v>
      </c>
      <c r="F783" s="128">
        <v>3.8173120000000005E-2</v>
      </c>
      <c r="G783" s="128">
        <v>0</v>
      </c>
      <c r="H783" s="129" t="str">
        <f t="shared" si="31"/>
        <v/>
      </c>
      <c r="I783" s="107">
        <f t="shared" si="32"/>
        <v>3.1386160639881129E-6</v>
      </c>
      <c r="J783" s="108">
        <v>11.200647180800001</v>
      </c>
      <c r="K783" s="108">
        <v>9.2198636363999995</v>
      </c>
    </row>
    <row r="784" spans="1:11" x14ac:dyDescent="0.2">
      <c r="A784" s="106" t="s">
        <v>50</v>
      </c>
      <c r="B784" s="106" t="s">
        <v>704</v>
      </c>
      <c r="C784" s="106" t="s">
        <v>1593</v>
      </c>
      <c r="D784" s="106" t="s">
        <v>410</v>
      </c>
      <c r="E784" s="106" t="s">
        <v>1923</v>
      </c>
      <c r="F784" s="128">
        <v>3.7654940000000005E-2</v>
      </c>
      <c r="G784" s="128">
        <v>0.51820692999999995</v>
      </c>
      <c r="H784" s="129">
        <f t="shared" si="31"/>
        <v>-0.92733609332472644</v>
      </c>
      <c r="I784" s="107">
        <f t="shared" si="32"/>
        <v>3.0960110038820132E-6</v>
      </c>
      <c r="J784" s="108">
        <v>15.39547443</v>
      </c>
      <c r="K784" s="108">
        <v>83.537238095199996</v>
      </c>
    </row>
    <row r="785" spans="1:11" x14ac:dyDescent="0.2">
      <c r="A785" s="106" t="s">
        <v>1858</v>
      </c>
      <c r="B785" s="106" t="s">
        <v>1859</v>
      </c>
      <c r="C785" s="106" t="s">
        <v>1221</v>
      </c>
      <c r="D785" s="106" t="s">
        <v>410</v>
      </c>
      <c r="E785" s="106" t="s">
        <v>1923</v>
      </c>
      <c r="F785" s="128">
        <v>3.7473667000000002E-2</v>
      </c>
      <c r="G785" s="128">
        <v>2.3236075000000002E-2</v>
      </c>
      <c r="H785" s="129">
        <f t="shared" si="31"/>
        <v>0.61273653144948104</v>
      </c>
      <c r="I785" s="107">
        <f t="shared" si="32"/>
        <v>3.0811066326970716E-6</v>
      </c>
      <c r="J785" s="108">
        <v>3.7611856261600005</v>
      </c>
      <c r="K785" s="108">
        <v>81.819272727300003</v>
      </c>
    </row>
    <row r="786" spans="1:11" x14ac:dyDescent="0.2">
      <c r="A786" s="106" t="s">
        <v>506</v>
      </c>
      <c r="B786" s="106" t="s">
        <v>800</v>
      </c>
      <c r="C786" s="106" t="s">
        <v>1591</v>
      </c>
      <c r="D786" s="106" t="s">
        <v>410</v>
      </c>
      <c r="E786" s="106" t="s">
        <v>1923</v>
      </c>
      <c r="F786" s="128">
        <v>3.6694955000000001E-2</v>
      </c>
      <c r="G786" s="128">
        <v>0.45470642</v>
      </c>
      <c r="H786" s="129">
        <f t="shared" si="31"/>
        <v>-0.91929967692120995</v>
      </c>
      <c r="I786" s="107">
        <f t="shared" si="32"/>
        <v>3.0170804804616683E-6</v>
      </c>
      <c r="J786" s="108">
        <v>10.947260140000001</v>
      </c>
      <c r="K786" s="108">
        <v>52.685954545500003</v>
      </c>
    </row>
    <row r="787" spans="1:11" x14ac:dyDescent="0.2">
      <c r="A787" s="106" t="s">
        <v>222</v>
      </c>
      <c r="B787" s="106" t="s">
        <v>31</v>
      </c>
      <c r="C787" s="106" t="s">
        <v>1609</v>
      </c>
      <c r="D787" s="106" t="s">
        <v>1491</v>
      </c>
      <c r="E787" s="106" t="s">
        <v>1923</v>
      </c>
      <c r="F787" s="128">
        <v>3.5223779999999996E-2</v>
      </c>
      <c r="G787" s="128">
        <v>7.8345890000000001E-2</v>
      </c>
      <c r="H787" s="129">
        <f t="shared" si="31"/>
        <v>-0.55040679223887823</v>
      </c>
      <c r="I787" s="107">
        <f t="shared" si="32"/>
        <v>2.8961196187889069E-6</v>
      </c>
      <c r="J787" s="108">
        <v>91.120471090000009</v>
      </c>
      <c r="K787" s="108">
        <v>41.0428636364</v>
      </c>
    </row>
    <row r="788" spans="1:11" x14ac:dyDescent="0.2">
      <c r="A788" s="106" t="s">
        <v>1616</v>
      </c>
      <c r="B788" s="106" t="s">
        <v>1617</v>
      </c>
      <c r="C788" s="106" t="s">
        <v>1221</v>
      </c>
      <c r="D788" s="106" t="s">
        <v>410</v>
      </c>
      <c r="E788" s="106" t="s">
        <v>1923</v>
      </c>
      <c r="F788" s="128">
        <v>3.4110580000000001E-2</v>
      </c>
      <c r="G788" s="128">
        <v>6.9956429999999986E-2</v>
      </c>
      <c r="H788" s="129">
        <f t="shared" si="31"/>
        <v>-0.51240250538799637</v>
      </c>
      <c r="I788" s="107">
        <f t="shared" si="32"/>
        <v>2.804591669215187E-6</v>
      </c>
      <c r="J788" s="108">
        <v>6.7178195999999994</v>
      </c>
      <c r="K788" s="108">
        <v>316.46054545449999</v>
      </c>
    </row>
    <row r="789" spans="1:11" x14ac:dyDescent="0.2">
      <c r="A789" s="106" t="s">
        <v>2196</v>
      </c>
      <c r="B789" s="106" t="s">
        <v>1514</v>
      </c>
      <c r="C789" s="106" t="s">
        <v>1595</v>
      </c>
      <c r="D789" s="106" t="s">
        <v>410</v>
      </c>
      <c r="E789" s="106" t="s">
        <v>1923</v>
      </c>
      <c r="F789" s="128">
        <v>3.2600940000000002E-2</v>
      </c>
      <c r="G789" s="128">
        <v>1.020825E-2</v>
      </c>
      <c r="H789" s="129">
        <f t="shared" si="31"/>
        <v>2.1935875394901183</v>
      </c>
      <c r="I789" s="107">
        <f t="shared" si="32"/>
        <v>2.6804681929355689E-6</v>
      </c>
      <c r="J789" s="108">
        <v>1.14204393</v>
      </c>
      <c r="K789" s="108">
        <v>75.183285714299998</v>
      </c>
    </row>
    <row r="790" spans="1:11" x14ac:dyDescent="0.2">
      <c r="A790" s="106" t="s">
        <v>2000</v>
      </c>
      <c r="B790" s="106" t="s">
        <v>1990</v>
      </c>
      <c r="C790" s="106" t="s">
        <v>1822</v>
      </c>
      <c r="D790" s="106" t="s">
        <v>411</v>
      </c>
      <c r="E790" s="106" t="s">
        <v>412</v>
      </c>
      <c r="F790" s="128">
        <v>3.0884000000000002E-2</v>
      </c>
      <c r="G790" s="128">
        <v>0.20605000000000001</v>
      </c>
      <c r="H790" s="129">
        <f t="shared" si="31"/>
        <v>-0.85011404998786699</v>
      </c>
      <c r="I790" s="107">
        <f t="shared" si="32"/>
        <v>2.539300390437273E-6</v>
      </c>
      <c r="J790" s="108">
        <v>3.9342067945408008</v>
      </c>
      <c r="K790" s="108">
        <v>35.009045454499997</v>
      </c>
    </row>
    <row r="791" spans="1:11" x14ac:dyDescent="0.2">
      <c r="A791" s="106" t="s">
        <v>905</v>
      </c>
      <c r="B791" s="106" t="s">
        <v>906</v>
      </c>
      <c r="C791" s="106" t="s">
        <v>1221</v>
      </c>
      <c r="D791" s="106" t="s">
        <v>411</v>
      </c>
      <c r="E791" s="106" t="s">
        <v>412</v>
      </c>
      <c r="F791" s="128">
        <v>3.024E-2</v>
      </c>
      <c r="G791" s="128">
        <v>7.5825000000000003E-4</v>
      </c>
      <c r="H791" s="129">
        <f t="shared" si="31"/>
        <v>38.881305637982194</v>
      </c>
      <c r="I791" s="107">
        <f t="shared" si="32"/>
        <v>2.4863503369648729E-6</v>
      </c>
      <c r="J791" s="108">
        <v>5.0601152611300009</v>
      </c>
      <c r="K791" s="108">
        <v>85.900181818199997</v>
      </c>
    </row>
    <row r="792" spans="1:11" x14ac:dyDescent="0.2">
      <c r="A792" s="106" t="s">
        <v>1928</v>
      </c>
      <c r="B792" s="106" t="s">
        <v>326</v>
      </c>
      <c r="C792" s="106" t="s">
        <v>1221</v>
      </c>
      <c r="D792" s="106" t="s">
        <v>410</v>
      </c>
      <c r="E792" s="106" t="s">
        <v>1923</v>
      </c>
      <c r="F792" s="128">
        <v>3.0126549999999998E-2</v>
      </c>
      <c r="G792" s="128">
        <v>0.74060700000000002</v>
      </c>
      <c r="H792" s="129">
        <f t="shared" si="31"/>
        <v>-0.95932181305334674</v>
      </c>
      <c r="I792" s="107">
        <f t="shared" si="32"/>
        <v>2.4770224121722583E-6</v>
      </c>
      <c r="J792" s="108">
        <v>6.4703634548000002</v>
      </c>
      <c r="K792" s="108">
        <v>41.161181818199999</v>
      </c>
    </row>
    <row r="793" spans="1:11" x14ac:dyDescent="0.2">
      <c r="A793" s="106" t="s">
        <v>2766</v>
      </c>
      <c r="B793" s="106" t="s">
        <v>196</v>
      </c>
      <c r="C793" s="106" t="s">
        <v>1221</v>
      </c>
      <c r="D793" s="106" t="s">
        <v>410</v>
      </c>
      <c r="E793" s="106" t="s">
        <v>1923</v>
      </c>
      <c r="F793" s="128">
        <v>2.8687459999999998E-2</v>
      </c>
      <c r="G793" s="128">
        <v>1.0124999999999999E-3</v>
      </c>
      <c r="H793" s="129">
        <f t="shared" si="31"/>
        <v>27.333293827160492</v>
      </c>
      <c r="I793" s="107">
        <f t="shared" si="32"/>
        <v>2.3586995978064254E-6</v>
      </c>
      <c r="J793" s="108">
        <v>3.2762912468000001</v>
      </c>
      <c r="K793" s="108">
        <v>33.937681818199998</v>
      </c>
    </row>
    <row r="794" spans="1:11" x14ac:dyDescent="0.2">
      <c r="A794" s="106" t="s">
        <v>1732</v>
      </c>
      <c r="B794" s="106" t="s">
        <v>766</v>
      </c>
      <c r="C794" s="106" t="s">
        <v>1596</v>
      </c>
      <c r="D794" s="106" t="s">
        <v>411</v>
      </c>
      <c r="E794" s="106" t="s">
        <v>412</v>
      </c>
      <c r="F794" s="128">
        <v>2.7852749999999999E-2</v>
      </c>
      <c r="G794" s="128">
        <v>1.9682160000000001E-2</v>
      </c>
      <c r="H794" s="129">
        <f t="shared" si="31"/>
        <v>0.41512669341169861</v>
      </c>
      <c r="I794" s="107">
        <f t="shared" si="32"/>
        <v>2.2900692575363214E-6</v>
      </c>
      <c r="J794" s="108">
        <v>7.8719999999999999</v>
      </c>
      <c r="K794" s="108">
        <v>18.139590909100001</v>
      </c>
    </row>
    <row r="795" spans="1:11" x14ac:dyDescent="0.2">
      <c r="A795" s="106" t="s">
        <v>513</v>
      </c>
      <c r="B795" s="106" t="s">
        <v>364</v>
      </c>
      <c r="C795" s="106" t="s">
        <v>1609</v>
      </c>
      <c r="D795" s="106" t="s">
        <v>411</v>
      </c>
      <c r="E795" s="106" t="s">
        <v>1923</v>
      </c>
      <c r="F795" s="128">
        <v>2.6546220000000002E-2</v>
      </c>
      <c r="G795" s="128">
        <v>3.5495468699999999</v>
      </c>
      <c r="H795" s="129">
        <f t="shared" si="31"/>
        <v>-0.99252123694312566</v>
      </c>
      <c r="I795" s="107">
        <f t="shared" si="32"/>
        <v>2.1826456032454913E-6</v>
      </c>
      <c r="J795" s="108">
        <v>75.345988697067597</v>
      </c>
      <c r="K795" s="108">
        <v>21.086136363600001</v>
      </c>
    </row>
    <row r="796" spans="1:11" x14ac:dyDescent="0.2">
      <c r="A796" s="106" t="s">
        <v>161</v>
      </c>
      <c r="B796" s="106" t="s">
        <v>162</v>
      </c>
      <c r="C796" s="106" t="s">
        <v>1598</v>
      </c>
      <c r="D796" s="106" t="s">
        <v>411</v>
      </c>
      <c r="E796" s="106" t="s">
        <v>412</v>
      </c>
      <c r="F796" s="128">
        <v>2.4191520000000001E-2</v>
      </c>
      <c r="G796" s="128">
        <v>1.15E-3</v>
      </c>
      <c r="H796" s="129">
        <f t="shared" ref="H796:H827" si="33">IF(ISERROR(F796/G796-1),"",IF((F796/G796-1)&gt;10000%,"",F796/G796-1))</f>
        <v>20.03610434782609</v>
      </c>
      <c r="I796" s="107">
        <f t="shared" si="32"/>
        <v>1.9890408036935339E-6</v>
      </c>
      <c r="J796" s="108">
        <v>11.325305392999999</v>
      </c>
      <c r="K796" s="108">
        <v>65.809272727299998</v>
      </c>
    </row>
    <row r="797" spans="1:11" x14ac:dyDescent="0.2">
      <c r="A797" s="106" t="s">
        <v>1862</v>
      </c>
      <c r="B797" s="106" t="s">
        <v>1863</v>
      </c>
      <c r="C797" s="106" t="s">
        <v>1221</v>
      </c>
      <c r="D797" s="106" t="s">
        <v>410</v>
      </c>
      <c r="E797" s="106" t="s">
        <v>1923</v>
      </c>
      <c r="F797" s="128">
        <v>2.3682999999999999E-2</v>
      </c>
      <c r="G797" s="128">
        <v>0.32941830799999999</v>
      </c>
      <c r="H797" s="129">
        <f t="shared" si="33"/>
        <v>-0.92810660663098299</v>
      </c>
      <c r="I797" s="107">
        <f t="shared" si="32"/>
        <v>1.9472299943895199E-6</v>
      </c>
      <c r="J797" s="108">
        <v>3.3906655520000002</v>
      </c>
      <c r="K797" s="108">
        <v>81.324272727299999</v>
      </c>
    </row>
    <row r="798" spans="1:11" x14ac:dyDescent="0.2">
      <c r="A798" s="106" t="s">
        <v>635</v>
      </c>
      <c r="B798" s="106" t="s">
        <v>636</v>
      </c>
      <c r="C798" s="106" t="s">
        <v>1609</v>
      </c>
      <c r="D798" s="106" t="s">
        <v>410</v>
      </c>
      <c r="E798" s="106" t="s">
        <v>1923</v>
      </c>
      <c r="F798" s="128">
        <v>2.3579549999999998E-2</v>
      </c>
      <c r="G798" s="128">
        <v>0</v>
      </c>
      <c r="H798" s="129" t="str">
        <f t="shared" si="33"/>
        <v/>
      </c>
      <c r="I798" s="107">
        <f t="shared" si="32"/>
        <v>1.938724275396166E-6</v>
      </c>
      <c r="J798" s="108">
        <v>8.6759232166974005</v>
      </c>
      <c r="K798" s="108">
        <v>65.444954545499996</v>
      </c>
    </row>
    <row r="799" spans="1:11" x14ac:dyDescent="0.2">
      <c r="A799" s="106" t="s">
        <v>159</v>
      </c>
      <c r="B799" s="106" t="s">
        <v>160</v>
      </c>
      <c r="C799" s="106" t="s">
        <v>1598</v>
      </c>
      <c r="D799" s="106" t="s">
        <v>411</v>
      </c>
      <c r="E799" s="106" t="s">
        <v>412</v>
      </c>
      <c r="F799" s="128">
        <v>2.2763174000000001E-2</v>
      </c>
      <c r="G799" s="128">
        <v>3.6184258000000004E-2</v>
      </c>
      <c r="H799" s="129">
        <f t="shared" si="33"/>
        <v>-0.37090947118495565</v>
      </c>
      <c r="I799" s="107">
        <f t="shared" si="32"/>
        <v>1.8716013672384271E-6</v>
      </c>
      <c r="J799" s="108">
        <v>3.8962027829999997</v>
      </c>
      <c r="K799" s="108">
        <v>49.675318181800002</v>
      </c>
    </row>
    <row r="800" spans="1:11" x14ac:dyDescent="0.2">
      <c r="A800" s="106" t="s">
        <v>2745</v>
      </c>
      <c r="B800" s="106" t="s">
        <v>897</v>
      </c>
      <c r="C800" s="106" t="s">
        <v>1590</v>
      </c>
      <c r="D800" s="106" t="s">
        <v>410</v>
      </c>
      <c r="E800" s="106" t="s">
        <v>1923</v>
      </c>
      <c r="F800" s="128">
        <v>2.202028E-2</v>
      </c>
      <c r="G800" s="128">
        <v>10.746584</v>
      </c>
      <c r="H800" s="129">
        <f t="shared" si="33"/>
        <v>-0.99795095073932327</v>
      </c>
      <c r="I800" s="107">
        <f t="shared" si="32"/>
        <v>1.8105201917348165E-6</v>
      </c>
      <c r="J800" s="108">
        <v>84.808066770000011</v>
      </c>
      <c r="K800" s="108">
        <v>9.6860909091000007</v>
      </c>
    </row>
    <row r="801" spans="1:11" x14ac:dyDescent="0.2">
      <c r="A801" s="106" t="s">
        <v>153</v>
      </c>
      <c r="B801" s="106" t="s">
        <v>154</v>
      </c>
      <c r="C801" s="106" t="s">
        <v>1598</v>
      </c>
      <c r="D801" s="106" t="s">
        <v>411</v>
      </c>
      <c r="E801" s="106" t="s">
        <v>412</v>
      </c>
      <c r="F801" s="128">
        <v>2.197232E-2</v>
      </c>
      <c r="G801" s="128">
        <v>3.103626E-2</v>
      </c>
      <c r="H801" s="129">
        <f t="shared" si="33"/>
        <v>-0.29204356452742697</v>
      </c>
      <c r="I801" s="107">
        <f t="shared" si="32"/>
        <v>1.8065768927215613E-6</v>
      </c>
      <c r="J801" s="108">
        <v>4.7250078750000002</v>
      </c>
      <c r="K801" s="108">
        <v>54.243772727299998</v>
      </c>
    </row>
    <row r="802" spans="1:11" x14ac:dyDescent="0.2">
      <c r="A802" s="106" t="s">
        <v>903</v>
      </c>
      <c r="B802" s="106" t="s">
        <v>904</v>
      </c>
      <c r="C802" s="106" t="s">
        <v>1221</v>
      </c>
      <c r="D802" s="106" t="s">
        <v>411</v>
      </c>
      <c r="E802" s="106" t="s">
        <v>412</v>
      </c>
      <c r="F802" s="128">
        <v>2.1953520000000001E-2</v>
      </c>
      <c r="G802" s="128">
        <v>2.7249019999999999E-2</v>
      </c>
      <c r="H802" s="129">
        <f t="shared" si="33"/>
        <v>-0.19433726423922759</v>
      </c>
      <c r="I802" s="107">
        <f t="shared" si="32"/>
        <v>1.8050311458189509E-6</v>
      </c>
      <c r="J802" s="108">
        <v>4.9972199199989999</v>
      </c>
      <c r="K802" s="108">
        <v>104.31313636359999</v>
      </c>
    </row>
    <row r="803" spans="1:11" x14ac:dyDescent="0.2">
      <c r="A803" s="106" t="s">
        <v>1528</v>
      </c>
      <c r="B803" s="106" t="s">
        <v>1529</v>
      </c>
      <c r="C803" s="106" t="s">
        <v>309</v>
      </c>
      <c r="D803" s="106" t="s">
        <v>1491</v>
      </c>
      <c r="E803" s="106" t="s">
        <v>412</v>
      </c>
      <c r="F803" s="128">
        <v>2.0638E-2</v>
      </c>
      <c r="G803" s="128">
        <v>0.25045766000000003</v>
      </c>
      <c r="H803" s="129">
        <f t="shared" si="33"/>
        <v>-0.91759884684700799</v>
      </c>
      <c r="I803" s="107">
        <f t="shared" si="32"/>
        <v>1.6968683285145849E-6</v>
      </c>
      <c r="J803" s="108">
        <v>16.325500000000002</v>
      </c>
      <c r="K803" s="108">
        <v>38.731090909099997</v>
      </c>
    </row>
    <row r="804" spans="1:11" x14ac:dyDescent="0.2">
      <c r="A804" s="106" t="s">
        <v>1995</v>
      </c>
      <c r="B804" s="106" t="s">
        <v>1985</v>
      </c>
      <c r="C804" s="106" t="s">
        <v>1822</v>
      </c>
      <c r="D804" s="106" t="s">
        <v>411</v>
      </c>
      <c r="E804" s="106" t="s">
        <v>412</v>
      </c>
      <c r="F804" s="128">
        <v>2.0277750000000001E-2</v>
      </c>
      <c r="G804" s="128">
        <v>2.444E-3</v>
      </c>
      <c r="H804" s="129">
        <f t="shared" si="33"/>
        <v>7.296951718494272</v>
      </c>
      <c r="I804" s="107">
        <f t="shared" si="32"/>
        <v>1.6672483645962121E-6</v>
      </c>
      <c r="J804" s="108">
        <v>4.6489142982430014</v>
      </c>
      <c r="K804" s="108">
        <v>34.999681818200003</v>
      </c>
    </row>
    <row r="805" spans="1:11" x14ac:dyDescent="0.2">
      <c r="A805" s="106" t="s">
        <v>1864</v>
      </c>
      <c r="B805" s="106" t="s">
        <v>1865</v>
      </c>
      <c r="C805" s="106" t="s">
        <v>1221</v>
      </c>
      <c r="D805" s="106" t="s">
        <v>410</v>
      </c>
      <c r="E805" s="106" t="s">
        <v>1923</v>
      </c>
      <c r="F805" s="128">
        <v>2.0185334999999999E-2</v>
      </c>
      <c r="G805" s="128">
        <v>7.3586974999999999E-2</v>
      </c>
      <c r="H805" s="129">
        <f t="shared" si="33"/>
        <v>-0.72569418704872701</v>
      </c>
      <c r="I805" s="107">
        <f t="shared" si="32"/>
        <v>1.6596499497023426E-6</v>
      </c>
      <c r="J805" s="108">
        <v>2.6001961488000003</v>
      </c>
      <c r="K805" s="108">
        <v>81.940454545500003</v>
      </c>
    </row>
    <row r="806" spans="1:11" x14ac:dyDescent="0.2">
      <c r="A806" s="106" t="s">
        <v>46</v>
      </c>
      <c r="B806" s="106" t="s">
        <v>1028</v>
      </c>
      <c r="C806" s="106" t="s">
        <v>1595</v>
      </c>
      <c r="D806" s="106" t="s">
        <v>410</v>
      </c>
      <c r="E806" s="106" t="s">
        <v>1923</v>
      </c>
      <c r="F806" s="128">
        <v>1.9381799999999998E-2</v>
      </c>
      <c r="G806" s="128">
        <v>8.3996845000000001E-2</v>
      </c>
      <c r="H806" s="129">
        <f t="shared" si="33"/>
        <v>-0.76925561906521611</v>
      </c>
      <c r="I806" s="107">
        <f t="shared" si="32"/>
        <v>1.5935828360114342E-6</v>
      </c>
      <c r="J806" s="108">
        <v>7.016172000000001</v>
      </c>
      <c r="K806" s="108">
        <v>109.8463181818</v>
      </c>
    </row>
    <row r="807" spans="1:11" x14ac:dyDescent="0.2">
      <c r="A807" s="106" t="s">
        <v>1444</v>
      </c>
      <c r="B807" s="106" t="s">
        <v>1445</v>
      </c>
      <c r="C807" s="106" t="s">
        <v>1609</v>
      </c>
      <c r="D807" s="106" t="s">
        <v>410</v>
      </c>
      <c r="E807" s="106" t="s">
        <v>1923</v>
      </c>
      <c r="F807" s="128">
        <v>1.93622E-2</v>
      </c>
      <c r="G807" s="128">
        <v>7.7591399999999991E-2</v>
      </c>
      <c r="H807" s="129">
        <f t="shared" si="33"/>
        <v>-0.75045945813582438</v>
      </c>
      <c r="I807" s="107">
        <f t="shared" si="32"/>
        <v>1.5919713126448829E-6</v>
      </c>
      <c r="J807" s="108">
        <v>4.4971202282223999</v>
      </c>
      <c r="K807" s="108">
        <v>8.6274090909000005</v>
      </c>
    </row>
    <row r="808" spans="1:11" x14ac:dyDescent="0.2">
      <c r="A808" s="106" t="s">
        <v>1064</v>
      </c>
      <c r="B808" s="106" t="s">
        <v>1065</v>
      </c>
      <c r="C808" s="106" t="s">
        <v>1591</v>
      </c>
      <c r="D808" s="106" t="s">
        <v>410</v>
      </c>
      <c r="E808" s="106" t="s">
        <v>1923</v>
      </c>
      <c r="F808" s="128">
        <v>1.8894999999999999E-2</v>
      </c>
      <c r="G808" s="128">
        <v>0.29097698</v>
      </c>
      <c r="H808" s="129">
        <f t="shared" si="33"/>
        <v>-0.93506359162845121</v>
      </c>
      <c r="I808" s="107">
        <f t="shared" si="32"/>
        <v>1.5535578577034151E-6</v>
      </c>
      <c r="J808" s="108">
        <v>15.964278970000001</v>
      </c>
      <c r="K808" s="108">
        <v>17.6324545455</v>
      </c>
    </row>
    <row r="809" spans="1:11" x14ac:dyDescent="0.2">
      <c r="A809" s="106" t="s">
        <v>2791</v>
      </c>
      <c r="B809" s="106" t="s">
        <v>163</v>
      </c>
      <c r="C809" s="106" t="s">
        <v>1598</v>
      </c>
      <c r="D809" s="106" t="s">
        <v>411</v>
      </c>
      <c r="E809" s="106" t="s">
        <v>412</v>
      </c>
      <c r="F809" s="128">
        <v>1.8802933000000001E-2</v>
      </c>
      <c r="G809" s="128">
        <v>2.6797612000000002E-2</v>
      </c>
      <c r="H809" s="129">
        <f t="shared" si="33"/>
        <v>-0.29833550093941208</v>
      </c>
      <c r="I809" s="107">
        <f t="shared" si="32"/>
        <v>1.54598805557136E-6</v>
      </c>
      <c r="J809" s="108">
        <v>4.8790069699999998</v>
      </c>
      <c r="K809" s="108">
        <v>45.306590909100002</v>
      </c>
    </row>
    <row r="810" spans="1:11" x14ac:dyDescent="0.2">
      <c r="A810" s="106" t="s">
        <v>2780</v>
      </c>
      <c r="B810" s="106" t="s">
        <v>2781</v>
      </c>
      <c r="C810" s="106" t="s">
        <v>1596</v>
      </c>
      <c r="D810" s="106" t="s">
        <v>411</v>
      </c>
      <c r="E810" s="106" t="s">
        <v>1923</v>
      </c>
      <c r="F810" s="128">
        <v>1.8101900000000001E-2</v>
      </c>
      <c r="G810" s="128">
        <v>2.774078E-2</v>
      </c>
      <c r="H810" s="129">
        <f t="shared" si="33"/>
        <v>-0.34746247221599391</v>
      </c>
      <c r="I810" s="107">
        <f t="shared" si="32"/>
        <v>1.4883487157640356E-6</v>
      </c>
      <c r="J810" s="108">
        <v>3.5719983200000001</v>
      </c>
      <c r="K810" s="108">
        <v>83.520227272699998</v>
      </c>
    </row>
    <row r="811" spans="1:11" x14ac:dyDescent="0.2">
      <c r="A811" s="106" t="s">
        <v>1893</v>
      </c>
      <c r="B811" s="106" t="s">
        <v>1914</v>
      </c>
      <c r="C811" s="106" t="s">
        <v>1221</v>
      </c>
      <c r="D811" s="106" t="s">
        <v>410</v>
      </c>
      <c r="E811" s="106" t="s">
        <v>1923</v>
      </c>
      <c r="F811" s="128">
        <v>1.7369060000000002E-2</v>
      </c>
      <c r="G811" s="128">
        <v>0</v>
      </c>
      <c r="H811" s="129" t="str">
        <f t="shared" si="33"/>
        <v/>
      </c>
      <c r="I811" s="107">
        <f t="shared" si="32"/>
        <v>1.4280941859710021E-6</v>
      </c>
      <c r="J811" s="108">
        <v>3.1073009508</v>
      </c>
      <c r="K811" s="108">
        <v>167.3305454545</v>
      </c>
    </row>
    <row r="812" spans="1:11" x14ac:dyDescent="0.2">
      <c r="A812" s="106" t="s">
        <v>1994</v>
      </c>
      <c r="B812" s="106" t="s">
        <v>1984</v>
      </c>
      <c r="C812" s="106" t="s">
        <v>1822</v>
      </c>
      <c r="D812" s="106" t="s">
        <v>411</v>
      </c>
      <c r="E812" s="106" t="s">
        <v>412</v>
      </c>
      <c r="F812" s="128">
        <v>1.7337999999999999E-2</v>
      </c>
      <c r="G812" s="128">
        <v>0.22456799999999999</v>
      </c>
      <c r="H812" s="129">
        <f t="shared" si="33"/>
        <v>-0.92279398667664136</v>
      </c>
      <c r="I812" s="107">
        <f t="shared" si="32"/>
        <v>1.4255404147584975E-6</v>
      </c>
      <c r="J812" s="108">
        <v>4.3151827041882003</v>
      </c>
      <c r="K812" s="108">
        <v>34.996909090899997</v>
      </c>
    </row>
    <row r="813" spans="1:11" x14ac:dyDescent="0.2">
      <c r="A813" s="106" t="s">
        <v>745</v>
      </c>
      <c r="B813" s="106" t="s">
        <v>569</v>
      </c>
      <c r="C813" s="106" t="s">
        <v>1597</v>
      </c>
      <c r="D813" s="106" t="s">
        <v>410</v>
      </c>
      <c r="E813" s="106" t="s">
        <v>412</v>
      </c>
      <c r="F813" s="128">
        <v>1.7289704000000003E-2</v>
      </c>
      <c r="G813" s="128">
        <v>1.7660763999999999E-2</v>
      </c>
      <c r="H813" s="129">
        <f t="shared" si="33"/>
        <v>-2.1010416083924621E-2</v>
      </c>
      <c r="I813" s="107">
        <f t="shared" si="32"/>
        <v>1.4215694896303874E-6</v>
      </c>
      <c r="J813" s="108">
        <v>19.205676</v>
      </c>
      <c r="K813" s="108">
        <v>91.675863636399995</v>
      </c>
    </row>
    <row r="814" spans="1:11" x14ac:dyDescent="0.2">
      <c r="A814" s="106" t="s">
        <v>1072</v>
      </c>
      <c r="B814" s="106" t="s">
        <v>1073</v>
      </c>
      <c r="C814" s="106" t="s">
        <v>1591</v>
      </c>
      <c r="D814" s="106" t="s">
        <v>410</v>
      </c>
      <c r="E814" s="106" t="s">
        <v>1923</v>
      </c>
      <c r="F814" s="128">
        <v>1.7102804999999999E-2</v>
      </c>
      <c r="G814" s="128">
        <v>0.113411175</v>
      </c>
      <c r="H814" s="129">
        <f t="shared" si="33"/>
        <v>-0.84919647468602633</v>
      </c>
      <c r="I814" s="107">
        <f t="shared" si="32"/>
        <v>1.4062025454627813E-6</v>
      </c>
      <c r="J814" s="108">
        <v>24.302900059999999</v>
      </c>
      <c r="K814" s="108">
        <v>36.1247272727</v>
      </c>
    </row>
    <row r="815" spans="1:11" x14ac:dyDescent="0.2">
      <c r="A815" s="106" t="s">
        <v>2678</v>
      </c>
      <c r="B815" s="106" t="s">
        <v>2679</v>
      </c>
      <c r="C815" s="106" t="s">
        <v>1592</v>
      </c>
      <c r="D815" s="106" t="s">
        <v>410</v>
      </c>
      <c r="E815" s="106" t="s">
        <v>1923</v>
      </c>
      <c r="F815" s="128">
        <v>1.6481939999999997E-2</v>
      </c>
      <c r="G815" s="128">
        <v>5.7332220000000003E-2</v>
      </c>
      <c r="H815" s="129">
        <f t="shared" si="33"/>
        <v>-0.71251871984025739</v>
      </c>
      <c r="I815" s="107">
        <f t="shared" si="32"/>
        <v>1.3551546651069711E-6</v>
      </c>
      <c r="J815" s="108">
        <v>61.819675479999994</v>
      </c>
      <c r="K815" s="108">
        <v>23.472190476200002</v>
      </c>
    </row>
    <row r="816" spans="1:11" x14ac:dyDescent="0.2">
      <c r="A816" s="106" t="s">
        <v>2400</v>
      </c>
      <c r="B816" s="106" t="s">
        <v>313</v>
      </c>
      <c r="C816" s="106" t="s">
        <v>1221</v>
      </c>
      <c r="D816" s="106" t="s">
        <v>410</v>
      </c>
      <c r="E816" s="106" t="s">
        <v>1923</v>
      </c>
      <c r="F816" s="128">
        <v>1.6106789999999999E-2</v>
      </c>
      <c r="G816" s="128">
        <v>5.0610019999999999E-2</v>
      </c>
      <c r="H816" s="129">
        <f t="shared" si="33"/>
        <v>-0.6817470137336441</v>
      </c>
      <c r="I816" s="107">
        <f t="shared" si="32"/>
        <v>1.3243096145476999E-6</v>
      </c>
      <c r="J816" s="108">
        <v>48.477410167343997</v>
      </c>
      <c r="K816" s="108">
        <v>25.408318181799999</v>
      </c>
    </row>
    <row r="817" spans="1:11" x14ac:dyDescent="0.2">
      <c r="A817" s="106" t="s">
        <v>2497</v>
      </c>
      <c r="B817" s="106" t="s">
        <v>2498</v>
      </c>
      <c r="C817" s="106" t="s">
        <v>1221</v>
      </c>
      <c r="D817" s="106" t="s">
        <v>410</v>
      </c>
      <c r="E817" s="106" t="s">
        <v>412</v>
      </c>
      <c r="F817" s="128">
        <v>1.6015459999999999E-2</v>
      </c>
      <c r="G817" s="128">
        <v>5.8074300000000006E-3</v>
      </c>
      <c r="H817" s="129">
        <f t="shared" si="33"/>
        <v>1.7577534296582131</v>
      </c>
      <c r="I817" s="107">
        <f t="shared" si="32"/>
        <v>1.3168004089830502E-6</v>
      </c>
      <c r="J817" s="108">
        <v>29.538788384</v>
      </c>
      <c r="K817" s="108">
        <v>49.566499999999998</v>
      </c>
    </row>
    <row r="818" spans="1:11" x14ac:dyDescent="0.2">
      <c r="A818" s="106" t="s">
        <v>2153</v>
      </c>
      <c r="B818" s="106" t="s">
        <v>465</v>
      </c>
      <c r="C818" s="106" t="s">
        <v>1221</v>
      </c>
      <c r="D818" s="106" t="s">
        <v>410</v>
      </c>
      <c r="E818" s="106" t="s">
        <v>1923</v>
      </c>
      <c r="F818" s="128">
        <v>1.5468249999999999E-2</v>
      </c>
      <c r="G818" s="128">
        <v>0.14445448999999999</v>
      </c>
      <c r="H818" s="129">
        <f t="shared" si="33"/>
        <v>-0.89291956241720138</v>
      </c>
      <c r="I818" s="107">
        <f t="shared" si="32"/>
        <v>1.2718084854416961E-6</v>
      </c>
      <c r="J818" s="108">
        <v>5.1120450000000002</v>
      </c>
      <c r="K818" s="108">
        <v>57.873636363599999</v>
      </c>
    </row>
    <row r="819" spans="1:11" x14ac:dyDescent="0.2">
      <c r="A819" s="106" t="s">
        <v>2359</v>
      </c>
      <c r="B819" s="106" t="s">
        <v>2360</v>
      </c>
      <c r="C819" s="106" t="s">
        <v>1590</v>
      </c>
      <c r="D819" s="106" t="s">
        <v>410</v>
      </c>
      <c r="E819" s="106" t="s">
        <v>412</v>
      </c>
      <c r="F819" s="128">
        <v>1.5382479999999999E-2</v>
      </c>
      <c r="G819" s="128">
        <v>5.0308019999999995E-2</v>
      </c>
      <c r="H819" s="129">
        <f t="shared" si="33"/>
        <v>-0.69423404061618799</v>
      </c>
      <c r="I819" s="107">
        <f t="shared" si="32"/>
        <v>1.2647564263014356E-6</v>
      </c>
      <c r="J819" s="108">
        <v>70.591921709999994</v>
      </c>
      <c r="K819" s="108">
        <v>13.196318181800001</v>
      </c>
    </row>
    <row r="820" spans="1:11" x14ac:dyDescent="0.2">
      <c r="A820" s="106" t="s">
        <v>352</v>
      </c>
      <c r="B820" s="106" t="s">
        <v>145</v>
      </c>
      <c r="C820" s="106" t="s">
        <v>1598</v>
      </c>
      <c r="D820" s="106" t="s">
        <v>411</v>
      </c>
      <c r="E820" s="106" t="s">
        <v>412</v>
      </c>
      <c r="F820" s="128">
        <v>1.5103155E-2</v>
      </c>
      <c r="G820" s="128">
        <v>7.4849170000000007E-3</v>
      </c>
      <c r="H820" s="129">
        <f t="shared" si="33"/>
        <v>1.0178119543610169</v>
      </c>
      <c r="I820" s="107">
        <f t="shared" si="32"/>
        <v>1.2417901628135815E-6</v>
      </c>
      <c r="J820" s="108">
        <v>8.391506455</v>
      </c>
      <c r="K820" s="108">
        <v>61.765954545500001</v>
      </c>
    </row>
    <row r="821" spans="1:11" x14ac:dyDescent="0.2">
      <c r="A821" s="106" t="s">
        <v>151</v>
      </c>
      <c r="B821" s="106" t="s">
        <v>152</v>
      </c>
      <c r="C821" s="106" t="s">
        <v>1598</v>
      </c>
      <c r="D821" s="106" t="s">
        <v>411</v>
      </c>
      <c r="E821" s="106" t="s">
        <v>412</v>
      </c>
      <c r="F821" s="128">
        <v>1.510016E-2</v>
      </c>
      <c r="G821" s="128">
        <v>3.7623600000000002E-3</v>
      </c>
      <c r="H821" s="129">
        <f t="shared" si="33"/>
        <v>3.0134809002859901</v>
      </c>
      <c r="I821" s="107">
        <f t="shared" si="32"/>
        <v>1.2415439121767029E-6</v>
      </c>
      <c r="J821" s="108">
        <v>5.1360085600000005</v>
      </c>
      <c r="K821" s="108">
        <v>49.355863636400002</v>
      </c>
    </row>
    <row r="822" spans="1:11" x14ac:dyDescent="0.2">
      <c r="A822" s="106" t="s">
        <v>1868</v>
      </c>
      <c r="B822" s="106" t="s">
        <v>1869</v>
      </c>
      <c r="C822" s="106" t="s">
        <v>1221</v>
      </c>
      <c r="D822" s="106" t="s">
        <v>410</v>
      </c>
      <c r="E822" s="106" t="s">
        <v>1923</v>
      </c>
      <c r="F822" s="128">
        <v>1.49937E-2</v>
      </c>
      <c r="G822" s="128">
        <v>5.9004794999999999E-2</v>
      </c>
      <c r="H822" s="129">
        <f t="shared" si="33"/>
        <v>-0.74589014333496118</v>
      </c>
      <c r="I822" s="107">
        <f t="shared" si="32"/>
        <v>1.2327907092377716E-6</v>
      </c>
      <c r="J822" s="108">
        <v>3.1798340580000004</v>
      </c>
      <c r="K822" s="108">
        <v>81.902090909099996</v>
      </c>
    </row>
    <row r="823" spans="1:11" x14ac:dyDescent="0.2">
      <c r="A823" s="106" t="s">
        <v>341</v>
      </c>
      <c r="B823" s="106" t="s">
        <v>146</v>
      </c>
      <c r="C823" s="106" t="s">
        <v>1598</v>
      </c>
      <c r="D823" s="106" t="s">
        <v>411</v>
      </c>
      <c r="E823" s="106" t="s">
        <v>412</v>
      </c>
      <c r="F823" s="128">
        <v>1.4911959999999998E-2</v>
      </c>
      <c r="G823" s="128">
        <v>2.30355E-2</v>
      </c>
      <c r="H823" s="129">
        <f t="shared" si="33"/>
        <v>-0.35265307894337006</v>
      </c>
      <c r="I823" s="107">
        <f t="shared" si="32"/>
        <v>1.2260699990346131E-6</v>
      </c>
      <c r="J823" s="108">
        <v>4.5612050679999996</v>
      </c>
      <c r="K823" s="108">
        <v>46.946727272700002</v>
      </c>
    </row>
    <row r="824" spans="1:11" x14ac:dyDescent="0.2">
      <c r="A824" s="106" t="s">
        <v>17</v>
      </c>
      <c r="B824" s="106" t="s">
        <v>18</v>
      </c>
      <c r="C824" s="106" t="s">
        <v>1822</v>
      </c>
      <c r="D824" s="106" t="s">
        <v>411</v>
      </c>
      <c r="E824" s="106" t="s">
        <v>412</v>
      </c>
      <c r="F824" s="128">
        <v>1.4903379999999999E-2</v>
      </c>
      <c r="G824" s="128">
        <v>2.9035660000000001E-2</v>
      </c>
      <c r="H824" s="129">
        <f t="shared" si="33"/>
        <v>-0.48672150038952111</v>
      </c>
      <c r="I824" s="107">
        <f t="shared" si="32"/>
        <v>1.2253645464588474E-6</v>
      </c>
      <c r="J824" s="108">
        <v>68.637556645225999</v>
      </c>
      <c r="K824" s="108">
        <v>45.837863636400002</v>
      </c>
    </row>
    <row r="825" spans="1:11" x14ac:dyDescent="0.2">
      <c r="A825" s="106" t="s">
        <v>1854</v>
      </c>
      <c r="B825" s="106" t="s">
        <v>1855</v>
      </c>
      <c r="C825" s="106" t="s">
        <v>1221</v>
      </c>
      <c r="D825" s="106" t="s">
        <v>410</v>
      </c>
      <c r="E825" s="106" t="s">
        <v>1923</v>
      </c>
      <c r="F825" s="128">
        <v>1.3912000000000001E-2</v>
      </c>
      <c r="G825" s="128">
        <v>0.19278779500000001</v>
      </c>
      <c r="H825" s="129">
        <f t="shared" si="33"/>
        <v>-0.92783775549691827</v>
      </c>
      <c r="I825" s="107">
        <f t="shared" si="32"/>
        <v>1.1438527079317234E-6</v>
      </c>
      <c r="J825" s="108">
        <v>2.8139855531999998</v>
      </c>
      <c r="K825" s="108">
        <v>81.271199999999993</v>
      </c>
    </row>
    <row r="826" spans="1:11" x14ac:dyDescent="0.2">
      <c r="A826" s="106" t="s">
        <v>1505</v>
      </c>
      <c r="B826" s="106" t="s">
        <v>1506</v>
      </c>
      <c r="C826" s="106" t="s">
        <v>309</v>
      </c>
      <c r="D826" s="106" t="s">
        <v>1491</v>
      </c>
      <c r="E826" s="106" t="s">
        <v>412</v>
      </c>
      <c r="F826" s="128">
        <v>1.3431520000000001E-2</v>
      </c>
      <c r="G826" s="128">
        <v>0</v>
      </c>
      <c r="H826" s="129" t="str">
        <f t="shared" si="33"/>
        <v/>
      </c>
      <c r="I826" s="107">
        <f t="shared" si="32"/>
        <v>1.104347363688837E-6</v>
      </c>
      <c r="J826" s="108">
        <v>1.2525500000000001</v>
      </c>
      <c r="K826" s="108">
        <v>40.396045454499998</v>
      </c>
    </row>
    <row r="827" spans="1:11" x14ac:dyDescent="0.2">
      <c r="A827" s="106" t="s">
        <v>2209</v>
      </c>
      <c r="B827" s="106" t="s">
        <v>2208</v>
      </c>
      <c r="C827" s="106" t="s">
        <v>1822</v>
      </c>
      <c r="D827" s="106" t="s">
        <v>411</v>
      </c>
      <c r="E827" s="106" t="s">
        <v>412</v>
      </c>
      <c r="F827" s="128">
        <v>1.2881999999999999E-2</v>
      </c>
      <c r="G827" s="128">
        <v>0</v>
      </c>
      <c r="H827" s="129" t="str">
        <f t="shared" si="33"/>
        <v/>
      </c>
      <c r="I827" s="107">
        <f t="shared" si="32"/>
        <v>1.0591655106078535E-6</v>
      </c>
      <c r="J827" s="108">
        <v>1.281005566548</v>
      </c>
      <c r="K827" s="108">
        <v>50.011272727300003</v>
      </c>
    </row>
    <row r="828" spans="1:11" x14ac:dyDescent="0.2">
      <c r="A828" s="106" t="s">
        <v>772</v>
      </c>
      <c r="B828" s="106" t="s">
        <v>773</v>
      </c>
      <c r="C828" s="106" t="s">
        <v>1591</v>
      </c>
      <c r="D828" s="106" t="s">
        <v>410</v>
      </c>
      <c r="E828" s="106" t="s">
        <v>1923</v>
      </c>
      <c r="F828" s="128">
        <v>1.2539E-2</v>
      </c>
      <c r="G828" s="128">
        <v>9.7628279999999998E-2</v>
      </c>
      <c r="H828" s="129">
        <f t="shared" ref="H828:H859" si="34">IF(ISERROR(F828/G828-1),"",IF((F828/G828-1)&gt;10000%,"",F828/G828-1))</f>
        <v>-0.87156385424387284</v>
      </c>
      <c r="I828" s="107">
        <f t="shared" si="32"/>
        <v>1.0309638516932056E-6</v>
      </c>
      <c r="J828" s="108">
        <v>69.088608609999994</v>
      </c>
      <c r="K828" s="108">
        <v>10.961454545500001</v>
      </c>
    </row>
    <row r="829" spans="1:11" x14ac:dyDescent="0.2">
      <c r="A829" s="106" t="s">
        <v>1627</v>
      </c>
      <c r="B829" s="106" t="s">
        <v>1628</v>
      </c>
      <c r="C829" s="106" t="s">
        <v>1595</v>
      </c>
      <c r="D829" s="106" t="s">
        <v>410</v>
      </c>
      <c r="E829" s="106" t="s">
        <v>412</v>
      </c>
      <c r="F829" s="128">
        <v>1.231148E-2</v>
      </c>
      <c r="G829" s="128">
        <v>7.651608E-2</v>
      </c>
      <c r="H829" s="129">
        <f t="shared" si="34"/>
        <v>-0.83909944158142968</v>
      </c>
      <c r="I829" s="107">
        <f t="shared" si="32"/>
        <v>1.0122570253484224E-6</v>
      </c>
      <c r="J829" s="108">
        <v>1.0846582499999999</v>
      </c>
      <c r="K829" s="108">
        <v>105.5382380952</v>
      </c>
    </row>
    <row r="830" spans="1:11" x14ac:dyDescent="0.2">
      <c r="A830" s="106" t="s">
        <v>2491</v>
      </c>
      <c r="B830" s="106" t="s">
        <v>2492</v>
      </c>
      <c r="C830" s="106" t="s">
        <v>1221</v>
      </c>
      <c r="D830" s="106" t="s">
        <v>410</v>
      </c>
      <c r="E830" s="106" t="s">
        <v>1923</v>
      </c>
      <c r="F830" s="128">
        <v>1.209E-2</v>
      </c>
      <c r="G830" s="128">
        <v>0.1816004</v>
      </c>
      <c r="H830" s="129">
        <f t="shared" si="34"/>
        <v>-0.93342525677256216</v>
      </c>
      <c r="I830" s="107">
        <f t="shared" si="32"/>
        <v>9.9404681130639258E-7</v>
      </c>
      <c r="J830" s="108">
        <v>2.985906639</v>
      </c>
      <c r="K830" s="108">
        <v>60.758363636399999</v>
      </c>
    </row>
    <row r="831" spans="1:11" x14ac:dyDescent="0.2">
      <c r="A831" s="106" t="s">
        <v>2034</v>
      </c>
      <c r="B831" s="106" t="s">
        <v>390</v>
      </c>
      <c r="C831" s="106" t="s">
        <v>1590</v>
      </c>
      <c r="D831" s="106" t="s">
        <v>410</v>
      </c>
      <c r="E831" s="106" t="s">
        <v>1923</v>
      </c>
      <c r="F831" s="128">
        <v>1.1454444999999999E-2</v>
      </c>
      <c r="G831" s="128">
        <v>1.0647344999999999E-2</v>
      </c>
      <c r="H831" s="129">
        <f t="shared" si="34"/>
        <v>7.5802934910064401E-2</v>
      </c>
      <c r="I831" s="107">
        <f t="shared" si="32"/>
        <v>9.4179111063146822E-7</v>
      </c>
      <c r="J831" s="108">
        <v>29.584703759999996</v>
      </c>
      <c r="K831" s="108">
        <v>27.043181818200001</v>
      </c>
    </row>
    <row r="832" spans="1:11" x14ac:dyDescent="0.2">
      <c r="A832" s="106" t="s">
        <v>2054</v>
      </c>
      <c r="B832" s="106" t="s">
        <v>1818</v>
      </c>
      <c r="C832" s="106" t="s">
        <v>1590</v>
      </c>
      <c r="D832" s="106" t="s">
        <v>410</v>
      </c>
      <c r="E832" s="106" t="s">
        <v>1923</v>
      </c>
      <c r="F832" s="128">
        <v>1.0476600000000001E-2</v>
      </c>
      <c r="G832" s="128">
        <v>0</v>
      </c>
      <c r="H832" s="129" t="str">
        <f t="shared" si="34"/>
        <v/>
      </c>
      <c r="I832" s="107">
        <f t="shared" si="32"/>
        <v>8.6139212765364384E-7</v>
      </c>
      <c r="J832" s="108">
        <v>29.248077259999999</v>
      </c>
      <c r="K832" s="108">
        <v>36.3325454545</v>
      </c>
    </row>
    <row r="833" spans="1:13" x14ac:dyDescent="0.2">
      <c r="A833" s="106" t="s">
        <v>2507</v>
      </c>
      <c r="B833" s="106" t="s">
        <v>2508</v>
      </c>
      <c r="C833" s="106" t="s">
        <v>1597</v>
      </c>
      <c r="D833" s="106" t="s">
        <v>410</v>
      </c>
      <c r="E833" s="106" t="s">
        <v>1923</v>
      </c>
      <c r="F833" s="128">
        <v>1.02676E-2</v>
      </c>
      <c r="G833" s="128">
        <v>4.3011999999999998E-4</v>
      </c>
      <c r="H833" s="129">
        <f t="shared" si="34"/>
        <v>22.871477727145916</v>
      </c>
      <c r="I833" s="107">
        <f t="shared" si="32"/>
        <v>8.4420802644909157E-7</v>
      </c>
      <c r="J833" s="108">
        <v>1.046619</v>
      </c>
      <c r="K833" s="108">
        <v>50.871909090899997</v>
      </c>
    </row>
    <row r="834" spans="1:13" x14ac:dyDescent="0.2">
      <c r="A834" s="106" t="s">
        <v>2501</v>
      </c>
      <c r="B834" s="106" t="s">
        <v>2502</v>
      </c>
      <c r="C834" s="106" t="s">
        <v>1597</v>
      </c>
      <c r="D834" s="106" t="s">
        <v>410</v>
      </c>
      <c r="E834" s="106" t="s">
        <v>1923</v>
      </c>
      <c r="F834" s="128">
        <v>1.01639E-2</v>
      </c>
      <c r="G834" s="128">
        <v>2.8769929999999999E-2</v>
      </c>
      <c r="H834" s="129">
        <f t="shared" si="34"/>
        <v>-0.64671794474300071</v>
      </c>
      <c r="I834" s="107">
        <f t="shared" si="32"/>
        <v>8.3568175231075636E-7</v>
      </c>
      <c r="J834" s="108">
        <v>1.2483979999999999</v>
      </c>
      <c r="K834" s="108">
        <v>108.5344545455</v>
      </c>
    </row>
    <row r="835" spans="1:13" x14ac:dyDescent="0.2">
      <c r="A835" s="106" t="s">
        <v>2601</v>
      </c>
      <c r="B835" s="106" t="s">
        <v>2602</v>
      </c>
      <c r="C835" s="106" t="s">
        <v>309</v>
      </c>
      <c r="D835" s="106" t="s">
        <v>411</v>
      </c>
      <c r="E835" s="106" t="s">
        <v>412</v>
      </c>
      <c r="F835" s="128">
        <v>9.9626799999999998E-3</v>
      </c>
      <c r="G835" s="128">
        <v>0.24232120000000001</v>
      </c>
      <c r="H835" s="129">
        <f t="shared" si="34"/>
        <v>-0.95888646969394342</v>
      </c>
      <c r="I835" s="107">
        <f t="shared" si="32"/>
        <v>8.1913732721802904E-7</v>
      </c>
      <c r="J835" s="108">
        <v>8.1829999999999998</v>
      </c>
      <c r="K835" s="108">
        <v>57.746409090900002</v>
      </c>
    </row>
    <row r="836" spans="1:13" x14ac:dyDescent="0.2">
      <c r="A836" s="106" t="s">
        <v>1483</v>
      </c>
      <c r="B836" s="106" t="s">
        <v>1484</v>
      </c>
      <c r="C836" s="106" t="s">
        <v>921</v>
      </c>
      <c r="D836" s="106" t="s">
        <v>410</v>
      </c>
      <c r="E836" s="106" t="s">
        <v>1923</v>
      </c>
      <c r="F836" s="128">
        <v>9.8948400000000002E-3</v>
      </c>
      <c r="G836" s="128">
        <v>3.0011900000000001E-2</v>
      </c>
      <c r="H836" s="129">
        <f t="shared" si="34"/>
        <v>-0.67030277989730735</v>
      </c>
      <c r="I836" s="107">
        <f t="shared" si="32"/>
        <v>8.1355948307584335E-7</v>
      </c>
      <c r="J836" s="108">
        <v>7.6508127200000002</v>
      </c>
      <c r="K836" s="108">
        <v>77.378545454499999</v>
      </c>
    </row>
    <row r="837" spans="1:13" x14ac:dyDescent="0.2">
      <c r="A837" s="106" t="s">
        <v>2195</v>
      </c>
      <c r="B837" s="106" t="s">
        <v>1523</v>
      </c>
      <c r="C837" s="106" t="s">
        <v>1595</v>
      </c>
      <c r="D837" s="106" t="s">
        <v>410</v>
      </c>
      <c r="E837" s="106" t="s">
        <v>1923</v>
      </c>
      <c r="F837" s="128">
        <v>9.747200000000001E-3</v>
      </c>
      <c r="G837" s="128">
        <v>1.00096E-2</v>
      </c>
      <c r="H837" s="129">
        <f t="shared" si="34"/>
        <v>-2.6214833759590772E-2</v>
      </c>
      <c r="I837" s="107">
        <f t="shared" si="32"/>
        <v>8.0142043665555594E-7</v>
      </c>
      <c r="J837" s="108">
        <v>1.7342177999999999</v>
      </c>
      <c r="K837" s="108">
        <v>73.180000000000007</v>
      </c>
    </row>
    <row r="838" spans="1:13" x14ac:dyDescent="0.2">
      <c r="A838" s="106" t="s">
        <v>2499</v>
      </c>
      <c r="B838" s="106" t="s">
        <v>2500</v>
      </c>
      <c r="C838" s="106" t="s">
        <v>1596</v>
      </c>
      <c r="D838" s="106" t="s">
        <v>1491</v>
      </c>
      <c r="E838" s="106" t="s">
        <v>412</v>
      </c>
      <c r="F838" s="128">
        <v>9.2087900000000014E-3</v>
      </c>
      <c r="G838" s="128">
        <v>0.19212857999999999</v>
      </c>
      <c r="H838" s="129">
        <f t="shared" si="34"/>
        <v>-0.9520696504393048</v>
      </c>
      <c r="I838" s="107">
        <f t="shared" si="32"/>
        <v>7.5715205421755137E-7</v>
      </c>
      <c r="J838" s="108">
        <v>12.001239180000001</v>
      </c>
      <c r="K838" s="108">
        <v>27.9963181818</v>
      </c>
    </row>
    <row r="839" spans="1:13" x14ac:dyDescent="0.2">
      <c r="A839" s="106" t="s">
        <v>2361</v>
      </c>
      <c r="B839" s="106" t="s">
        <v>2362</v>
      </c>
      <c r="C839" s="106" t="s">
        <v>1590</v>
      </c>
      <c r="D839" s="106" t="s">
        <v>410</v>
      </c>
      <c r="E839" s="106" t="s">
        <v>412</v>
      </c>
      <c r="F839" s="128">
        <v>8.8964999999999999E-3</v>
      </c>
      <c r="G839" s="128">
        <v>1.1584000000000001E-2</v>
      </c>
      <c r="H839" s="129">
        <f t="shared" si="34"/>
        <v>-0.23200103591160226</v>
      </c>
      <c r="I839" s="107">
        <f t="shared" ref="I839:I902" si="35">F839/$F$988</f>
        <v>7.3147538931243359E-7</v>
      </c>
      <c r="J839" s="108">
        <v>22.377213009999998</v>
      </c>
      <c r="K839" s="108">
        <v>89.894545454500005</v>
      </c>
    </row>
    <row r="840" spans="1:13" x14ac:dyDescent="0.2">
      <c r="A840" s="106" t="s">
        <v>550</v>
      </c>
      <c r="B840" s="106" t="s">
        <v>551</v>
      </c>
      <c r="C840" s="106" t="s">
        <v>1597</v>
      </c>
      <c r="D840" s="106" t="s">
        <v>410</v>
      </c>
      <c r="E840" s="106" t="s">
        <v>1923</v>
      </c>
      <c r="F840" s="128">
        <v>8.8085799999999999E-3</v>
      </c>
      <c r="G840" s="128">
        <v>1.671394E-2</v>
      </c>
      <c r="H840" s="129">
        <f t="shared" si="34"/>
        <v>-0.47298003941619993</v>
      </c>
      <c r="I840" s="107">
        <f t="shared" si="35"/>
        <v>7.2424655592533202E-7</v>
      </c>
      <c r="J840" s="108">
        <v>4.3005170000000001</v>
      </c>
      <c r="K840" s="108">
        <v>35.893954545500002</v>
      </c>
    </row>
    <row r="841" spans="1:13" x14ac:dyDescent="0.2">
      <c r="A841" s="106" t="s">
        <v>1833</v>
      </c>
      <c r="B841" s="106" t="s">
        <v>1834</v>
      </c>
      <c r="C841" s="106" t="s">
        <v>309</v>
      </c>
      <c r="D841" s="106" t="s">
        <v>1491</v>
      </c>
      <c r="E841" s="106" t="s">
        <v>412</v>
      </c>
      <c r="F841" s="128">
        <v>7.7797500000000002E-3</v>
      </c>
      <c r="G841" s="128">
        <v>0</v>
      </c>
      <c r="H841" s="129" t="str">
        <f t="shared" si="34"/>
        <v/>
      </c>
      <c r="I841" s="107">
        <f t="shared" si="35"/>
        <v>6.3965555667997584E-7</v>
      </c>
      <c r="J841" s="108">
        <v>15.255275999999999</v>
      </c>
      <c r="K841" s="108">
        <v>99.669272727299997</v>
      </c>
    </row>
    <row r="842" spans="1:13" x14ac:dyDescent="0.2">
      <c r="A842" s="106" t="s">
        <v>1871</v>
      </c>
      <c r="B842" s="106" t="s">
        <v>1872</v>
      </c>
      <c r="C842" s="106" t="s">
        <v>1822</v>
      </c>
      <c r="D842" s="106" t="s">
        <v>410</v>
      </c>
      <c r="E842" s="106" t="s">
        <v>1923</v>
      </c>
      <c r="F842" s="128">
        <v>7.4559768339767995E-3</v>
      </c>
      <c r="G842" s="128">
        <v>0</v>
      </c>
      <c r="H842" s="129" t="str">
        <f t="shared" si="34"/>
        <v/>
      </c>
      <c r="I842" s="107">
        <f t="shared" si="35"/>
        <v>6.1303473920504308E-7</v>
      </c>
      <c r="J842" s="108">
        <v>933.70655639999995</v>
      </c>
      <c r="K842" s="108">
        <v>63.563954545500003</v>
      </c>
    </row>
    <row r="843" spans="1:13" x14ac:dyDescent="0.2">
      <c r="A843" s="106" t="s">
        <v>466</v>
      </c>
      <c r="B843" s="106" t="s">
        <v>467</v>
      </c>
      <c r="C843" s="106" t="s">
        <v>1221</v>
      </c>
      <c r="D843" s="106" t="s">
        <v>410</v>
      </c>
      <c r="E843" s="106" t="s">
        <v>1923</v>
      </c>
      <c r="F843" s="128">
        <v>7.04224E-3</v>
      </c>
      <c r="G843" s="128">
        <v>1.8909580000000002E-2</v>
      </c>
      <c r="H843" s="129">
        <f t="shared" si="34"/>
        <v>-0.62758347885040289</v>
      </c>
      <c r="I843" s="107">
        <f t="shared" si="35"/>
        <v>5.7901705677868736E-7</v>
      </c>
      <c r="J843" s="108">
        <v>6.869580119650001</v>
      </c>
      <c r="K843" s="108">
        <v>44.8745909091</v>
      </c>
      <c r="M843" s="92"/>
    </row>
    <row r="844" spans="1:13" x14ac:dyDescent="0.2">
      <c r="A844" s="106" t="s">
        <v>1066</v>
      </c>
      <c r="B844" s="106" t="s">
        <v>1067</v>
      </c>
      <c r="C844" s="106" t="s">
        <v>1591</v>
      </c>
      <c r="D844" s="106" t="s">
        <v>410</v>
      </c>
      <c r="E844" s="106" t="s">
        <v>1923</v>
      </c>
      <c r="F844" s="128">
        <v>6.8655499999999998E-3</v>
      </c>
      <c r="G844" s="128">
        <v>23.614456480000001</v>
      </c>
      <c r="H844" s="129">
        <f t="shared" si="34"/>
        <v>-0.99970926495785262</v>
      </c>
      <c r="I844" s="107">
        <f t="shared" si="35"/>
        <v>5.6448950251154701E-7</v>
      </c>
      <c r="J844" s="108">
        <v>20.692622059999998</v>
      </c>
      <c r="K844" s="108">
        <v>61.242545454499997</v>
      </c>
    </row>
    <row r="845" spans="1:13" x14ac:dyDescent="0.2">
      <c r="A845" s="106" t="s">
        <v>1892</v>
      </c>
      <c r="B845" s="106" t="s">
        <v>1913</v>
      </c>
      <c r="C845" s="106" t="s">
        <v>1221</v>
      </c>
      <c r="D845" s="106" t="s">
        <v>410</v>
      </c>
      <c r="E845" s="106" t="s">
        <v>1923</v>
      </c>
      <c r="F845" s="128">
        <v>6.6747500000000001E-3</v>
      </c>
      <c r="G845" s="128">
        <v>2.8080000000000001E-2</v>
      </c>
      <c r="H845" s="129">
        <f t="shared" si="34"/>
        <v>-0.76229522792022797</v>
      </c>
      <c r="I845" s="107">
        <f t="shared" si="35"/>
        <v>5.4880181586164962E-7</v>
      </c>
      <c r="J845" s="108">
        <v>5.5427969511400006</v>
      </c>
      <c r="K845" s="108">
        <v>169.08922727269999</v>
      </c>
    </row>
    <row r="846" spans="1:13" x14ac:dyDescent="0.2">
      <c r="A846" s="106" t="s">
        <v>48</v>
      </c>
      <c r="B846" s="106" t="s">
        <v>705</v>
      </c>
      <c r="C846" s="106" t="s">
        <v>1593</v>
      </c>
      <c r="D846" s="106" t="s">
        <v>410</v>
      </c>
      <c r="E846" s="106" t="s">
        <v>1923</v>
      </c>
      <c r="F846" s="128">
        <v>6.5246999999999996E-3</v>
      </c>
      <c r="G846" s="128">
        <v>6.6011999999999998E-3</v>
      </c>
      <c r="H846" s="129">
        <f t="shared" si="34"/>
        <v>-1.158880203599344E-2</v>
      </c>
      <c r="I846" s="107">
        <f t="shared" si="35"/>
        <v>5.3646461784374026E-7</v>
      </c>
      <c r="J846" s="108">
        <v>2.57561661</v>
      </c>
      <c r="K846" s="108">
        <v>91.06</v>
      </c>
    </row>
    <row r="847" spans="1:13" x14ac:dyDescent="0.2">
      <c r="A847" s="106" t="s">
        <v>2668</v>
      </c>
      <c r="B847" s="106" t="s">
        <v>2669</v>
      </c>
      <c r="C847" s="106" t="s">
        <v>1221</v>
      </c>
      <c r="D847" s="106" t="s">
        <v>410</v>
      </c>
      <c r="E847" s="106" t="s">
        <v>1923</v>
      </c>
      <c r="F847" s="128">
        <v>6.4132E-3</v>
      </c>
      <c r="G847" s="128">
        <v>0.74634330000000004</v>
      </c>
      <c r="H847" s="129">
        <f t="shared" si="34"/>
        <v>-0.99140717147189505</v>
      </c>
      <c r="I847" s="107">
        <f t="shared" si="35"/>
        <v>5.2729702318198155E-7</v>
      </c>
      <c r="J847" s="108">
        <v>4.8230091339999994</v>
      </c>
      <c r="K847" s="108">
        <v>3.7927727273</v>
      </c>
    </row>
    <row r="848" spans="1:13" x14ac:dyDescent="0.2">
      <c r="A848" s="106" t="s">
        <v>2158</v>
      </c>
      <c r="B848" s="106" t="s">
        <v>1812</v>
      </c>
      <c r="C848" s="106" t="s">
        <v>1590</v>
      </c>
      <c r="D848" s="106" t="s">
        <v>410</v>
      </c>
      <c r="E848" s="106" t="s">
        <v>1923</v>
      </c>
      <c r="F848" s="128">
        <v>6.3714590313737E-3</v>
      </c>
      <c r="G848" s="128">
        <v>0</v>
      </c>
      <c r="H848" s="129" t="str">
        <f t="shared" si="34"/>
        <v/>
      </c>
      <c r="I848" s="107">
        <f t="shared" si="35"/>
        <v>5.2386505653485054E-7</v>
      </c>
      <c r="J848" s="108">
        <v>74.247100000000003</v>
      </c>
      <c r="K848" s="108">
        <v>52.0569090909</v>
      </c>
    </row>
    <row r="849" spans="1:11" x14ac:dyDescent="0.2">
      <c r="A849" s="106" t="s">
        <v>2155</v>
      </c>
      <c r="B849" s="106" t="s">
        <v>277</v>
      </c>
      <c r="C849" s="106" t="s">
        <v>1221</v>
      </c>
      <c r="D849" s="106" t="s">
        <v>411</v>
      </c>
      <c r="E849" s="106" t="s">
        <v>412</v>
      </c>
      <c r="F849" s="128">
        <v>6.2937499999999999E-3</v>
      </c>
      <c r="G849" s="128">
        <v>2.977575E-2</v>
      </c>
      <c r="H849" s="129">
        <f t="shared" si="34"/>
        <v>-0.7886283301008371</v>
      </c>
      <c r="I849" s="107">
        <f t="shared" si="35"/>
        <v>5.174757749098105E-7</v>
      </c>
      <c r="J849" s="108">
        <v>8.8095708000000013</v>
      </c>
      <c r="K849" s="108">
        <v>68.911000000000001</v>
      </c>
    </row>
    <row r="850" spans="1:11" x14ac:dyDescent="0.2">
      <c r="A850" s="106" t="s">
        <v>470</v>
      </c>
      <c r="B850" s="106" t="s">
        <v>471</v>
      </c>
      <c r="C850" s="106" t="s">
        <v>1221</v>
      </c>
      <c r="D850" s="106" t="s">
        <v>410</v>
      </c>
      <c r="E850" s="106" t="s">
        <v>1923</v>
      </c>
      <c r="F850" s="128">
        <v>6.0772600000000001E-3</v>
      </c>
      <c r="G850" s="128">
        <v>0.56359040000000005</v>
      </c>
      <c r="H850" s="129">
        <f t="shared" si="34"/>
        <v>-0.98921688517050677</v>
      </c>
      <c r="I850" s="107">
        <f t="shared" si="35"/>
        <v>4.9967584156161184E-7</v>
      </c>
      <c r="J850" s="108">
        <v>5.3571414543000007</v>
      </c>
      <c r="K850" s="108">
        <v>63.223681818199999</v>
      </c>
    </row>
    <row r="851" spans="1:11" x14ac:dyDescent="0.2">
      <c r="A851" s="106" t="s">
        <v>70</v>
      </c>
      <c r="B851" s="106" t="s">
        <v>81</v>
      </c>
      <c r="C851" s="106" t="s">
        <v>1594</v>
      </c>
      <c r="D851" s="106" t="s">
        <v>411</v>
      </c>
      <c r="E851" s="106" t="s">
        <v>412</v>
      </c>
      <c r="F851" s="128">
        <v>6.0665600000000004E-3</v>
      </c>
      <c r="G851" s="128">
        <v>0</v>
      </c>
      <c r="H851" s="129" t="str">
        <f t="shared" si="34"/>
        <v/>
      </c>
      <c r="I851" s="107">
        <f t="shared" si="35"/>
        <v>4.9879608135640274E-7</v>
      </c>
      <c r="J851" s="108">
        <v>9.4289769299999993</v>
      </c>
      <c r="K851" s="108">
        <v>39.832454545499999</v>
      </c>
    </row>
    <row r="852" spans="1:11" x14ac:dyDescent="0.2">
      <c r="A852" s="106" t="s">
        <v>1890</v>
      </c>
      <c r="B852" s="106" t="s">
        <v>1911</v>
      </c>
      <c r="C852" s="106" t="s">
        <v>1221</v>
      </c>
      <c r="D852" s="106" t="s">
        <v>410</v>
      </c>
      <c r="E852" s="106" t="s">
        <v>1923</v>
      </c>
      <c r="F852" s="128">
        <v>5.7749999999999998E-3</v>
      </c>
      <c r="G852" s="128">
        <v>4.4322599999999997E-2</v>
      </c>
      <c r="H852" s="129">
        <f t="shared" si="34"/>
        <v>-0.86970529707192268</v>
      </c>
      <c r="I852" s="107">
        <f t="shared" si="35"/>
        <v>4.7482384907315278E-7</v>
      </c>
      <c r="J852" s="108">
        <v>3.5174216580000004</v>
      </c>
      <c r="K852" s="108">
        <v>144.88659090909999</v>
      </c>
    </row>
    <row r="853" spans="1:11" x14ac:dyDescent="0.2">
      <c r="A853" s="106" t="s">
        <v>2521</v>
      </c>
      <c r="B853" s="106" t="s">
        <v>2522</v>
      </c>
      <c r="C853" s="106" t="s">
        <v>1221</v>
      </c>
      <c r="D853" s="106" t="s">
        <v>410</v>
      </c>
      <c r="E853" s="106" t="s">
        <v>1923</v>
      </c>
      <c r="F853" s="128">
        <v>5.4819999999999999E-3</v>
      </c>
      <c r="G853" s="128">
        <v>9.7756559999999992E-2</v>
      </c>
      <c r="H853" s="129">
        <f t="shared" si="34"/>
        <v>-0.94392192196615754</v>
      </c>
      <c r="I853" s="107">
        <f t="shared" si="35"/>
        <v>4.5073321915480929E-7</v>
      </c>
      <c r="J853" s="108">
        <v>10.7468</v>
      </c>
      <c r="K853" s="108">
        <v>122.15736363640001</v>
      </c>
    </row>
    <row r="854" spans="1:11" x14ac:dyDescent="0.2">
      <c r="A854" s="106" t="s">
        <v>1478</v>
      </c>
      <c r="B854" s="106" t="s">
        <v>1492</v>
      </c>
      <c r="C854" s="106" t="s">
        <v>921</v>
      </c>
      <c r="D854" s="106" t="s">
        <v>410</v>
      </c>
      <c r="E854" s="106" t="s">
        <v>1923</v>
      </c>
      <c r="F854" s="128">
        <v>5.0217999999999999E-3</v>
      </c>
      <c r="G854" s="128">
        <v>0.34155000000000002</v>
      </c>
      <c r="H854" s="129">
        <f t="shared" si="34"/>
        <v>-0.98529702825355003</v>
      </c>
      <c r="I854" s="107">
        <f t="shared" si="35"/>
        <v>4.1289530827282399E-7</v>
      </c>
      <c r="J854" s="108">
        <v>29.187068439999997</v>
      </c>
      <c r="K854" s="108">
        <v>44.008904761899998</v>
      </c>
    </row>
    <row r="855" spans="1:11" x14ac:dyDescent="0.2">
      <c r="A855" s="106" t="s">
        <v>306</v>
      </c>
      <c r="B855" s="106" t="s">
        <v>307</v>
      </c>
      <c r="C855" s="106" t="s">
        <v>310</v>
      </c>
      <c r="D855" s="106" t="s">
        <v>410</v>
      </c>
      <c r="E855" s="106" t="s">
        <v>1923</v>
      </c>
      <c r="F855" s="128">
        <v>4.9696999999999996E-3</v>
      </c>
      <c r="G855" s="128">
        <v>1.860405E-2</v>
      </c>
      <c r="H855" s="129">
        <f t="shared" si="34"/>
        <v>-0.73286999336166048</v>
      </c>
      <c r="I855" s="107">
        <f t="shared" si="35"/>
        <v>4.0861161605867486E-7</v>
      </c>
      <c r="J855" s="108">
        <v>7.0369999999999999</v>
      </c>
      <c r="K855" s="108">
        <v>30.7890909091</v>
      </c>
    </row>
    <row r="856" spans="1:11" x14ac:dyDescent="0.2">
      <c r="A856" s="106" t="s">
        <v>2503</v>
      </c>
      <c r="B856" s="106" t="s">
        <v>2504</v>
      </c>
      <c r="C856" s="106" t="s">
        <v>1597</v>
      </c>
      <c r="D856" s="106" t="s">
        <v>410</v>
      </c>
      <c r="E856" s="106" t="s">
        <v>1923</v>
      </c>
      <c r="F856" s="128">
        <v>4.8050000000000002E-3</v>
      </c>
      <c r="G856" s="128">
        <v>3.4306999999999996E-3</v>
      </c>
      <c r="H856" s="129">
        <f t="shared" si="34"/>
        <v>0.40058880111930528</v>
      </c>
      <c r="I856" s="107">
        <f t="shared" si="35"/>
        <v>3.9506988654484834E-7</v>
      </c>
      <c r="J856" s="108">
        <v>0.97343599999999997</v>
      </c>
      <c r="K856" s="108">
        <v>77.794590909099995</v>
      </c>
    </row>
    <row r="857" spans="1:11" x14ac:dyDescent="0.2">
      <c r="A857" s="106" t="s">
        <v>653</v>
      </c>
      <c r="B857" s="106" t="s">
        <v>666</v>
      </c>
      <c r="C857" s="106" t="s">
        <v>1597</v>
      </c>
      <c r="D857" s="106" t="s">
        <v>410</v>
      </c>
      <c r="E857" s="106" t="s">
        <v>1923</v>
      </c>
      <c r="F857" s="128">
        <v>4.522E-3</v>
      </c>
      <c r="G857" s="128">
        <v>5.4275459999999998E-2</v>
      </c>
      <c r="H857" s="129">
        <f t="shared" si="34"/>
        <v>-0.91668426209561371</v>
      </c>
      <c r="I857" s="107">
        <f t="shared" si="35"/>
        <v>3.7180146242576571E-7</v>
      </c>
      <c r="J857" s="108">
        <v>8.814368</v>
      </c>
      <c r="K857" s="108">
        <v>57.253272727300001</v>
      </c>
    </row>
    <row r="858" spans="1:11" x14ac:dyDescent="0.2">
      <c r="A858" s="106" t="s">
        <v>273</v>
      </c>
      <c r="B858" s="106" t="s">
        <v>281</v>
      </c>
      <c r="C858" s="106" t="s">
        <v>1221</v>
      </c>
      <c r="D858" s="106" t="s">
        <v>411</v>
      </c>
      <c r="E858" s="106" t="s">
        <v>412</v>
      </c>
      <c r="F858" s="128">
        <v>4.4284650000000004E-3</v>
      </c>
      <c r="G858" s="128">
        <v>0</v>
      </c>
      <c r="H858" s="129" t="str">
        <f t="shared" si="34"/>
        <v/>
      </c>
      <c r="I858" s="107">
        <f t="shared" si="35"/>
        <v>3.6411096048237916E-7</v>
      </c>
      <c r="J858" s="108">
        <v>3.8130266229300003</v>
      </c>
      <c r="K858" s="108">
        <v>39.038499999999999</v>
      </c>
    </row>
    <row r="859" spans="1:11" x14ac:dyDescent="0.2">
      <c r="A859" s="106" t="s">
        <v>518</v>
      </c>
      <c r="B859" s="106" t="s">
        <v>397</v>
      </c>
      <c r="C859" s="106" t="s">
        <v>1221</v>
      </c>
      <c r="D859" s="106" t="s">
        <v>410</v>
      </c>
      <c r="E859" s="106" t="s">
        <v>1923</v>
      </c>
      <c r="F859" s="128">
        <v>4.228E-3</v>
      </c>
      <c r="G859" s="128">
        <v>4.2898749999999999E-2</v>
      </c>
      <c r="H859" s="129">
        <f t="shared" si="34"/>
        <v>-0.90144234971881465</v>
      </c>
      <c r="I859" s="107">
        <f t="shared" si="35"/>
        <v>3.4762861192749609E-7</v>
      </c>
      <c r="J859" s="108">
        <v>9.9636268331599993</v>
      </c>
      <c r="K859" s="108">
        <v>174.8779090909</v>
      </c>
    </row>
    <row r="860" spans="1:11" x14ac:dyDescent="0.2">
      <c r="A860" s="106" t="s">
        <v>2148</v>
      </c>
      <c r="B860" s="106" t="s">
        <v>311</v>
      </c>
      <c r="C860" s="106" t="s">
        <v>1221</v>
      </c>
      <c r="D860" s="106" t="s">
        <v>410</v>
      </c>
      <c r="E860" s="106" t="s">
        <v>1923</v>
      </c>
      <c r="F860" s="128">
        <v>4.1744E-3</v>
      </c>
      <c r="G860" s="128">
        <v>0.45550879999999999</v>
      </c>
      <c r="H860" s="129">
        <f t="shared" ref="H860:H891" si="36">IF(ISERROR(F860/G860-1),"",IF((F860/G860-1)&gt;10000%,"",F860/G860-1))</f>
        <v>-0.99083574236106964</v>
      </c>
      <c r="I860" s="107">
        <f t="shared" si="35"/>
        <v>3.4322158884345785E-7</v>
      </c>
      <c r="J860" s="108">
        <v>8.9173866457000006</v>
      </c>
      <c r="K860" s="108">
        <v>50.222909090900004</v>
      </c>
    </row>
    <row r="861" spans="1:11" x14ac:dyDescent="0.2">
      <c r="A861" s="106" t="s">
        <v>489</v>
      </c>
      <c r="B861" s="106" t="s">
        <v>1796</v>
      </c>
      <c r="C861" s="106" t="s">
        <v>1591</v>
      </c>
      <c r="D861" s="106" t="s">
        <v>410</v>
      </c>
      <c r="E861" s="106" t="s">
        <v>1923</v>
      </c>
      <c r="F861" s="128">
        <v>4.0477999999999998E-3</v>
      </c>
      <c r="G861" s="128">
        <v>0</v>
      </c>
      <c r="H861" s="129" t="str">
        <f t="shared" si="36"/>
        <v/>
      </c>
      <c r="I861" s="107">
        <f t="shared" si="35"/>
        <v>3.328124634248152E-7</v>
      </c>
      <c r="J861" s="108">
        <v>17.324986030000002</v>
      </c>
      <c r="K861" s="108">
        <v>20.006863636399999</v>
      </c>
    </row>
    <row r="862" spans="1:11" x14ac:dyDescent="0.2">
      <c r="A862" s="106" t="s">
        <v>1472</v>
      </c>
      <c r="B862" s="106" t="s">
        <v>1473</v>
      </c>
      <c r="C862" s="106" t="s">
        <v>1594</v>
      </c>
      <c r="D862" s="106" t="s">
        <v>411</v>
      </c>
      <c r="E862" s="106" t="s">
        <v>412</v>
      </c>
      <c r="F862" s="128">
        <v>4.0004999999999997E-3</v>
      </c>
      <c r="G862" s="128">
        <v>0</v>
      </c>
      <c r="H862" s="129" t="str">
        <f t="shared" si="36"/>
        <v/>
      </c>
      <c r="I862" s="107">
        <f t="shared" si="35"/>
        <v>3.2892342999431129E-7</v>
      </c>
      <c r="J862" s="108">
        <v>7.12143996</v>
      </c>
      <c r="K862" s="108">
        <v>13.970272727299999</v>
      </c>
    </row>
    <row r="863" spans="1:11" x14ac:dyDescent="0.2">
      <c r="A863" s="106" t="s">
        <v>336</v>
      </c>
      <c r="B863" s="106" t="s">
        <v>19</v>
      </c>
      <c r="C863" s="106" t="s">
        <v>1822</v>
      </c>
      <c r="D863" s="106" t="s">
        <v>411</v>
      </c>
      <c r="E863" s="106" t="s">
        <v>412</v>
      </c>
      <c r="F863" s="128">
        <v>3.5577800000000004E-3</v>
      </c>
      <c r="G863" s="128">
        <v>0.10012142</v>
      </c>
      <c r="H863" s="129">
        <f t="shared" si="36"/>
        <v>-0.96446534617667223</v>
      </c>
      <c r="I863" s="107">
        <f t="shared" si="35"/>
        <v>2.9252273484943407E-7</v>
      </c>
      <c r="J863" s="108">
        <v>5.0030351786128007</v>
      </c>
      <c r="K863" s="108">
        <v>37.430500000000002</v>
      </c>
    </row>
    <row r="864" spans="1:11" x14ac:dyDescent="0.2">
      <c r="A864" s="106" t="s">
        <v>2061</v>
      </c>
      <c r="B864" s="106" t="s">
        <v>626</v>
      </c>
      <c r="C864" s="106" t="s">
        <v>1590</v>
      </c>
      <c r="D864" s="106" t="s">
        <v>410</v>
      </c>
      <c r="E864" s="106" t="s">
        <v>1923</v>
      </c>
      <c r="F864" s="128">
        <v>2.98E-3</v>
      </c>
      <c r="G864" s="128">
        <v>0</v>
      </c>
      <c r="H864" s="129" t="str">
        <f t="shared" si="36"/>
        <v/>
      </c>
      <c r="I864" s="107">
        <f t="shared" si="35"/>
        <v>2.4501732817973944E-7</v>
      </c>
      <c r="J864" s="108">
        <v>58.104622599999999</v>
      </c>
      <c r="K864" s="108">
        <v>17.4514090909</v>
      </c>
    </row>
    <row r="865" spans="1:11" x14ac:dyDescent="0.2">
      <c r="A865" s="106" t="s">
        <v>2060</v>
      </c>
      <c r="B865" s="106" t="s">
        <v>1832</v>
      </c>
      <c r="C865" s="106" t="s">
        <v>1590</v>
      </c>
      <c r="D865" s="106" t="s">
        <v>410</v>
      </c>
      <c r="E865" s="106" t="s">
        <v>412</v>
      </c>
      <c r="F865" s="128">
        <v>2.8400000000000001E-3</v>
      </c>
      <c r="G865" s="128">
        <v>4.0795800000000002E-3</v>
      </c>
      <c r="H865" s="129">
        <f t="shared" si="36"/>
        <v>-0.30384990611778662</v>
      </c>
      <c r="I865" s="107">
        <f t="shared" si="35"/>
        <v>2.3350644699008726E-7</v>
      </c>
      <c r="J865" s="108">
        <v>9.4662701200000008</v>
      </c>
      <c r="K865" s="108">
        <v>22.320727272700001</v>
      </c>
    </row>
    <row r="866" spans="1:11" x14ac:dyDescent="0.2">
      <c r="A866" s="106" t="s">
        <v>1993</v>
      </c>
      <c r="B866" s="106" t="s">
        <v>1983</v>
      </c>
      <c r="C866" s="106" t="s">
        <v>1822</v>
      </c>
      <c r="D866" s="106" t="s">
        <v>411</v>
      </c>
      <c r="E866" s="106" t="s">
        <v>412</v>
      </c>
      <c r="F866" s="128">
        <v>2.6059400000000002E-3</v>
      </c>
      <c r="G866" s="128">
        <v>0</v>
      </c>
      <c r="H866" s="129" t="str">
        <f t="shared" si="36"/>
        <v/>
      </c>
      <c r="I866" s="107">
        <f t="shared" si="35"/>
        <v>2.1426189805258734E-7</v>
      </c>
      <c r="J866" s="108">
        <v>4.3121532412926005</v>
      </c>
      <c r="K866" s="108">
        <v>35.004727272700002</v>
      </c>
    </row>
    <row r="867" spans="1:11" x14ac:dyDescent="0.2">
      <c r="A867" s="106" t="s">
        <v>658</v>
      </c>
      <c r="B867" s="106" t="s">
        <v>671</v>
      </c>
      <c r="C867" s="106" t="s">
        <v>1597</v>
      </c>
      <c r="D867" s="106" t="s">
        <v>410</v>
      </c>
      <c r="E867" s="106" t="s">
        <v>1923</v>
      </c>
      <c r="F867" s="128">
        <v>2.5460000000000001E-3</v>
      </c>
      <c r="G867" s="128">
        <v>0</v>
      </c>
      <c r="H867" s="129" t="str">
        <f t="shared" si="36"/>
        <v/>
      </c>
      <c r="I867" s="107">
        <f t="shared" si="35"/>
        <v>2.0933359649181767E-7</v>
      </c>
      <c r="J867" s="108">
        <v>1.6973100000000001</v>
      </c>
      <c r="K867" s="108">
        <v>61.818181818200003</v>
      </c>
    </row>
    <row r="868" spans="1:11" x14ac:dyDescent="0.2">
      <c r="A868" s="106" t="s">
        <v>11</v>
      </c>
      <c r="B868" s="106" t="s">
        <v>12</v>
      </c>
      <c r="C868" s="106" t="s">
        <v>1822</v>
      </c>
      <c r="D868" s="106" t="s">
        <v>411</v>
      </c>
      <c r="E868" s="106" t="s">
        <v>412</v>
      </c>
      <c r="F868" s="128">
        <v>2.5305100000000001E-3</v>
      </c>
      <c r="G868" s="128">
        <v>4.9650299999999996E-3</v>
      </c>
      <c r="H868" s="129">
        <f t="shared" si="36"/>
        <v>-0.49033339174184243</v>
      </c>
      <c r="I868" s="107">
        <f t="shared" si="35"/>
        <v>2.080599997087626E-7</v>
      </c>
      <c r="J868" s="108">
        <v>15.753244135491402</v>
      </c>
      <c r="K868" s="108">
        <v>40.119818181799999</v>
      </c>
    </row>
    <row r="869" spans="1:11" x14ac:dyDescent="0.2">
      <c r="A869" s="106" t="s">
        <v>229</v>
      </c>
      <c r="B869" s="106" t="s">
        <v>27</v>
      </c>
      <c r="C869" s="106" t="s">
        <v>1609</v>
      </c>
      <c r="D869" s="106" t="s">
        <v>411</v>
      </c>
      <c r="E869" s="106" t="s">
        <v>1923</v>
      </c>
      <c r="F869" s="128">
        <v>2.4491764705882003E-3</v>
      </c>
      <c r="G869" s="128">
        <v>0</v>
      </c>
      <c r="H869" s="129" t="str">
        <f t="shared" si="36"/>
        <v/>
      </c>
      <c r="I869" s="107">
        <f t="shared" si="35"/>
        <v>2.0137270975308896E-7</v>
      </c>
      <c r="J869" s="108">
        <v>40.119308005928204</v>
      </c>
      <c r="K869" s="108">
        <v>17.757681818199998</v>
      </c>
    </row>
    <row r="870" spans="1:11" x14ac:dyDescent="0.2">
      <c r="A870" s="106" t="s">
        <v>284</v>
      </c>
      <c r="B870" s="106" t="s">
        <v>285</v>
      </c>
      <c r="C870" s="106" t="s">
        <v>309</v>
      </c>
      <c r="D870" s="106" t="s">
        <v>2823</v>
      </c>
      <c r="E870" s="106" t="s">
        <v>1923</v>
      </c>
      <c r="F870" s="128">
        <v>2.39784E-3</v>
      </c>
      <c r="G870" s="128">
        <v>0.29486333000000003</v>
      </c>
      <c r="H870" s="129">
        <f t="shared" si="36"/>
        <v>-0.99186796133652833</v>
      </c>
      <c r="I870" s="107">
        <f t="shared" si="35"/>
        <v>1.971517953699686E-7</v>
      </c>
      <c r="J870" s="108">
        <v>6.8933419100000002</v>
      </c>
      <c r="K870" s="108">
        <v>124.1981363636</v>
      </c>
    </row>
    <row r="871" spans="1:11" x14ac:dyDescent="0.2">
      <c r="A871" s="106" t="s">
        <v>1860</v>
      </c>
      <c r="B871" s="106" t="s">
        <v>1861</v>
      </c>
      <c r="C871" s="106" t="s">
        <v>1221</v>
      </c>
      <c r="D871" s="106" t="s">
        <v>410</v>
      </c>
      <c r="E871" s="106" t="s">
        <v>1923</v>
      </c>
      <c r="F871" s="128">
        <v>2.297431E-3</v>
      </c>
      <c r="G871" s="128">
        <v>3.8225289999999999E-3</v>
      </c>
      <c r="H871" s="129">
        <f t="shared" si="36"/>
        <v>-0.39897617519710116</v>
      </c>
      <c r="I871" s="107">
        <f t="shared" si="35"/>
        <v>1.8889610916017012E-7</v>
      </c>
      <c r="J871" s="108">
        <v>2.5855995040000002</v>
      </c>
      <c r="K871" s="108">
        <v>81.032476190500006</v>
      </c>
    </row>
    <row r="872" spans="1:11" x14ac:dyDescent="0.2">
      <c r="A872" s="106" t="s">
        <v>1448</v>
      </c>
      <c r="B872" s="106" t="s">
        <v>1449</v>
      </c>
      <c r="C872" s="106" t="s">
        <v>1609</v>
      </c>
      <c r="D872" s="106" t="s">
        <v>411</v>
      </c>
      <c r="E872" s="106" t="s">
        <v>1923</v>
      </c>
      <c r="F872" s="128">
        <v>1.9918499999999999E-3</v>
      </c>
      <c r="G872" s="128">
        <v>0.17574104999999998</v>
      </c>
      <c r="H872" s="129">
        <f t="shared" si="36"/>
        <v>-0.98866599465520433</v>
      </c>
      <c r="I872" s="107">
        <f t="shared" si="35"/>
        <v>1.6377106212577651E-7</v>
      </c>
      <c r="J872" s="108">
        <v>16.686980973829403</v>
      </c>
      <c r="K872" s="108">
        <v>102.27936363640001</v>
      </c>
    </row>
    <row r="873" spans="1:11" x14ac:dyDescent="0.2">
      <c r="A873" s="106" t="s">
        <v>2072</v>
      </c>
      <c r="B873" s="106" t="s">
        <v>2075</v>
      </c>
      <c r="C873" s="106" t="s">
        <v>921</v>
      </c>
      <c r="D873" s="106" t="s">
        <v>410</v>
      </c>
      <c r="E873" s="106" t="s">
        <v>1923</v>
      </c>
      <c r="F873" s="128">
        <v>1.9405E-3</v>
      </c>
      <c r="G873" s="128">
        <v>0</v>
      </c>
      <c r="H873" s="129" t="str">
        <f t="shared" si="36"/>
        <v/>
      </c>
      <c r="I873" s="107">
        <f t="shared" si="35"/>
        <v>1.5954903534657194E-7</v>
      </c>
      <c r="J873" s="108">
        <v>3.35257776</v>
      </c>
      <c r="K873" s="108">
        <v>90.882545454500004</v>
      </c>
    </row>
    <row r="874" spans="1:11" x14ac:dyDescent="0.2">
      <c r="A874" s="106" t="s">
        <v>2352</v>
      </c>
      <c r="B874" s="106" t="s">
        <v>2353</v>
      </c>
      <c r="C874" s="106" t="s">
        <v>1592</v>
      </c>
      <c r="D874" s="106" t="s">
        <v>410</v>
      </c>
      <c r="E874" s="106" t="s">
        <v>1923</v>
      </c>
      <c r="F874" s="128">
        <v>1.6768E-3</v>
      </c>
      <c r="G874" s="128">
        <v>4.2630421900000002</v>
      </c>
      <c r="H874" s="129">
        <f t="shared" si="36"/>
        <v>-0.99960666586787872</v>
      </c>
      <c r="I874" s="107">
        <f t="shared" si="35"/>
        <v>1.3786746842006278E-7</v>
      </c>
      <c r="J874" s="108">
        <v>358.98737928932263</v>
      </c>
      <c r="K874" s="108">
        <v>27.480227272699999</v>
      </c>
    </row>
    <row r="875" spans="1:11" x14ac:dyDescent="0.2">
      <c r="A875" s="106" t="s">
        <v>243</v>
      </c>
      <c r="B875" s="106" t="s">
        <v>21</v>
      </c>
      <c r="C875" s="106" t="s">
        <v>1609</v>
      </c>
      <c r="D875" s="106" t="s">
        <v>1491</v>
      </c>
      <c r="E875" s="106" t="s">
        <v>1923</v>
      </c>
      <c r="F875" s="128">
        <v>1.3705999999999998E-3</v>
      </c>
      <c r="G875" s="128">
        <v>0.24016000000000001</v>
      </c>
      <c r="H875" s="129">
        <f t="shared" si="36"/>
        <v>-0.99429297135243166</v>
      </c>
      <c r="I875" s="107">
        <f t="shared" si="35"/>
        <v>1.1269152684669492E-7</v>
      </c>
      <c r="J875" s="108">
        <v>26.23194745692</v>
      </c>
      <c r="K875" s="108">
        <v>67.793090909100002</v>
      </c>
    </row>
    <row r="876" spans="1:11" x14ac:dyDescent="0.2">
      <c r="A876" s="106" t="s">
        <v>491</v>
      </c>
      <c r="B876" s="106" t="s">
        <v>1164</v>
      </c>
      <c r="C876" s="106" t="s">
        <v>1591</v>
      </c>
      <c r="D876" s="106" t="s">
        <v>410</v>
      </c>
      <c r="E876" s="106" t="s">
        <v>1923</v>
      </c>
      <c r="F876" s="128">
        <v>1.29776E-3</v>
      </c>
      <c r="G876" s="128">
        <v>7.3420000000000007E-4</v>
      </c>
      <c r="H876" s="129">
        <f t="shared" si="36"/>
        <v>0.7675837646417869</v>
      </c>
      <c r="I876" s="107">
        <f t="shared" si="35"/>
        <v>1.0670257980487875E-7</v>
      </c>
      <c r="J876" s="108">
        <v>10.78086207</v>
      </c>
      <c r="K876" s="108">
        <v>28.049136363599999</v>
      </c>
    </row>
    <row r="877" spans="1:11" x14ac:dyDescent="0.2">
      <c r="A877" s="106" t="s">
        <v>155</v>
      </c>
      <c r="B877" s="106" t="s">
        <v>156</v>
      </c>
      <c r="C877" s="106" t="s">
        <v>1598</v>
      </c>
      <c r="D877" s="106" t="s">
        <v>411</v>
      </c>
      <c r="E877" s="106" t="s">
        <v>412</v>
      </c>
      <c r="F877" s="128">
        <v>1.243699E-3</v>
      </c>
      <c r="G877" s="128">
        <v>3.7106359999999998E-3</v>
      </c>
      <c r="H877" s="129">
        <f t="shared" si="36"/>
        <v>-0.66482861698102425</v>
      </c>
      <c r="I877" s="107">
        <f t="shared" si="35"/>
        <v>1.0225765303349455E-7</v>
      </c>
      <c r="J877" s="108">
        <v>6.592305993000001</v>
      </c>
      <c r="K877" s="108">
        <v>26.9889545455</v>
      </c>
    </row>
    <row r="878" spans="1:11" x14ac:dyDescent="0.2">
      <c r="A878" s="106" t="s">
        <v>415</v>
      </c>
      <c r="B878" s="106" t="s">
        <v>416</v>
      </c>
      <c r="C878" s="106" t="s">
        <v>1591</v>
      </c>
      <c r="D878" s="106" t="s">
        <v>410</v>
      </c>
      <c r="E878" s="106" t="s">
        <v>1923</v>
      </c>
      <c r="F878" s="128">
        <v>1.0563969999999999E-3</v>
      </c>
      <c r="G878" s="128">
        <v>7.5376390000000005E-3</v>
      </c>
      <c r="H878" s="129">
        <f t="shared" si="36"/>
        <v>-0.85985041204546941</v>
      </c>
      <c r="I878" s="107">
        <f t="shared" si="35"/>
        <v>8.6857573972178593E-8</v>
      </c>
      <c r="J878" s="108">
        <v>31.826092160000002</v>
      </c>
      <c r="K878" s="108">
        <v>51.9002272727</v>
      </c>
    </row>
    <row r="879" spans="1:11" x14ac:dyDescent="0.2">
      <c r="A879" s="106" t="s">
        <v>1456</v>
      </c>
      <c r="B879" s="106" t="s">
        <v>1457</v>
      </c>
      <c r="C879" s="106" t="s">
        <v>1596</v>
      </c>
      <c r="D879" s="106" t="s">
        <v>1491</v>
      </c>
      <c r="E879" s="106" t="s">
        <v>1923</v>
      </c>
      <c r="F879" s="128">
        <v>1.0070999999999999E-3</v>
      </c>
      <c r="G879" s="128">
        <v>0.58091314399999994</v>
      </c>
      <c r="H879" s="129">
        <f t="shared" si="36"/>
        <v>-0.99826635012410736</v>
      </c>
      <c r="I879" s="107">
        <f t="shared" si="35"/>
        <v>8.2804346043562272E-8</v>
      </c>
      <c r="J879" s="108">
        <v>71.935898660000007</v>
      </c>
      <c r="K879" s="108">
        <v>27.6220454545</v>
      </c>
    </row>
    <row r="880" spans="1:11" x14ac:dyDescent="0.2">
      <c r="A880" s="106" t="s">
        <v>1517</v>
      </c>
      <c r="B880" s="106" t="s">
        <v>1518</v>
      </c>
      <c r="C880" s="106" t="s">
        <v>1595</v>
      </c>
      <c r="D880" s="106" t="s">
        <v>410</v>
      </c>
      <c r="E880" s="106" t="s">
        <v>1923</v>
      </c>
      <c r="F880" s="128">
        <v>7.3749999999999998E-4</v>
      </c>
      <c r="G880" s="128">
        <v>1.4909999999999999E-3</v>
      </c>
      <c r="H880" s="129">
        <f t="shared" si="36"/>
        <v>-0.50536552649228705</v>
      </c>
      <c r="I880" s="107">
        <f t="shared" si="35"/>
        <v>6.0637677695489207E-8</v>
      </c>
      <c r="J880" s="108">
        <v>12.685560000000001</v>
      </c>
      <c r="K880" s="108">
        <v>29.297499999999999</v>
      </c>
    </row>
    <row r="881" spans="1:11" x14ac:dyDescent="0.2">
      <c r="A881" s="106" t="s">
        <v>1719</v>
      </c>
      <c r="B881" s="106" t="s">
        <v>711</v>
      </c>
      <c r="C881" s="106" t="s">
        <v>1594</v>
      </c>
      <c r="D881" s="106" t="s">
        <v>411</v>
      </c>
      <c r="E881" s="106" t="s">
        <v>412</v>
      </c>
      <c r="F881" s="128">
        <v>3.7904000000000003E-4</v>
      </c>
      <c r="G881" s="128">
        <v>9.2558199999999997E-3</v>
      </c>
      <c r="H881" s="129">
        <f t="shared" si="36"/>
        <v>-0.95904846896331175</v>
      </c>
      <c r="I881" s="107">
        <f t="shared" si="35"/>
        <v>3.1164888615184041E-8</v>
      </c>
      <c r="J881" s="108">
        <v>2.09639848</v>
      </c>
      <c r="K881" s="108">
        <v>55.159727272700003</v>
      </c>
    </row>
    <row r="882" spans="1:11" x14ac:dyDescent="0.2">
      <c r="A882" s="106" t="s">
        <v>1856</v>
      </c>
      <c r="B882" s="106" t="s">
        <v>1857</v>
      </c>
      <c r="C882" s="106" t="s">
        <v>1221</v>
      </c>
      <c r="D882" s="106" t="s">
        <v>410</v>
      </c>
      <c r="E882" s="106" t="s">
        <v>1923</v>
      </c>
      <c r="F882" s="128">
        <v>2.6189999999999997E-4</v>
      </c>
      <c r="G882" s="128">
        <v>1.1328E-2</v>
      </c>
      <c r="H882" s="129">
        <f t="shared" si="36"/>
        <v>-0.97688029661016951</v>
      </c>
      <c r="I882" s="107">
        <f t="shared" si="35"/>
        <v>2.15335698826422E-8</v>
      </c>
      <c r="J882" s="108">
        <v>2.7187858500000002</v>
      </c>
      <c r="K882" s="108">
        <v>81.589772727300002</v>
      </c>
    </row>
    <row r="883" spans="1:11" x14ac:dyDescent="0.2">
      <c r="A883" s="106" t="s">
        <v>1884</v>
      </c>
      <c r="B883" s="106" t="s">
        <v>1905</v>
      </c>
      <c r="C883" s="106" t="s">
        <v>1221</v>
      </c>
      <c r="D883" s="106" t="s">
        <v>410</v>
      </c>
      <c r="E883" s="106" t="s">
        <v>1923</v>
      </c>
      <c r="F883" s="128">
        <v>1.099E-5</v>
      </c>
      <c r="G883" s="128">
        <v>3.3105000000000001E-3</v>
      </c>
      <c r="H883" s="129">
        <f t="shared" si="36"/>
        <v>-0.99668025977948949</v>
      </c>
      <c r="I883" s="107">
        <f t="shared" si="35"/>
        <v>9.0360417338769682E-10</v>
      </c>
      <c r="J883" s="108">
        <v>7.3480619139600005</v>
      </c>
      <c r="K883" s="108">
        <v>159.5232727273</v>
      </c>
    </row>
    <row r="884" spans="1:11" x14ac:dyDescent="0.2">
      <c r="A884" s="106" t="s">
        <v>560</v>
      </c>
      <c r="B884" s="106" t="s">
        <v>561</v>
      </c>
      <c r="C884" s="106" t="s">
        <v>564</v>
      </c>
      <c r="D884" s="106" t="s">
        <v>411</v>
      </c>
      <c r="E884" s="106" t="s">
        <v>412</v>
      </c>
      <c r="F884" s="128">
        <v>1.0150000000000001E-5</v>
      </c>
      <c r="G884" s="128">
        <v>3.045E-3</v>
      </c>
      <c r="H884" s="129">
        <f t="shared" si="36"/>
        <v>-0.9966666666666667</v>
      </c>
      <c r="I884" s="107">
        <f t="shared" si="35"/>
        <v>8.3453888624978377E-10</v>
      </c>
      <c r="J884" s="108">
        <v>182.3648167577</v>
      </c>
      <c r="K884" s="108">
        <v>43.448999999999998</v>
      </c>
    </row>
    <row r="885" spans="1:11" x14ac:dyDescent="0.2">
      <c r="A885" s="106" t="s">
        <v>2674</v>
      </c>
      <c r="B885" s="106" t="s">
        <v>2675</v>
      </c>
      <c r="C885" s="106" t="s">
        <v>1597</v>
      </c>
      <c r="D885" s="106" t="s">
        <v>410</v>
      </c>
      <c r="E885" s="106" t="s">
        <v>1923</v>
      </c>
      <c r="F885" s="128">
        <v>0</v>
      </c>
      <c r="G885" s="128">
        <v>0</v>
      </c>
      <c r="H885" s="129" t="str">
        <f t="shared" si="36"/>
        <v/>
      </c>
      <c r="I885" s="107">
        <f t="shared" si="35"/>
        <v>0</v>
      </c>
      <c r="J885" s="108">
        <v>15.823005</v>
      </c>
      <c r="K885" s="108">
        <v>10.0370909091</v>
      </c>
    </row>
    <row r="886" spans="1:11" x14ac:dyDescent="0.2">
      <c r="A886" s="106" t="s">
        <v>2676</v>
      </c>
      <c r="B886" s="106" t="s">
        <v>2677</v>
      </c>
      <c r="C886" s="106" t="s">
        <v>1597</v>
      </c>
      <c r="D886" s="106" t="s">
        <v>410</v>
      </c>
      <c r="E886" s="106" t="s">
        <v>1923</v>
      </c>
      <c r="F886" s="128">
        <v>0</v>
      </c>
      <c r="G886" s="128">
        <v>0</v>
      </c>
      <c r="H886" s="129" t="str">
        <f t="shared" si="36"/>
        <v/>
      </c>
      <c r="I886" s="107">
        <f t="shared" si="35"/>
        <v>0</v>
      </c>
      <c r="J886" s="108">
        <v>16.25676</v>
      </c>
      <c r="K886" s="108">
        <v>10.065409090899999</v>
      </c>
    </row>
    <row r="887" spans="1:11" x14ac:dyDescent="0.2">
      <c r="A887" s="106" t="s">
        <v>2143</v>
      </c>
      <c r="B887" s="106" t="s">
        <v>265</v>
      </c>
      <c r="C887" s="106" t="s">
        <v>1221</v>
      </c>
      <c r="D887" s="106" t="s">
        <v>410</v>
      </c>
      <c r="E887" s="106" t="s">
        <v>1923</v>
      </c>
      <c r="F887" s="128">
        <v>0</v>
      </c>
      <c r="G887" s="128">
        <v>0</v>
      </c>
      <c r="H887" s="129" t="str">
        <f t="shared" si="36"/>
        <v/>
      </c>
      <c r="I887" s="107">
        <f t="shared" si="35"/>
        <v>0</v>
      </c>
      <c r="J887" s="108">
        <v>6.6093652128000002</v>
      </c>
      <c r="K887" s="108">
        <v>14.8713636364</v>
      </c>
    </row>
    <row r="888" spans="1:11" x14ac:dyDescent="0.2">
      <c r="A888" s="106" t="s">
        <v>2583</v>
      </c>
      <c r="B888" s="106" t="s">
        <v>2584</v>
      </c>
      <c r="C888" s="106" t="s">
        <v>1822</v>
      </c>
      <c r="D888" s="106" t="s">
        <v>411</v>
      </c>
      <c r="E888" s="106" t="s">
        <v>412</v>
      </c>
      <c r="F888" s="128">
        <v>0</v>
      </c>
      <c r="G888" s="128">
        <v>0</v>
      </c>
      <c r="H888" s="129" t="str">
        <f t="shared" si="36"/>
        <v/>
      </c>
      <c r="I888" s="107">
        <f t="shared" si="35"/>
        <v>0</v>
      </c>
      <c r="J888" s="108">
        <v>0.92095753208020015</v>
      </c>
      <c r="K888" s="108">
        <v>4.2681818182000004</v>
      </c>
    </row>
    <row r="889" spans="1:11" x14ac:dyDescent="0.2">
      <c r="A889" s="106" t="s">
        <v>1725</v>
      </c>
      <c r="B889" s="106" t="s">
        <v>57</v>
      </c>
      <c r="C889" s="106" t="s">
        <v>1596</v>
      </c>
      <c r="D889" s="106" t="s">
        <v>1491</v>
      </c>
      <c r="E889" s="106" t="s">
        <v>412</v>
      </c>
      <c r="F889" s="128">
        <v>0</v>
      </c>
      <c r="G889" s="128">
        <v>1.3360664499999999</v>
      </c>
      <c r="H889" s="129">
        <f t="shared" si="36"/>
        <v>-1</v>
      </c>
      <c r="I889" s="107">
        <f t="shared" si="35"/>
        <v>0</v>
      </c>
      <c r="J889" s="108">
        <v>21.463999999999999</v>
      </c>
      <c r="K889" s="108">
        <v>21.1518181818</v>
      </c>
    </row>
    <row r="890" spans="1:11" x14ac:dyDescent="0.2">
      <c r="A890" s="106" t="s">
        <v>2749</v>
      </c>
      <c r="B890" s="106" t="s">
        <v>1819</v>
      </c>
      <c r="C890" s="106" t="s">
        <v>1590</v>
      </c>
      <c r="D890" s="106" t="s">
        <v>410</v>
      </c>
      <c r="E890" s="106" t="s">
        <v>1923</v>
      </c>
      <c r="F890" s="128">
        <v>0</v>
      </c>
      <c r="G890" s="128">
        <v>0</v>
      </c>
      <c r="H890" s="129" t="str">
        <f t="shared" si="36"/>
        <v/>
      </c>
      <c r="I890" s="107">
        <f t="shared" si="35"/>
        <v>0</v>
      </c>
      <c r="J890" s="108">
        <v>12.590325879999998</v>
      </c>
      <c r="K890" s="108">
        <v>10.067909090900001</v>
      </c>
    </row>
    <row r="891" spans="1:11" x14ac:dyDescent="0.2">
      <c r="A891" s="106" t="s">
        <v>2356</v>
      </c>
      <c r="B891" s="106" t="s">
        <v>2357</v>
      </c>
      <c r="C891" s="106" t="s">
        <v>1221</v>
      </c>
      <c r="D891" s="106" t="s">
        <v>410</v>
      </c>
      <c r="E891" s="106" t="s">
        <v>412</v>
      </c>
      <c r="F891" s="128">
        <v>0</v>
      </c>
      <c r="G891" s="128">
        <v>1.784E-3</v>
      </c>
      <c r="H891" s="129">
        <f t="shared" si="36"/>
        <v>-1</v>
      </c>
      <c r="I891" s="107">
        <f t="shared" si="35"/>
        <v>0</v>
      </c>
      <c r="J891" s="108">
        <v>5.4352039565000005</v>
      </c>
      <c r="K891" s="108">
        <v>24.586818181799998</v>
      </c>
    </row>
    <row r="892" spans="1:11" x14ac:dyDescent="0.2">
      <c r="A892" s="106" t="s">
        <v>2573</v>
      </c>
      <c r="B892" s="106" t="s">
        <v>2574</v>
      </c>
      <c r="C892" s="106" t="s">
        <v>1822</v>
      </c>
      <c r="D892" s="106" t="s">
        <v>411</v>
      </c>
      <c r="E892" s="106" t="s">
        <v>412</v>
      </c>
      <c r="F892" s="128">
        <v>0</v>
      </c>
      <c r="G892" s="128">
        <v>0</v>
      </c>
      <c r="H892" s="129" t="str">
        <f t="shared" ref="H892:H907" si="37">IF(ISERROR(F892/G892-1),"",IF((F892/G892-1)&gt;10000%,"",F892/G892-1))</f>
        <v/>
      </c>
      <c r="I892" s="107">
        <f t="shared" si="35"/>
        <v>0</v>
      </c>
      <c r="J892" s="108">
        <v>0.50015293289340013</v>
      </c>
      <c r="K892" s="108">
        <v>15.0081363636</v>
      </c>
    </row>
    <row r="893" spans="1:11" x14ac:dyDescent="0.2">
      <c r="A893" s="106" t="s">
        <v>2145</v>
      </c>
      <c r="B893" s="106" t="s">
        <v>802</v>
      </c>
      <c r="C893" s="106" t="s">
        <v>1221</v>
      </c>
      <c r="D893" s="106" t="s">
        <v>410</v>
      </c>
      <c r="E893" s="106" t="s">
        <v>1923</v>
      </c>
      <c r="F893" s="128">
        <v>0</v>
      </c>
      <c r="G893" s="128">
        <v>1.0503999999999999E-2</v>
      </c>
      <c r="H893" s="129">
        <f t="shared" si="37"/>
        <v>-1</v>
      </c>
      <c r="I893" s="107">
        <f t="shared" si="35"/>
        <v>0</v>
      </c>
      <c r="J893" s="108">
        <v>7.2537844261999993</v>
      </c>
      <c r="K893" s="108">
        <v>25.286272727299998</v>
      </c>
    </row>
    <row r="894" spans="1:11" x14ac:dyDescent="0.2">
      <c r="A894" s="106" t="s">
        <v>776</v>
      </c>
      <c r="B894" s="106" t="s">
        <v>777</v>
      </c>
      <c r="C894" s="106" t="s">
        <v>1591</v>
      </c>
      <c r="D894" s="106" t="s">
        <v>410</v>
      </c>
      <c r="E894" s="106" t="s">
        <v>1923</v>
      </c>
      <c r="F894" s="128">
        <v>0</v>
      </c>
      <c r="G894" s="128">
        <v>0</v>
      </c>
      <c r="H894" s="129" t="str">
        <f t="shared" si="37"/>
        <v/>
      </c>
      <c r="I894" s="107">
        <f t="shared" si="35"/>
        <v>0</v>
      </c>
      <c r="J894" s="108">
        <v>31.76045104</v>
      </c>
      <c r="K894" s="108">
        <v>15.6495</v>
      </c>
    </row>
    <row r="895" spans="1:11" x14ac:dyDescent="0.2">
      <c r="A895" s="106" t="s">
        <v>778</v>
      </c>
      <c r="B895" s="106" t="s">
        <v>779</v>
      </c>
      <c r="C895" s="106" t="s">
        <v>1591</v>
      </c>
      <c r="D895" s="106" t="s">
        <v>410</v>
      </c>
      <c r="E895" s="106" t="s">
        <v>1923</v>
      </c>
      <c r="F895" s="128">
        <v>0</v>
      </c>
      <c r="G895" s="128">
        <v>0</v>
      </c>
      <c r="H895" s="129" t="str">
        <f t="shared" si="37"/>
        <v/>
      </c>
      <c r="I895" s="107">
        <f t="shared" si="35"/>
        <v>0</v>
      </c>
      <c r="J895" s="108">
        <v>10.592281829999999</v>
      </c>
      <c r="K895" s="108">
        <v>23.396590909099999</v>
      </c>
    </row>
    <row r="896" spans="1:11" x14ac:dyDescent="0.2">
      <c r="A896" s="106" t="s">
        <v>2740</v>
      </c>
      <c r="B896" s="106" t="s">
        <v>380</v>
      </c>
      <c r="C896" s="106" t="s">
        <v>1590</v>
      </c>
      <c r="D896" s="106" t="s">
        <v>410</v>
      </c>
      <c r="E896" s="106" t="s">
        <v>1923</v>
      </c>
      <c r="F896" s="128">
        <v>0</v>
      </c>
      <c r="G896" s="128">
        <v>0</v>
      </c>
      <c r="H896" s="129" t="str">
        <f t="shared" si="37"/>
        <v/>
      </c>
      <c r="I896" s="107">
        <f t="shared" si="35"/>
        <v>0</v>
      </c>
      <c r="J896" s="108">
        <v>146.92539900999998</v>
      </c>
      <c r="K896" s="108">
        <v>11.741590909099999</v>
      </c>
    </row>
    <row r="897" spans="1:11" x14ac:dyDescent="0.2">
      <c r="A897" s="106" t="s">
        <v>780</v>
      </c>
      <c r="B897" s="106" t="s">
        <v>781</v>
      </c>
      <c r="C897" s="106" t="s">
        <v>1591</v>
      </c>
      <c r="D897" s="106" t="s">
        <v>410</v>
      </c>
      <c r="E897" s="106" t="s">
        <v>1923</v>
      </c>
      <c r="F897" s="128">
        <v>0</v>
      </c>
      <c r="G897" s="128">
        <v>0</v>
      </c>
      <c r="H897" s="129" t="str">
        <f t="shared" si="37"/>
        <v/>
      </c>
      <c r="I897" s="107">
        <f t="shared" si="35"/>
        <v>0</v>
      </c>
      <c r="J897" s="108">
        <v>12.026343410000001</v>
      </c>
      <c r="K897" s="108">
        <v>25.420409090900002</v>
      </c>
    </row>
    <row r="898" spans="1:11" x14ac:dyDescent="0.2">
      <c r="A898" s="106" t="s">
        <v>2750</v>
      </c>
      <c r="B898" s="106" t="s">
        <v>1802</v>
      </c>
      <c r="C898" s="106" t="s">
        <v>1590</v>
      </c>
      <c r="D898" s="106" t="s">
        <v>410</v>
      </c>
      <c r="E898" s="106" t="s">
        <v>1923</v>
      </c>
      <c r="F898" s="128">
        <v>0</v>
      </c>
      <c r="G898" s="128">
        <v>2.2172000000000001E-2</v>
      </c>
      <c r="H898" s="129">
        <f t="shared" si="37"/>
        <v>-1</v>
      </c>
      <c r="I898" s="107">
        <f t="shared" si="35"/>
        <v>0</v>
      </c>
      <c r="J898" s="108">
        <v>11.051110509999999</v>
      </c>
      <c r="K898" s="108">
        <v>12.133818181800001</v>
      </c>
    </row>
    <row r="899" spans="1:11" x14ac:dyDescent="0.2">
      <c r="A899" s="106" t="s">
        <v>2597</v>
      </c>
      <c r="B899" s="106" t="s">
        <v>2598</v>
      </c>
      <c r="C899" s="106" t="s">
        <v>309</v>
      </c>
      <c r="D899" s="106" t="s">
        <v>1491</v>
      </c>
      <c r="E899" s="106" t="s">
        <v>1923</v>
      </c>
      <c r="F899" s="128">
        <v>0</v>
      </c>
      <c r="G899" s="128">
        <v>0</v>
      </c>
      <c r="H899" s="129" t="str">
        <f t="shared" si="37"/>
        <v/>
      </c>
      <c r="I899" s="107">
        <f t="shared" si="35"/>
        <v>0</v>
      </c>
      <c r="J899" s="108">
        <v>6.7680000000000007</v>
      </c>
      <c r="K899" s="108">
        <v>31.345136363600002</v>
      </c>
    </row>
    <row r="900" spans="1:11" x14ac:dyDescent="0.2">
      <c r="A900" s="106" t="s">
        <v>2488</v>
      </c>
      <c r="B900" s="106" t="s">
        <v>2489</v>
      </c>
      <c r="C900" s="106" t="s">
        <v>1221</v>
      </c>
      <c r="D900" s="106" t="s">
        <v>410</v>
      </c>
      <c r="E900" s="106" t="s">
        <v>1923</v>
      </c>
      <c r="F900" s="128">
        <v>0</v>
      </c>
      <c r="G900" s="128">
        <v>0</v>
      </c>
      <c r="H900" s="129" t="str">
        <f t="shared" si="37"/>
        <v/>
      </c>
      <c r="I900" s="107">
        <f t="shared" si="35"/>
        <v>0</v>
      </c>
      <c r="J900" s="108">
        <v>4.3210125027000004</v>
      </c>
      <c r="K900" s="108">
        <v>30.008636363600001</v>
      </c>
    </row>
    <row r="901" spans="1:11" x14ac:dyDescent="0.2">
      <c r="A901" s="106" t="s">
        <v>2487</v>
      </c>
      <c r="B901" s="106" t="s">
        <v>2527</v>
      </c>
      <c r="C901" s="106" t="s">
        <v>1221</v>
      </c>
      <c r="D901" s="106" t="s">
        <v>410</v>
      </c>
      <c r="E901" s="106" t="s">
        <v>1923</v>
      </c>
      <c r="F901" s="128">
        <v>0</v>
      </c>
      <c r="G901" s="128">
        <v>0</v>
      </c>
      <c r="H901" s="129" t="str">
        <f t="shared" si="37"/>
        <v/>
      </c>
      <c r="I901" s="107">
        <f t="shared" si="35"/>
        <v>0</v>
      </c>
      <c r="J901" s="108">
        <v>5.2312454332999998</v>
      </c>
      <c r="K901" s="108">
        <v>30.2826818182</v>
      </c>
    </row>
    <row r="902" spans="1:11" x14ac:dyDescent="0.2">
      <c r="A902" s="106" t="s">
        <v>782</v>
      </c>
      <c r="B902" s="106" t="s">
        <v>783</v>
      </c>
      <c r="C902" s="106" t="s">
        <v>1591</v>
      </c>
      <c r="D902" s="106" t="s">
        <v>410</v>
      </c>
      <c r="E902" s="106" t="s">
        <v>1923</v>
      </c>
      <c r="F902" s="128">
        <v>0</v>
      </c>
      <c r="G902" s="128">
        <v>0</v>
      </c>
      <c r="H902" s="129" t="str">
        <f t="shared" si="37"/>
        <v/>
      </c>
      <c r="I902" s="107">
        <f t="shared" si="35"/>
        <v>0</v>
      </c>
      <c r="J902" s="108">
        <v>11.608470789999998</v>
      </c>
      <c r="K902" s="108">
        <v>30.5752727273</v>
      </c>
    </row>
    <row r="903" spans="1:11" x14ac:dyDescent="0.2">
      <c r="A903" s="106" t="s">
        <v>2741</v>
      </c>
      <c r="B903" s="106" t="s">
        <v>381</v>
      </c>
      <c r="C903" s="106" t="s">
        <v>1590</v>
      </c>
      <c r="D903" s="106" t="s">
        <v>410</v>
      </c>
      <c r="E903" s="106" t="s">
        <v>1923</v>
      </c>
      <c r="F903" s="128">
        <v>0</v>
      </c>
      <c r="G903" s="128">
        <v>8.6564999999999993E-3</v>
      </c>
      <c r="H903" s="129">
        <f t="shared" si="37"/>
        <v>-1</v>
      </c>
      <c r="I903" s="107">
        <f t="shared" ref="I903:I966" si="38">F903/$F$988</f>
        <v>0</v>
      </c>
      <c r="J903" s="108">
        <v>50.260073310000003</v>
      </c>
      <c r="K903" s="108">
        <v>13.6273636364</v>
      </c>
    </row>
    <row r="904" spans="1:11" x14ac:dyDescent="0.2">
      <c r="A904" s="106" t="s">
        <v>2738</v>
      </c>
      <c r="B904" s="106" t="s">
        <v>378</v>
      </c>
      <c r="C904" s="106" t="s">
        <v>1590</v>
      </c>
      <c r="D904" s="106" t="s">
        <v>410</v>
      </c>
      <c r="E904" s="106" t="s">
        <v>1923</v>
      </c>
      <c r="F904" s="128">
        <v>0</v>
      </c>
      <c r="G904" s="128">
        <v>0</v>
      </c>
      <c r="H904" s="129" t="str">
        <f t="shared" si="37"/>
        <v/>
      </c>
      <c r="I904" s="107">
        <f t="shared" si="38"/>
        <v>0</v>
      </c>
      <c r="J904" s="108">
        <v>128.82340916999999</v>
      </c>
      <c r="K904" s="108">
        <v>13.7922727273</v>
      </c>
    </row>
    <row r="905" spans="1:11" x14ac:dyDescent="0.2">
      <c r="A905" s="106" t="s">
        <v>1976</v>
      </c>
      <c r="B905" s="106" t="s">
        <v>1446</v>
      </c>
      <c r="C905" s="106" t="s">
        <v>1822</v>
      </c>
      <c r="D905" s="106" t="s">
        <v>410</v>
      </c>
      <c r="E905" s="106" t="s">
        <v>1923</v>
      </c>
      <c r="F905" s="128">
        <v>0</v>
      </c>
      <c r="G905" s="128">
        <v>0</v>
      </c>
      <c r="H905" s="129" t="str">
        <f t="shared" si="37"/>
        <v/>
      </c>
      <c r="I905" s="107">
        <f t="shared" si="38"/>
        <v>0</v>
      </c>
      <c r="J905" s="108">
        <v>36.323856729999996</v>
      </c>
      <c r="K905" s="108">
        <v>28.361550000000001</v>
      </c>
    </row>
    <row r="906" spans="1:11" x14ac:dyDescent="0.2">
      <c r="A906" s="106" t="s">
        <v>1466</v>
      </c>
      <c r="B906" s="106" t="s">
        <v>1467</v>
      </c>
      <c r="C906" s="106" t="s">
        <v>921</v>
      </c>
      <c r="D906" s="106" t="s">
        <v>410</v>
      </c>
      <c r="E906" s="106" t="s">
        <v>1923</v>
      </c>
      <c r="F906" s="128">
        <v>0</v>
      </c>
      <c r="G906" s="128">
        <v>0</v>
      </c>
      <c r="H906" s="129" t="str">
        <f t="shared" si="37"/>
        <v/>
      </c>
      <c r="I906" s="107">
        <f t="shared" si="38"/>
        <v>0</v>
      </c>
      <c r="J906" s="108">
        <v>4.27572668</v>
      </c>
      <c r="K906" s="108">
        <v>54.011772727299999</v>
      </c>
    </row>
    <row r="907" spans="1:11" x14ac:dyDescent="0.2">
      <c r="A907" s="106" t="s">
        <v>2577</v>
      </c>
      <c r="B907" s="106" t="s">
        <v>2578</v>
      </c>
      <c r="C907" s="106" t="s">
        <v>1822</v>
      </c>
      <c r="D907" s="106" t="s">
        <v>411</v>
      </c>
      <c r="E907" s="106" t="s">
        <v>412</v>
      </c>
      <c r="F907" s="128">
        <v>0</v>
      </c>
      <c r="G907" s="128">
        <v>0</v>
      </c>
      <c r="H907" s="129" t="str">
        <f t="shared" si="37"/>
        <v/>
      </c>
      <c r="I907" s="107">
        <f t="shared" si="38"/>
        <v>0</v>
      </c>
      <c r="J907" s="108">
        <v>0.61253258158660007</v>
      </c>
      <c r="K907" s="108">
        <v>28.786181818199999</v>
      </c>
    </row>
    <row r="908" spans="1:11" x14ac:dyDescent="0.2">
      <c r="A908" s="106" t="s">
        <v>2853</v>
      </c>
      <c r="B908" s="106" t="s">
        <v>2854</v>
      </c>
      <c r="C908" s="106" t="s">
        <v>309</v>
      </c>
      <c r="D908" s="106" t="s">
        <v>411</v>
      </c>
      <c r="E908" s="106" t="s">
        <v>412</v>
      </c>
      <c r="F908" s="128">
        <v>0</v>
      </c>
      <c r="G908" s="128"/>
      <c r="H908" s="129"/>
      <c r="I908" s="107">
        <f t="shared" si="38"/>
        <v>0</v>
      </c>
      <c r="J908" s="108">
        <v>132.21119999999999</v>
      </c>
      <c r="K908" s="108">
        <v>43.994599999999998</v>
      </c>
    </row>
    <row r="909" spans="1:11" x14ac:dyDescent="0.2">
      <c r="A909" s="106" t="s">
        <v>1723</v>
      </c>
      <c r="B909" s="106" t="s">
        <v>589</v>
      </c>
      <c r="C909" s="106" t="s">
        <v>1221</v>
      </c>
      <c r="D909" s="106" t="s">
        <v>410</v>
      </c>
      <c r="E909" s="106" t="s">
        <v>1923</v>
      </c>
      <c r="F909" s="128">
        <v>0</v>
      </c>
      <c r="G909" s="128">
        <v>6.1474732000000004E-2</v>
      </c>
      <c r="H909" s="129">
        <f>IF(ISERROR(F909/G909-1),"",IF((F909/G909-1)&gt;10000%,"",F909/G909-1))</f>
        <v>-1</v>
      </c>
      <c r="I909" s="107">
        <f t="shared" si="38"/>
        <v>0</v>
      </c>
      <c r="J909" s="108">
        <v>14.6049994753</v>
      </c>
      <c r="K909" s="108">
        <v>38.291454545500002</v>
      </c>
    </row>
    <row r="910" spans="1:11" x14ac:dyDescent="0.2">
      <c r="A910" s="106" t="s">
        <v>2742</v>
      </c>
      <c r="B910" s="106" t="s">
        <v>382</v>
      </c>
      <c r="C910" s="106" t="s">
        <v>1590</v>
      </c>
      <c r="D910" s="106" t="s">
        <v>410</v>
      </c>
      <c r="E910" s="106" t="s">
        <v>1923</v>
      </c>
      <c r="F910" s="128">
        <v>0</v>
      </c>
      <c r="G910" s="128">
        <v>0</v>
      </c>
      <c r="H910" s="129" t="str">
        <f>IF(ISERROR(F910/G910-1),"",IF((F910/G910-1)&gt;10000%,"",F910/G910-1))</f>
        <v/>
      </c>
      <c r="I910" s="107">
        <f t="shared" si="38"/>
        <v>0</v>
      </c>
      <c r="J910" s="108">
        <v>10.895710289999998</v>
      </c>
      <c r="K910" s="108">
        <v>17.1450454545</v>
      </c>
    </row>
    <row r="911" spans="1:11" x14ac:dyDescent="0.2">
      <c r="A911" s="106" t="s">
        <v>2859</v>
      </c>
      <c r="B911" s="106" t="s">
        <v>2860</v>
      </c>
      <c r="C911" s="106" t="s">
        <v>309</v>
      </c>
      <c r="D911" s="106" t="s">
        <v>411</v>
      </c>
      <c r="E911" s="106" t="s">
        <v>412</v>
      </c>
      <c r="F911" s="128">
        <v>0</v>
      </c>
      <c r="G911" s="128"/>
      <c r="H911" s="129"/>
      <c r="I911" s="107">
        <f t="shared" si="38"/>
        <v>0</v>
      </c>
      <c r="J911" s="108">
        <v>53.219760000000001</v>
      </c>
      <c r="K911" s="108">
        <v>50.476900000000001</v>
      </c>
    </row>
    <row r="912" spans="1:11" x14ac:dyDescent="0.2">
      <c r="A912" s="106" t="s">
        <v>1830</v>
      </c>
      <c r="B912" s="106" t="s">
        <v>1831</v>
      </c>
      <c r="C912" s="106" t="s">
        <v>1829</v>
      </c>
      <c r="D912" s="106" t="s">
        <v>410</v>
      </c>
      <c r="E912" s="106" t="s">
        <v>1923</v>
      </c>
      <c r="F912" s="128">
        <v>0</v>
      </c>
      <c r="G912" s="128">
        <v>0</v>
      </c>
      <c r="H912" s="129" t="str">
        <f>IF(ISERROR(F912/G912-1),"",IF((F912/G912-1)&gt;10000%,"",F912/G912-1))</f>
        <v/>
      </c>
      <c r="I912" s="107">
        <f t="shared" si="38"/>
        <v>0</v>
      </c>
      <c r="J912" s="108">
        <v>21.163039999999999</v>
      </c>
      <c r="K912" s="108">
        <v>27.9514090909</v>
      </c>
    </row>
    <row r="913" spans="1:11" x14ac:dyDescent="0.2">
      <c r="A913" s="106" t="s">
        <v>2869</v>
      </c>
      <c r="B913" s="106" t="s">
        <v>2870</v>
      </c>
      <c r="C913" s="106" t="s">
        <v>1822</v>
      </c>
      <c r="D913" s="106" t="s">
        <v>411</v>
      </c>
      <c r="E913" s="106" t="s">
        <v>412</v>
      </c>
      <c r="F913" s="128">
        <v>0</v>
      </c>
      <c r="G913" s="128"/>
      <c r="H913" s="129"/>
      <c r="I913" s="107">
        <f t="shared" si="38"/>
        <v>0</v>
      </c>
      <c r="J913" s="108">
        <v>4.7804673632829999</v>
      </c>
      <c r="K913" s="108">
        <v>29.08</v>
      </c>
    </row>
    <row r="914" spans="1:11" x14ac:dyDescent="0.2">
      <c r="A914" s="106" t="s">
        <v>2743</v>
      </c>
      <c r="B914" s="106" t="s">
        <v>383</v>
      </c>
      <c r="C914" s="106" t="s">
        <v>1590</v>
      </c>
      <c r="D914" s="106" t="s">
        <v>410</v>
      </c>
      <c r="E914" s="106" t="s">
        <v>1923</v>
      </c>
      <c r="F914" s="128">
        <v>0</v>
      </c>
      <c r="G914" s="128">
        <v>0</v>
      </c>
      <c r="H914" s="129" t="str">
        <f>IF(ISERROR(F914/G914-1),"",IF((F914/G914-1)&gt;10000%,"",F914/G914-1))</f>
        <v/>
      </c>
      <c r="I914" s="107">
        <f t="shared" si="38"/>
        <v>0</v>
      </c>
      <c r="J914" s="108">
        <v>40.533684999999998</v>
      </c>
      <c r="K914" s="108">
        <v>19.430227272700002</v>
      </c>
    </row>
    <row r="915" spans="1:11" x14ac:dyDescent="0.2">
      <c r="A915" s="106" t="s">
        <v>2032</v>
      </c>
      <c r="B915" s="106" t="s">
        <v>388</v>
      </c>
      <c r="C915" s="106" t="s">
        <v>1590</v>
      </c>
      <c r="D915" s="106" t="s">
        <v>410</v>
      </c>
      <c r="E915" s="106" t="s">
        <v>1923</v>
      </c>
      <c r="F915" s="128">
        <v>0</v>
      </c>
      <c r="G915" s="128">
        <v>1.1400879799999999</v>
      </c>
      <c r="H915" s="129">
        <f>IF(ISERROR(F915/G915-1),"",IF((F915/G915-1)&gt;10000%,"",F915/G915-1))</f>
        <v>-1</v>
      </c>
      <c r="I915" s="107">
        <f t="shared" si="38"/>
        <v>0</v>
      </c>
      <c r="J915" s="108">
        <v>21.587987719999997</v>
      </c>
      <c r="K915" s="108">
        <v>20.199090909100001</v>
      </c>
    </row>
    <row r="916" spans="1:11" x14ac:dyDescent="0.2">
      <c r="A916" s="106" t="s">
        <v>2131</v>
      </c>
      <c r="B916" s="106" t="s">
        <v>574</v>
      </c>
      <c r="C916" s="106" t="s">
        <v>1221</v>
      </c>
      <c r="D916" s="106" t="s">
        <v>410</v>
      </c>
      <c r="E916" s="106" t="s">
        <v>1923</v>
      </c>
      <c r="F916" s="128">
        <v>0</v>
      </c>
      <c r="G916" s="128">
        <v>0</v>
      </c>
      <c r="H916" s="129" t="str">
        <f>IF(ISERROR(F916/G916-1),"",IF((F916/G916-1)&gt;10000%,"",F916/G916-1))</f>
        <v/>
      </c>
      <c r="I916" s="107">
        <f t="shared" si="38"/>
        <v>0</v>
      </c>
      <c r="J916" s="108">
        <v>6.1176750975000003</v>
      </c>
      <c r="K916" s="108">
        <v>41.241045454499996</v>
      </c>
    </row>
    <row r="917" spans="1:11" x14ac:dyDescent="0.2">
      <c r="A917" s="106" t="s">
        <v>231</v>
      </c>
      <c r="B917" s="106" t="s">
        <v>29</v>
      </c>
      <c r="C917" s="106" t="s">
        <v>1609</v>
      </c>
      <c r="D917" s="106" t="s">
        <v>1491</v>
      </c>
      <c r="E917" s="106" t="s">
        <v>1923</v>
      </c>
      <c r="F917" s="128">
        <v>0</v>
      </c>
      <c r="G917" s="128">
        <v>0</v>
      </c>
      <c r="H917" s="129" t="str">
        <f>IF(ISERROR(F917/G917-1),"",IF((F917/G917-1)&gt;10000%,"",F917/G917-1))</f>
        <v/>
      </c>
      <c r="I917" s="107">
        <f t="shared" si="38"/>
        <v>0</v>
      </c>
      <c r="J917" s="108">
        <v>8.4183147167590011</v>
      </c>
      <c r="K917" s="108">
        <v>31.146590909099999</v>
      </c>
    </row>
    <row r="918" spans="1:11" x14ac:dyDescent="0.2">
      <c r="A918" s="106" t="s">
        <v>2803</v>
      </c>
      <c r="B918" s="106" t="s">
        <v>2804</v>
      </c>
      <c r="C918" s="106" t="s">
        <v>1221</v>
      </c>
      <c r="D918" s="106" t="s">
        <v>410</v>
      </c>
      <c r="E918" s="106" t="s">
        <v>1923</v>
      </c>
      <c r="F918" s="128">
        <v>0</v>
      </c>
      <c r="G918" s="128"/>
      <c r="H918" s="129"/>
      <c r="I918" s="107">
        <f t="shared" si="38"/>
        <v>0</v>
      </c>
      <c r="J918" s="108">
        <v>4.3726772240000003</v>
      </c>
      <c r="K918" s="108">
        <v>48.731523809499997</v>
      </c>
    </row>
    <row r="919" spans="1:11" x14ac:dyDescent="0.2">
      <c r="A919" s="106" t="s">
        <v>2684</v>
      </c>
      <c r="B919" s="106" t="s">
        <v>2685</v>
      </c>
      <c r="C919" s="106" t="s">
        <v>1597</v>
      </c>
      <c r="D919" s="106" t="s">
        <v>410</v>
      </c>
      <c r="E919" s="106" t="s">
        <v>1923</v>
      </c>
      <c r="F919" s="128">
        <v>0</v>
      </c>
      <c r="G919" s="128">
        <v>0</v>
      </c>
      <c r="H919" s="129" t="str">
        <f>IF(ISERROR(F919/G919-1),"",IF((F919/G919-1)&gt;10000%,"",F919/G919-1))</f>
        <v/>
      </c>
      <c r="I919" s="107">
        <f t="shared" si="38"/>
        <v>0</v>
      </c>
      <c r="J919" s="108">
        <v>3.1105399999999999</v>
      </c>
      <c r="K919" s="108">
        <v>45.122500000000002</v>
      </c>
    </row>
    <row r="920" spans="1:11" x14ac:dyDescent="0.2">
      <c r="A920" s="106" t="s">
        <v>2215</v>
      </c>
      <c r="B920" s="106" t="s">
        <v>2214</v>
      </c>
      <c r="C920" s="106" t="s">
        <v>1822</v>
      </c>
      <c r="D920" s="106" t="s">
        <v>411</v>
      </c>
      <c r="E920" s="106" t="s">
        <v>412</v>
      </c>
      <c r="F920" s="128">
        <v>0</v>
      </c>
      <c r="G920" s="128">
        <v>0</v>
      </c>
      <c r="H920" s="129" t="str">
        <f>IF(ISERROR(F920/G920-1),"",IF((F920/G920-1)&gt;10000%,"",F920/G920-1))</f>
        <v/>
      </c>
      <c r="I920" s="107">
        <f t="shared" si="38"/>
        <v>0</v>
      </c>
      <c r="J920" s="108">
        <v>1.5964286999518</v>
      </c>
      <c r="K920" s="108">
        <v>30.0000454545</v>
      </c>
    </row>
    <row r="921" spans="1:11" x14ac:dyDescent="0.2">
      <c r="A921" s="106" t="s">
        <v>2213</v>
      </c>
      <c r="B921" s="106" t="s">
        <v>2212</v>
      </c>
      <c r="C921" s="106" t="s">
        <v>1822</v>
      </c>
      <c r="D921" s="106" t="s">
        <v>411</v>
      </c>
      <c r="E921" s="106" t="s">
        <v>412</v>
      </c>
      <c r="F921" s="128">
        <v>0</v>
      </c>
      <c r="G921" s="128">
        <v>0</v>
      </c>
      <c r="H921" s="129" t="str">
        <f>IF(ISERROR(F921/G921-1),"",IF((F921/G921-1)&gt;10000%,"",F921/G921-1))</f>
        <v/>
      </c>
      <c r="I921" s="107">
        <f t="shared" si="38"/>
        <v>0</v>
      </c>
      <c r="J921" s="108">
        <v>1.5909928804922002</v>
      </c>
      <c r="K921" s="108">
        <v>30.0052727273</v>
      </c>
    </row>
    <row r="922" spans="1:11" x14ac:dyDescent="0.2">
      <c r="A922" s="106" t="s">
        <v>296</v>
      </c>
      <c r="B922" s="106" t="s">
        <v>297</v>
      </c>
      <c r="C922" s="106" t="s">
        <v>309</v>
      </c>
      <c r="D922" s="106" t="s">
        <v>411</v>
      </c>
      <c r="E922" s="106" t="s">
        <v>1923</v>
      </c>
      <c r="F922" s="128">
        <v>0</v>
      </c>
      <c r="G922" s="128">
        <v>0.38168778999999997</v>
      </c>
      <c r="H922" s="129">
        <f>IF(ISERROR(F922/G922-1),"",IF((F922/G922-1)&gt;10000%,"",F922/G922-1))</f>
        <v>-1</v>
      </c>
      <c r="I922" s="107">
        <f t="shared" si="38"/>
        <v>0</v>
      </c>
      <c r="J922" s="108">
        <v>11.853</v>
      </c>
      <c r="K922" s="108">
        <v>57.891681818199999</v>
      </c>
    </row>
    <row r="923" spans="1:11" x14ac:dyDescent="0.2">
      <c r="A923" s="106" t="s">
        <v>1519</v>
      </c>
      <c r="B923" s="106" t="s">
        <v>1520</v>
      </c>
      <c r="C923" s="106" t="s">
        <v>309</v>
      </c>
      <c r="D923" s="106" t="s">
        <v>2823</v>
      </c>
      <c r="E923" s="106" t="s">
        <v>1923</v>
      </c>
      <c r="F923" s="128">
        <v>0</v>
      </c>
      <c r="G923" s="128">
        <v>0.77516099999999999</v>
      </c>
      <c r="H923" s="129">
        <f>IF(ISERROR(F923/G923-1),"",IF((F923/G923-1)&gt;10000%,"",F923/G923-1))</f>
        <v>-1</v>
      </c>
      <c r="I923" s="107">
        <f t="shared" si="38"/>
        <v>0</v>
      </c>
      <c r="J923" s="108">
        <v>16.05</v>
      </c>
      <c r="K923" s="108">
        <v>58.488863636399998</v>
      </c>
    </row>
    <row r="924" spans="1:11" x14ac:dyDescent="0.2">
      <c r="A924" s="106" t="s">
        <v>2867</v>
      </c>
      <c r="B924" s="106" t="s">
        <v>2868</v>
      </c>
      <c r="C924" s="106" t="s">
        <v>1822</v>
      </c>
      <c r="D924" s="106" t="s">
        <v>411</v>
      </c>
      <c r="E924" s="106" t="s">
        <v>412</v>
      </c>
      <c r="F924" s="128">
        <v>0</v>
      </c>
      <c r="G924" s="128"/>
      <c r="H924" s="129"/>
      <c r="I924" s="107">
        <f t="shared" si="38"/>
        <v>0</v>
      </c>
      <c r="J924" s="108">
        <v>1.9645671578962003</v>
      </c>
      <c r="K924" s="108">
        <v>30.407</v>
      </c>
    </row>
    <row r="925" spans="1:11" x14ac:dyDescent="0.2">
      <c r="A925" s="106" t="s">
        <v>2682</v>
      </c>
      <c r="B925" s="106" t="s">
        <v>2683</v>
      </c>
      <c r="C925" s="106" t="s">
        <v>1597</v>
      </c>
      <c r="D925" s="106" t="s">
        <v>410</v>
      </c>
      <c r="E925" s="106" t="s">
        <v>1923</v>
      </c>
      <c r="F925" s="128">
        <v>0</v>
      </c>
      <c r="G925" s="128">
        <v>1.0604000000000001E-2</v>
      </c>
      <c r="H925" s="129">
        <f>IF(ISERROR(F925/G925-1),"",IF((F925/G925-1)&gt;10000%,"",F925/G925-1))</f>
        <v>-1</v>
      </c>
      <c r="I925" s="107">
        <f t="shared" si="38"/>
        <v>0</v>
      </c>
      <c r="J925" s="108">
        <v>8.2158300000000004</v>
      </c>
      <c r="K925" s="108">
        <v>51.265727272699998</v>
      </c>
    </row>
    <row r="926" spans="1:11" x14ac:dyDescent="0.2">
      <c r="A926" s="106" t="s">
        <v>2680</v>
      </c>
      <c r="B926" s="106" t="s">
        <v>2681</v>
      </c>
      <c r="C926" s="106" t="s">
        <v>1597</v>
      </c>
      <c r="D926" s="106" t="s">
        <v>410</v>
      </c>
      <c r="E926" s="106" t="s">
        <v>1923</v>
      </c>
      <c r="F926" s="128">
        <v>0</v>
      </c>
      <c r="G926" s="128">
        <v>1.064E-2</v>
      </c>
      <c r="H926" s="129">
        <f>IF(ISERROR(F926/G926-1),"",IF((F926/G926-1)&gt;10000%,"",F926/G926-1))</f>
        <v>-1</v>
      </c>
      <c r="I926" s="107">
        <f t="shared" si="38"/>
        <v>0</v>
      </c>
      <c r="J926" s="108">
        <v>8.1202500000000004</v>
      </c>
      <c r="K926" s="108">
        <v>51.351181818199997</v>
      </c>
    </row>
    <row r="927" spans="1:11" x14ac:dyDescent="0.2">
      <c r="A927" s="106" t="s">
        <v>1481</v>
      </c>
      <c r="B927" s="106" t="s">
        <v>1482</v>
      </c>
      <c r="C927" s="106" t="s">
        <v>921</v>
      </c>
      <c r="D927" s="106" t="s">
        <v>410</v>
      </c>
      <c r="E927" s="106" t="s">
        <v>1923</v>
      </c>
      <c r="F927" s="128">
        <v>0</v>
      </c>
      <c r="G927" s="128">
        <v>1.5988749999999999E-2</v>
      </c>
      <c r="H927" s="129">
        <f>IF(ISERROR(F927/G927-1),"",IF((F927/G927-1)&gt;10000%,"",F927/G927-1))</f>
        <v>-1</v>
      </c>
      <c r="I927" s="107">
        <f t="shared" si="38"/>
        <v>0</v>
      </c>
      <c r="J927" s="108">
        <v>4.6806929400000001</v>
      </c>
      <c r="K927" s="108">
        <v>77.257499999999993</v>
      </c>
    </row>
    <row r="928" spans="1:11" x14ac:dyDescent="0.2">
      <c r="A928" s="106" t="s">
        <v>2851</v>
      </c>
      <c r="B928" s="106" t="s">
        <v>2852</v>
      </c>
      <c r="C928" s="106" t="s">
        <v>1590</v>
      </c>
      <c r="D928" s="106" t="s">
        <v>410</v>
      </c>
      <c r="E928" s="106" t="s">
        <v>412</v>
      </c>
      <c r="F928" s="128">
        <v>0</v>
      </c>
      <c r="G928" s="128"/>
      <c r="H928" s="129"/>
      <c r="I928" s="107">
        <f t="shared" si="38"/>
        <v>0</v>
      </c>
      <c r="J928" s="108">
        <v>105.7986318</v>
      </c>
      <c r="K928" s="108">
        <v>21.8994705882</v>
      </c>
    </row>
    <row r="929" spans="1:11" x14ac:dyDescent="0.2">
      <c r="A929" s="106" t="s">
        <v>286</v>
      </c>
      <c r="B929" s="106" t="s">
        <v>287</v>
      </c>
      <c r="C929" s="106" t="s">
        <v>309</v>
      </c>
      <c r="D929" s="106" t="s">
        <v>411</v>
      </c>
      <c r="E929" s="106" t="s">
        <v>1923</v>
      </c>
      <c r="F929" s="128">
        <v>0</v>
      </c>
      <c r="G929" s="128">
        <v>0.19657638</v>
      </c>
      <c r="H929" s="129">
        <f>IF(ISERROR(F929/G929-1),"",IF((F929/G929-1)&gt;10000%,"",F929/G929-1))</f>
        <v>-1</v>
      </c>
      <c r="I929" s="107">
        <f t="shared" si="38"/>
        <v>0</v>
      </c>
      <c r="J929" s="108">
        <v>6.7537500000000001</v>
      </c>
      <c r="K929" s="108">
        <v>61.976818181799999</v>
      </c>
    </row>
    <row r="930" spans="1:11" x14ac:dyDescent="0.2">
      <c r="A930" s="106" t="s">
        <v>1526</v>
      </c>
      <c r="B930" s="106" t="s">
        <v>1527</v>
      </c>
      <c r="C930" s="106" t="s">
        <v>309</v>
      </c>
      <c r="D930" s="106" t="s">
        <v>1491</v>
      </c>
      <c r="E930" s="106" t="s">
        <v>412</v>
      </c>
      <c r="F930" s="128">
        <v>0</v>
      </c>
      <c r="G930" s="128">
        <v>0.45058703999999999</v>
      </c>
      <c r="H930" s="129">
        <f>IF(ISERROR(F930/G930-1),"",IF((F930/G930-1)&gt;10000%,"",F930/G930-1))</f>
        <v>-1</v>
      </c>
      <c r="I930" s="107">
        <f t="shared" si="38"/>
        <v>0</v>
      </c>
      <c r="J930" s="108">
        <v>10.657019999999999</v>
      </c>
      <c r="K930" s="108">
        <v>64.7082272727</v>
      </c>
    </row>
    <row r="931" spans="1:11" x14ac:dyDescent="0.2">
      <c r="A931" s="106" t="s">
        <v>2171</v>
      </c>
      <c r="B931" s="106" t="s">
        <v>387</v>
      </c>
      <c r="C931" s="106" t="s">
        <v>1590</v>
      </c>
      <c r="D931" s="106" t="s">
        <v>410</v>
      </c>
      <c r="E931" s="106" t="s">
        <v>1923</v>
      </c>
      <c r="F931" s="128">
        <v>0</v>
      </c>
      <c r="G931" s="128">
        <v>0</v>
      </c>
      <c r="H931" s="129" t="str">
        <f>IF(ISERROR(F931/G931-1),"",IF((F931/G931-1)&gt;10000%,"",F931/G931-1))</f>
        <v/>
      </c>
      <c r="I931" s="107">
        <f t="shared" si="38"/>
        <v>0</v>
      </c>
      <c r="J931" s="108">
        <v>38.553852810000002</v>
      </c>
      <c r="K931" s="108">
        <v>22.069818181799999</v>
      </c>
    </row>
    <row r="932" spans="1:11" x14ac:dyDescent="0.2">
      <c r="A932" s="106" t="s">
        <v>2863</v>
      </c>
      <c r="B932" s="106" t="s">
        <v>2864</v>
      </c>
      <c r="C932" s="106" t="s">
        <v>1822</v>
      </c>
      <c r="D932" s="106" t="s">
        <v>411</v>
      </c>
      <c r="E932" s="106" t="s">
        <v>412</v>
      </c>
      <c r="F932" s="128">
        <v>0</v>
      </c>
      <c r="G932" s="128"/>
      <c r="H932" s="129"/>
      <c r="I932" s="107">
        <f t="shared" si="38"/>
        <v>0</v>
      </c>
      <c r="J932" s="108">
        <v>2.0431472386788001</v>
      </c>
      <c r="K932" s="108">
        <v>31.136500000000002</v>
      </c>
    </row>
    <row r="933" spans="1:11" x14ac:dyDescent="0.2">
      <c r="A933" s="106" t="s">
        <v>1877</v>
      </c>
      <c r="B933" s="106" t="s">
        <v>1878</v>
      </c>
      <c r="C933" s="106" t="s">
        <v>1822</v>
      </c>
      <c r="D933" s="106" t="s">
        <v>410</v>
      </c>
      <c r="E933" s="106" t="s">
        <v>1923</v>
      </c>
      <c r="F933" s="128">
        <v>0</v>
      </c>
      <c r="G933" s="128">
        <v>0</v>
      </c>
      <c r="H933" s="129" t="str">
        <f t="shared" ref="H933:H938" si="39">IF(ISERROR(F933/G933-1),"",IF((F933/G933-1)&gt;10000%,"",F933/G933-1))</f>
        <v/>
      </c>
      <c r="I933" s="107">
        <f t="shared" si="38"/>
        <v>0</v>
      </c>
      <c r="J933" s="108">
        <v>1.09906875</v>
      </c>
      <c r="K933" s="108">
        <v>33.077681818199999</v>
      </c>
    </row>
    <row r="934" spans="1:11" x14ac:dyDescent="0.2">
      <c r="A934" s="106" t="s">
        <v>2048</v>
      </c>
      <c r="B934" s="106" t="s">
        <v>396</v>
      </c>
      <c r="C934" s="106" t="s">
        <v>1590</v>
      </c>
      <c r="D934" s="106" t="s">
        <v>410</v>
      </c>
      <c r="E934" s="106" t="s">
        <v>1923</v>
      </c>
      <c r="F934" s="128">
        <v>0</v>
      </c>
      <c r="G934" s="128">
        <v>1.7065549099999999</v>
      </c>
      <c r="H934" s="129">
        <f t="shared" si="39"/>
        <v>-1</v>
      </c>
      <c r="I934" s="107">
        <f t="shared" si="38"/>
        <v>0</v>
      </c>
      <c r="J934" s="108">
        <v>17.87357682</v>
      </c>
      <c r="K934" s="108">
        <v>22.5398636364</v>
      </c>
    </row>
    <row r="935" spans="1:11" x14ac:dyDescent="0.2">
      <c r="A935" s="106" t="s">
        <v>2071</v>
      </c>
      <c r="B935" s="106" t="s">
        <v>2074</v>
      </c>
      <c r="C935" s="106" t="s">
        <v>921</v>
      </c>
      <c r="D935" s="106" t="s">
        <v>410</v>
      </c>
      <c r="E935" s="106" t="s">
        <v>1923</v>
      </c>
      <c r="F935" s="128">
        <v>0</v>
      </c>
      <c r="G935" s="128">
        <v>0</v>
      </c>
      <c r="H935" s="129" t="str">
        <f t="shared" si="39"/>
        <v/>
      </c>
      <c r="I935" s="107">
        <f t="shared" si="38"/>
        <v>0</v>
      </c>
      <c r="J935" s="108">
        <v>3.0348225100000001</v>
      </c>
      <c r="K935" s="108">
        <v>81.043727272699996</v>
      </c>
    </row>
    <row r="936" spans="1:11" x14ac:dyDescent="0.2">
      <c r="A936" s="106" t="s">
        <v>2809</v>
      </c>
      <c r="B936" s="106" t="s">
        <v>2810</v>
      </c>
      <c r="C936" s="106" t="s">
        <v>1597</v>
      </c>
      <c r="D936" s="106" t="s">
        <v>410</v>
      </c>
      <c r="E936" s="106" t="s">
        <v>1923</v>
      </c>
      <c r="F936" s="128">
        <v>0</v>
      </c>
      <c r="G936" s="128">
        <v>0</v>
      </c>
      <c r="H936" s="129" t="str">
        <f t="shared" si="39"/>
        <v/>
      </c>
      <c r="I936" s="107">
        <f t="shared" si="38"/>
        <v>0</v>
      </c>
      <c r="J936" s="108">
        <v>1.6324890000000001</v>
      </c>
      <c r="K936" s="108">
        <v>61.138136363599997</v>
      </c>
    </row>
    <row r="937" spans="1:11" x14ac:dyDescent="0.2">
      <c r="A937" s="106" t="s">
        <v>1875</v>
      </c>
      <c r="B937" s="106" t="s">
        <v>1876</v>
      </c>
      <c r="C937" s="106" t="s">
        <v>1822</v>
      </c>
      <c r="D937" s="106" t="s">
        <v>410</v>
      </c>
      <c r="E937" s="106" t="s">
        <v>1923</v>
      </c>
      <c r="F937" s="128">
        <v>0</v>
      </c>
      <c r="G937" s="128">
        <v>0.18959000000000001</v>
      </c>
      <c r="H937" s="129">
        <f t="shared" si="39"/>
        <v>-1</v>
      </c>
      <c r="I937" s="107">
        <f t="shared" si="38"/>
        <v>0</v>
      </c>
      <c r="J937" s="108">
        <v>10.087418119999999</v>
      </c>
      <c r="K937" s="108">
        <v>33.377863636400001</v>
      </c>
    </row>
    <row r="938" spans="1:11" x14ac:dyDescent="0.2">
      <c r="A938" s="106" t="s">
        <v>2147</v>
      </c>
      <c r="B938" s="106" t="s">
        <v>807</v>
      </c>
      <c r="C938" s="106" t="s">
        <v>1221</v>
      </c>
      <c r="D938" s="106" t="s">
        <v>410</v>
      </c>
      <c r="E938" s="106" t="s">
        <v>1923</v>
      </c>
      <c r="F938" s="128">
        <v>0</v>
      </c>
      <c r="G938" s="128">
        <v>5.7037070000000002E-2</v>
      </c>
      <c r="H938" s="129">
        <f t="shared" si="39"/>
        <v>-1</v>
      </c>
      <c r="I938" s="107">
        <f t="shared" si="38"/>
        <v>0</v>
      </c>
      <c r="J938" s="108">
        <v>12.4913251286</v>
      </c>
      <c r="K938" s="108">
        <v>53.620272727299998</v>
      </c>
    </row>
    <row r="939" spans="1:11" x14ac:dyDescent="0.2">
      <c r="A939" s="106" t="s">
        <v>2865</v>
      </c>
      <c r="B939" s="106" t="s">
        <v>2866</v>
      </c>
      <c r="C939" s="106" t="s">
        <v>1822</v>
      </c>
      <c r="D939" s="106" t="s">
        <v>411</v>
      </c>
      <c r="E939" s="106" t="s">
        <v>412</v>
      </c>
      <c r="F939" s="128">
        <v>0</v>
      </c>
      <c r="G939" s="128"/>
      <c r="H939" s="129"/>
      <c r="I939" s="107">
        <f t="shared" si="38"/>
        <v>0</v>
      </c>
      <c r="J939" s="108">
        <v>1.9642449144564</v>
      </c>
      <c r="K939" s="108">
        <v>33.419499999999999</v>
      </c>
    </row>
    <row r="940" spans="1:11" x14ac:dyDescent="0.2">
      <c r="A940" s="106" t="s">
        <v>2817</v>
      </c>
      <c r="B940" s="106" t="s">
        <v>2818</v>
      </c>
      <c r="C940" s="106" t="s">
        <v>1597</v>
      </c>
      <c r="D940" s="106" t="s">
        <v>410</v>
      </c>
      <c r="E940" s="106" t="s">
        <v>1923</v>
      </c>
      <c r="F940" s="128">
        <v>0</v>
      </c>
      <c r="G940" s="128">
        <v>0</v>
      </c>
      <c r="H940" s="129" t="str">
        <f>IF(ISERROR(F940/G940-1),"",IF((F940/G940-1)&gt;10000%,"",F940/G940-1))</f>
        <v/>
      </c>
      <c r="I940" s="107">
        <f t="shared" si="38"/>
        <v>0</v>
      </c>
      <c r="J940" s="108">
        <v>1.471209</v>
      </c>
      <c r="K940" s="108">
        <v>64.840272727300004</v>
      </c>
    </row>
    <row r="941" spans="1:11" x14ac:dyDescent="0.2">
      <c r="A941" s="106" t="s">
        <v>2402</v>
      </c>
      <c r="B941" s="106" t="s">
        <v>2062</v>
      </c>
      <c r="C941" s="106" t="s">
        <v>921</v>
      </c>
      <c r="D941" s="106" t="s">
        <v>410</v>
      </c>
      <c r="E941" s="106" t="s">
        <v>1923</v>
      </c>
      <c r="F941" s="128">
        <v>0</v>
      </c>
      <c r="G941" s="128">
        <v>0.25587769400654897</v>
      </c>
      <c r="H941" s="129">
        <f>IF(ISERROR(F941/G941-1),"",IF((F941/G941-1)&gt;10000%,"",F941/G941-1))</f>
        <v>-1</v>
      </c>
      <c r="I941" s="107">
        <f t="shared" si="38"/>
        <v>0</v>
      </c>
      <c r="J941" s="108">
        <v>26.004320549999999</v>
      </c>
      <c r="K941" s="108">
        <v>84.813000000000002</v>
      </c>
    </row>
    <row r="942" spans="1:11" x14ac:dyDescent="0.2">
      <c r="A942" s="106" t="s">
        <v>2861</v>
      </c>
      <c r="B942" s="106" t="s">
        <v>2862</v>
      </c>
      <c r="C942" s="106" t="s">
        <v>1822</v>
      </c>
      <c r="D942" s="106" t="s">
        <v>411</v>
      </c>
      <c r="E942" s="106" t="s">
        <v>412</v>
      </c>
      <c r="F942" s="128">
        <v>0</v>
      </c>
      <c r="G942" s="128"/>
      <c r="H942" s="129"/>
      <c r="I942" s="107">
        <f t="shared" si="38"/>
        <v>0</v>
      </c>
      <c r="J942" s="108">
        <v>2.0428120624188</v>
      </c>
      <c r="K942" s="108">
        <v>34.990499999999997</v>
      </c>
    </row>
    <row r="943" spans="1:11" x14ac:dyDescent="0.2">
      <c r="A943" s="106" t="s">
        <v>1999</v>
      </c>
      <c r="B943" s="106" t="s">
        <v>1989</v>
      </c>
      <c r="C943" s="106" t="s">
        <v>1822</v>
      </c>
      <c r="D943" s="106" t="s">
        <v>411</v>
      </c>
      <c r="E943" s="106" t="s">
        <v>412</v>
      </c>
      <c r="F943" s="128">
        <v>0</v>
      </c>
      <c r="G943" s="128">
        <v>4.127E-4</v>
      </c>
      <c r="H943" s="129">
        <f t="shared" ref="H943:H956" si="40">IF(ISERROR(F943/G943-1),"",IF((F943/G943-1)&gt;10000%,"",F943/G943-1))</f>
        <v>-1</v>
      </c>
      <c r="I943" s="107">
        <f t="shared" si="38"/>
        <v>0</v>
      </c>
      <c r="J943" s="108">
        <v>3.9312876986770005</v>
      </c>
      <c r="K943" s="108">
        <v>34.992545454499997</v>
      </c>
    </row>
    <row r="944" spans="1:11" x14ac:dyDescent="0.2">
      <c r="A944" s="106" t="s">
        <v>2513</v>
      </c>
      <c r="B944" s="106" t="s">
        <v>2514</v>
      </c>
      <c r="C944" s="106" t="s">
        <v>1597</v>
      </c>
      <c r="D944" s="106" t="s">
        <v>410</v>
      </c>
      <c r="E944" s="106" t="s">
        <v>1923</v>
      </c>
      <c r="F944" s="128">
        <v>0</v>
      </c>
      <c r="G944" s="128">
        <v>5.4623599999999994E-3</v>
      </c>
      <c r="H944" s="129">
        <f t="shared" si="40"/>
        <v>-1</v>
      </c>
      <c r="I944" s="107">
        <f t="shared" si="38"/>
        <v>0</v>
      </c>
      <c r="J944" s="108">
        <v>2.9858280000000001</v>
      </c>
      <c r="K944" s="108">
        <v>80.842500000000001</v>
      </c>
    </row>
    <row r="945" spans="1:11" x14ac:dyDescent="0.2">
      <c r="A945" s="106" t="s">
        <v>1996</v>
      </c>
      <c r="B945" s="106" t="s">
        <v>1986</v>
      </c>
      <c r="C945" s="106" t="s">
        <v>1822</v>
      </c>
      <c r="D945" s="106" t="s">
        <v>411</v>
      </c>
      <c r="E945" s="106" t="s">
        <v>412</v>
      </c>
      <c r="F945" s="128">
        <v>0</v>
      </c>
      <c r="G945" s="128">
        <v>0</v>
      </c>
      <c r="H945" s="129" t="str">
        <f t="shared" si="40"/>
        <v/>
      </c>
      <c r="I945" s="107">
        <f t="shared" si="38"/>
        <v>0</v>
      </c>
      <c r="J945" s="108">
        <v>4.6524844639446012</v>
      </c>
      <c r="K945" s="108">
        <v>34.996727272699999</v>
      </c>
    </row>
    <row r="946" spans="1:11" x14ac:dyDescent="0.2">
      <c r="A946" s="106" t="s">
        <v>1842</v>
      </c>
      <c r="B946" s="106" t="s">
        <v>1843</v>
      </c>
      <c r="C946" s="106" t="s">
        <v>1829</v>
      </c>
      <c r="D946" s="106" t="s">
        <v>410</v>
      </c>
      <c r="E946" s="106" t="s">
        <v>1923</v>
      </c>
      <c r="F946" s="128">
        <v>0</v>
      </c>
      <c r="G946" s="128">
        <v>1.6357083865160002E-4</v>
      </c>
      <c r="H946" s="129">
        <f t="shared" si="40"/>
        <v>-1</v>
      </c>
      <c r="I946" s="107">
        <f t="shared" si="38"/>
        <v>0</v>
      </c>
      <c r="J946" s="108">
        <v>60.635274000000003</v>
      </c>
      <c r="K946" s="108">
        <v>29.270818181799999</v>
      </c>
    </row>
    <row r="947" spans="1:11" x14ac:dyDescent="0.2">
      <c r="A947" s="106" t="s">
        <v>1997</v>
      </c>
      <c r="B947" s="106" t="s">
        <v>1987</v>
      </c>
      <c r="C947" s="106" t="s">
        <v>1822</v>
      </c>
      <c r="D947" s="106" t="s">
        <v>411</v>
      </c>
      <c r="E947" s="106" t="s">
        <v>412</v>
      </c>
      <c r="F947" s="128">
        <v>0</v>
      </c>
      <c r="G947" s="128">
        <v>0.22161976</v>
      </c>
      <c r="H947" s="129">
        <f t="shared" si="40"/>
        <v>-1</v>
      </c>
      <c r="I947" s="107">
        <f t="shared" si="38"/>
        <v>0</v>
      </c>
      <c r="J947" s="108">
        <v>5.1018319339553999</v>
      </c>
      <c r="K947" s="108">
        <v>35.0038181818</v>
      </c>
    </row>
    <row r="948" spans="1:11" x14ac:dyDescent="0.2">
      <c r="A948" s="106" t="s">
        <v>2505</v>
      </c>
      <c r="B948" s="106" t="s">
        <v>2506</v>
      </c>
      <c r="C948" s="106" t="s">
        <v>1597</v>
      </c>
      <c r="D948" s="106" t="s">
        <v>410</v>
      </c>
      <c r="E948" s="106" t="s">
        <v>1923</v>
      </c>
      <c r="F948" s="128">
        <v>0</v>
      </c>
      <c r="G948" s="128">
        <v>0</v>
      </c>
      <c r="H948" s="129" t="str">
        <f t="shared" si="40"/>
        <v/>
      </c>
      <c r="I948" s="107">
        <f t="shared" si="38"/>
        <v>0</v>
      </c>
      <c r="J948" s="108">
        <v>1.1619060000000001</v>
      </c>
      <c r="K948" s="108">
        <v>90.795954545499995</v>
      </c>
    </row>
    <row r="949" spans="1:11" x14ac:dyDescent="0.2">
      <c r="A949" s="106" t="s">
        <v>1973</v>
      </c>
      <c r="B949" s="106" t="s">
        <v>586</v>
      </c>
      <c r="C949" s="106" t="s">
        <v>1592</v>
      </c>
      <c r="D949" s="106" t="s">
        <v>410</v>
      </c>
      <c r="E949" s="106" t="s">
        <v>1923</v>
      </c>
      <c r="F949" s="128">
        <v>0</v>
      </c>
      <c r="G949" s="128">
        <v>0</v>
      </c>
      <c r="H949" s="129" t="str">
        <f t="shared" si="40"/>
        <v/>
      </c>
      <c r="I949" s="107">
        <f t="shared" si="38"/>
        <v>0</v>
      </c>
      <c r="J949" s="108">
        <v>15.428141140000001</v>
      </c>
      <c r="K949" s="108">
        <v>53.001863636400003</v>
      </c>
    </row>
    <row r="950" spans="1:11" x14ac:dyDescent="0.2">
      <c r="A950" s="106" t="s">
        <v>2747</v>
      </c>
      <c r="B950" s="106" t="s">
        <v>1809</v>
      </c>
      <c r="C950" s="106" t="s">
        <v>1590</v>
      </c>
      <c r="D950" s="106" t="s">
        <v>410</v>
      </c>
      <c r="E950" s="106" t="s">
        <v>1923</v>
      </c>
      <c r="F950" s="128">
        <v>0</v>
      </c>
      <c r="G950" s="128">
        <v>0</v>
      </c>
      <c r="H950" s="129" t="str">
        <f t="shared" si="40"/>
        <v/>
      </c>
      <c r="I950" s="107">
        <f t="shared" si="38"/>
        <v>0</v>
      </c>
      <c r="J950" s="108">
        <v>10.596105959999999</v>
      </c>
      <c r="K950" s="108">
        <v>28.5463181818</v>
      </c>
    </row>
    <row r="951" spans="1:11" x14ac:dyDescent="0.2">
      <c r="A951" s="106" t="s">
        <v>1998</v>
      </c>
      <c r="B951" s="106" t="s">
        <v>1988</v>
      </c>
      <c r="C951" s="106" t="s">
        <v>1822</v>
      </c>
      <c r="D951" s="106" t="s">
        <v>411</v>
      </c>
      <c r="E951" s="106" t="s">
        <v>412</v>
      </c>
      <c r="F951" s="128">
        <v>0</v>
      </c>
      <c r="G951" s="128">
        <v>0</v>
      </c>
      <c r="H951" s="129" t="str">
        <f t="shared" si="40"/>
        <v/>
      </c>
      <c r="I951" s="107">
        <f t="shared" si="38"/>
        <v>0</v>
      </c>
      <c r="J951" s="108">
        <v>5.1057099232835998</v>
      </c>
      <c r="K951" s="108">
        <v>35.052636363600001</v>
      </c>
    </row>
    <row r="952" spans="1:11" x14ac:dyDescent="0.2">
      <c r="A952" s="106" t="s">
        <v>2031</v>
      </c>
      <c r="B952" s="106" t="s">
        <v>386</v>
      </c>
      <c r="C952" s="106" t="s">
        <v>1590</v>
      </c>
      <c r="D952" s="106" t="s">
        <v>410</v>
      </c>
      <c r="E952" s="106" t="s">
        <v>1923</v>
      </c>
      <c r="F952" s="128">
        <v>0</v>
      </c>
      <c r="G952" s="128">
        <v>0</v>
      </c>
      <c r="H952" s="129" t="str">
        <f t="shared" si="40"/>
        <v/>
      </c>
      <c r="I952" s="107">
        <f t="shared" si="38"/>
        <v>0</v>
      </c>
      <c r="J952" s="108">
        <v>42.8911497</v>
      </c>
      <c r="K952" s="108">
        <v>33.3400454545</v>
      </c>
    </row>
    <row r="953" spans="1:11" x14ac:dyDescent="0.2">
      <c r="A953" s="106" t="s">
        <v>2686</v>
      </c>
      <c r="B953" s="106" t="s">
        <v>2687</v>
      </c>
      <c r="C953" s="106" t="s">
        <v>1597</v>
      </c>
      <c r="D953" s="106" t="s">
        <v>410</v>
      </c>
      <c r="E953" s="106" t="s">
        <v>1923</v>
      </c>
      <c r="F953" s="128">
        <v>0</v>
      </c>
      <c r="G953" s="128">
        <v>0</v>
      </c>
      <c r="H953" s="129" t="str">
        <f t="shared" si="40"/>
        <v/>
      </c>
      <c r="I953" s="107">
        <f t="shared" si="38"/>
        <v>0</v>
      </c>
      <c r="J953" s="108">
        <v>1.21418</v>
      </c>
      <c r="K953" s="108">
        <v>95.034380952399999</v>
      </c>
    </row>
    <row r="954" spans="1:11" x14ac:dyDescent="0.2">
      <c r="A954" s="106" t="s">
        <v>2579</v>
      </c>
      <c r="B954" s="106" t="s">
        <v>2580</v>
      </c>
      <c r="C954" s="106" t="s">
        <v>1822</v>
      </c>
      <c r="D954" s="106" t="s">
        <v>411</v>
      </c>
      <c r="E954" s="106" t="s">
        <v>412</v>
      </c>
      <c r="F954" s="128">
        <v>0</v>
      </c>
      <c r="G954" s="128">
        <v>0</v>
      </c>
      <c r="H954" s="129" t="str">
        <f t="shared" si="40"/>
        <v/>
      </c>
      <c r="I954" s="107">
        <f t="shared" si="38"/>
        <v>0</v>
      </c>
      <c r="J954" s="108">
        <v>0.67258701232439999</v>
      </c>
      <c r="K954" s="108">
        <v>38.703000000000003</v>
      </c>
    </row>
    <row r="955" spans="1:11" x14ac:dyDescent="0.2">
      <c r="A955" s="106" t="s">
        <v>546</v>
      </c>
      <c r="B955" s="106" t="s">
        <v>547</v>
      </c>
      <c r="C955" s="106" t="s">
        <v>1592</v>
      </c>
      <c r="D955" s="106" t="s">
        <v>410</v>
      </c>
      <c r="E955" s="106" t="s">
        <v>1923</v>
      </c>
      <c r="F955" s="128">
        <v>0</v>
      </c>
      <c r="G955" s="128">
        <v>0</v>
      </c>
      <c r="H955" s="129" t="str">
        <f t="shared" si="40"/>
        <v/>
      </c>
      <c r="I955" s="107">
        <f t="shared" si="38"/>
        <v>0</v>
      </c>
      <c r="J955" s="108">
        <v>0.95809053</v>
      </c>
      <c r="K955" s="108">
        <v>65.647272727300006</v>
      </c>
    </row>
    <row r="956" spans="1:11" x14ac:dyDescent="0.2">
      <c r="A956" s="106" t="s">
        <v>1839</v>
      </c>
      <c r="B956" s="106" t="s">
        <v>1840</v>
      </c>
      <c r="C956" s="106" t="s">
        <v>1829</v>
      </c>
      <c r="D956" s="106" t="s">
        <v>410</v>
      </c>
      <c r="E956" s="106" t="s">
        <v>1923</v>
      </c>
      <c r="F956" s="128">
        <v>0</v>
      </c>
      <c r="G956" s="128">
        <v>0</v>
      </c>
      <c r="H956" s="129" t="str">
        <f t="shared" si="40"/>
        <v/>
      </c>
      <c r="I956" s="107">
        <f t="shared" si="38"/>
        <v>0</v>
      </c>
      <c r="J956" s="108">
        <v>16.416861000000001</v>
      </c>
      <c r="K956" s="108">
        <v>37.413045454500001</v>
      </c>
    </row>
    <row r="957" spans="1:11" x14ac:dyDescent="0.2">
      <c r="A957" s="106" t="s">
        <v>2873</v>
      </c>
      <c r="B957" s="106" t="s">
        <v>2874</v>
      </c>
      <c r="C957" s="106" t="s">
        <v>1822</v>
      </c>
      <c r="D957" s="106" t="s">
        <v>411</v>
      </c>
      <c r="E957" s="106" t="s">
        <v>412</v>
      </c>
      <c r="F957" s="128">
        <v>0</v>
      </c>
      <c r="G957" s="128"/>
      <c r="H957" s="129"/>
      <c r="I957" s="107">
        <f t="shared" si="38"/>
        <v>0</v>
      </c>
      <c r="J957" s="108">
        <v>4.0692336279469998</v>
      </c>
      <c r="K957" s="108">
        <v>46.859000000000002</v>
      </c>
    </row>
    <row r="958" spans="1:11" x14ac:dyDescent="0.2">
      <c r="A958" s="106" t="s">
        <v>1807</v>
      </c>
      <c r="B958" s="106" t="s">
        <v>1808</v>
      </c>
      <c r="C958" s="106" t="s">
        <v>1592</v>
      </c>
      <c r="D958" s="106" t="s">
        <v>410</v>
      </c>
      <c r="E958" s="106" t="s">
        <v>1923</v>
      </c>
      <c r="F958" s="128">
        <v>0</v>
      </c>
      <c r="G958" s="128">
        <v>0.17929</v>
      </c>
      <c r="H958" s="129">
        <f t="shared" ref="H958:H978" si="41">IF(ISERROR(F958/G958-1),"",IF((F958/G958-1)&gt;10000%,"",F958/G958-1))</f>
        <v>-1</v>
      </c>
      <c r="I958" s="107">
        <f t="shared" si="38"/>
        <v>0</v>
      </c>
      <c r="J958" s="108">
        <v>1.9397081100000002</v>
      </c>
      <c r="K958" s="108">
        <v>71.363285714300005</v>
      </c>
    </row>
    <row r="959" spans="1:11" x14ac:dyDescent="0.2">
      <c r="A959" s="106" t="s">
        <v>1805</v>
      </c>
      <c r="B959" s="106" t="s">
        <v>1806</v>
      </c>
      <c r="C959" s="106" t="s">
        <v>1592</v>
      </c>
      <c r="D959" s="106" t="s">
        <v>410</v>
      </c>
      <c r="E959" s="106" t="s">
        <v>1923</v>
      </c>
      <c r="F959" s="128">
        <v>0</v>
      </c>
      <c r="G959" s="128">
        <v>0.2418448</v>
      </c>
      <c r="H959" s="129">
        <f t="shared" si="41"/>
        <v>-1</v>
      </c>
      <c r="I959" s="107">
        <f t="shared" si="38"/>
        <v>0</v>
      </c>
      <c r="J959" s="108">
        <v>1.84636245</v>
      </c>
      <c r="K959" s="108">
        <v>73.646761904800002</v>
      </c>
    </row>
    <row r="960" spans="1:11" x14ac:dyDescent="0.2">
      <c r="A960" s="106" t="s">
        <v>1974</v>
      </c>
      <c r="B960" s="106" t="s">
        <v>577</v>
      </c>
      <c r="C960" s="106" t="s">
        <v>1592</v>
      </c>
      <c r="D960" s="106" t="s">
        <v>410</v>
      </c>
      <c r="E960" s="106" t="s">
        <v>1923</v>
      </c>
      <c r="F960" s="128">
        <v>0</v>
      </c>
      <c r="G960" s="128">
        <v>0</v>
      </c>
      <c r="H960" s="129" t="str">
        <f t="shared" si="41"/>
        <v/>
      </c>
      <c r="I960" s="107">
        <f t="shared" si="38"/>
        <v>0</v>
      </c>
      <c r="J960" s="108">
        <v>1.2752830800000001</v>
      </c>
      <c r="K960" s="108">
        <v>78.6932272727</v>
      </c>
    </row>
    <row r="961" spans="1:11" x14ac:dyDescent="0.2">
      <c r="A961" s="106" t="s">
        <v>2211</v>
      </c>
      <c r="B961" s="106" t="s">
        <v>2210</v>
      </c>
      <c r="C961" s="106" t="s">
        <v>1822</v>
      </c>
      <c r="D961" s="106" t="s">
        <v>411</v>
      </c>
      <c r="E961" s="106" t="s">
        <v>412</v>
      </c>
      <c r="F961" s="128">
        <v>0</v>
      </c>
      <c r="G961" s="128">
        <v>0</v>
      </c>
      <c r="H961" s="129" t="str">
        <f t="shared" si="41"/>
        <v/>
      </c>
      <c r="I961" s="107">
        <f t="shared" si="38"/>
        <v>0</v>
      </c>
      <c r="J961" s="108">
        <v>1.2820234735400002</v>
      </c>
      <c r="K961" s="108">
        <v>50</v>
      </c>
    </row>
    <row r="962" spans="1:11" x14ac:dyDescent="0.2">
      <c r="A962" s="106" t="s">
        <v>2162</v>
      </c>
      <c r="B962" s="106" t="s">
        <v>1845</v>
      </c>
      <c r="C962" s="106" t="s">
        <v>1590</v>
      </c>
      <c r="D962" s="106" t="s">
        <v>410</v>
      </c>
      <c r="E962" s="106" t="s">
        <v>1923</v>
      </c>
      <c r="F962" s="128">
        <v>0</v>
      </c>
      <c r="G962" s="128">
        <v>0</v>
      </c>
      <c r="H962" s="129" t="str">
        <f t="shared" si="41"/>
        <v/>
      </c>
      <c r="I962" s="107">
        <f t="shared" si="38"/>
        <v>0</v>
      </c>
      <c r="J962" s="108">
        <v>5.4404937999999996</v>
      </c>
      <c r="K962" s="108">
        <v>35.584863636400001</v>
      </c>
    </row>
    <row r="963" spans="1:11" x14ac:dyDescent="0.2">
      <c r="A963" s="106" t="s">
        <v>2051</v>
      </c>
      <c r="B963" s="106" t="s">
        <v>1815</v>
      </c>
      <c r="C963" s="106" t="s">
        <v>1590</v>
      </c>
      <c r="D963" s="106" t="s">
        <v>410</v>
      </c>
      <c r="E963" s="106" t="s">
        <v>1923</v>
      </c>
      <c r="F963" s="128">
        <v>0</v>
      </c>
      <c r="G963" s="128">
        <v>0</v>
      </c>
      <c r="H963" s="129" t="str">
        <f t="shared" si="41"/>
        <v/>
      </c>
      <c r="I963" s="107">
        <f t="shared" si="38"/>
        <v>0</v>
      </c>
      <c r="J963" s="108">
        <v>79.331867490000008</v>
      </c>
      <c r="K963" s="108">
        <v>36.088818181800001</v>
      </c>
    </row>
    <row r="964" spans="1:11" x14ac:dyDescent="0.2">
      <c r="A964" s="106" t="s">
        <v>1220</v>
      </c>
      <c r="B964" s="106" t="s">
        <v>638</v>
      </c>
      <c r="C964" s="106" t="s">
        <v>1592</v>
      </c>
      <c r="D964" s="106" t="s">
        <v>410</v>
      </c>
      <c r="E964" s="106" t="s">
        <v>1923</v>
      </c>
      <c r="F964" s="128">
        <v>0</v>
      </c>
      <c r="G964" s="128">
        <v>2.3981999999999996E-3</v>
      </c>
      <c r="H964" s="129">
        <f t="shared" si="41"/>
        <v>-1</v>
      </c>
      <c r="I964" s="107">
        <f t="shared" si="38"/>
        <v>0</v>
      </c>
      <c r="J964" s="108">
        <v>7.8130990000000011E-2</v>
      </c>
      <c r="K964" s="108">
        <v>81.765909090899996</v>
      </c>
    </row>
    <row r="965" spans="1:11" x14ac:dyDescent="0.2">
      <c r="A965" s="106" t="s">
        <v>2799</v>
      </c>
      <c r="B965" s="106" t="s">
        <v>2800</v>
      </c>
      <c r="C965" s="106" t="s">
        <v>1597</v>
      </c>
      <c r="D965" s="106" t="s">
        <v>410</v>
      </c>
      <c r="E965" s="106" t="s">
        <v>1923</v>
      </c>
      <c r="F965" s="128">
        <v>0</v>
      </c>
      <c r="G965" s="128">
        <v>0.51898749</v>
      </c>
      <c r="H965" s="129">
        <f t="shared" si="41"/>
        <v>-1</v>
      </c>
      <c r="I965" s="107">
        <f t="shared" si="38"/>
        <v>0</v>
      </c>
      <c r="J965" s="108">
        <v>1.5784320000000001</v>
      </c>
      <c r="K965" s="108">
        <v>143.56945454550001</v>
      </c>
    </row>
    <row r="966" spans="1:11" x14ac:dyDescent="0.2">
      <c r="A966" s="106" t="s">
        <v>2219</v>
      </c>
      <c r="B966" s="106" t="s">
        <v>2218</v>
      </c>
      <c r="C966" s="106" t="s">
        <v>1822</v>
      </c>
      <c r="D966" s="106" t="s">
        <v>411</v>
      </c>
      <c r="E966" s="106" t="s">
        <v>412</v>
      </c>
      <c r="F966" s="128">
        <v>0</v>
      </c>
      <c r="G966" s="128">
        <v>0</v>
      </c>
      <c r="H966" s="129" t="str">
        <f t="shared" si="41"/>
        <v/>
      </c>
      <c r="I966" s="107">
        <f t="shared" si="38"/>
        <v>0</v>
      </c>
      <c r="J966" s="108">
        <v>1.7927897667252</v>
      </c>
      <c r="K966" s="108">
        <v>50</v>
      </c>
    </row>
    <row r="967" spans="1:11" x14ac:dyDescent="0.2">
      <c r="A967" s="106" t="s">
        <v>2217</v>
      </c>
      <c r="B967" s="106" t="s">
        <v>2216</v>
      </c>
      <c r="C967" s="106" t="s">
        <v>1822</v>
      </c>
      <c r="D967" s="106" t="s">
        <v>411</v>
      </c>
      <c r="E967" s="106" t="s">
        <v>412</v>
      </c>
      <c r="F967" s="128">
        <v>0</v>
      </c>
      <c r="G967" s="128">
        <v>0</v>
      </c>
      <c r="H967" s="129" t="str">
        <f t="shared" si="41"/>
        <v/>
      </c>
      <c r="I967" s="107">
        <f t="shared" ref="I967:I987" si="42">F967/$F$988</f>
        <v>0</v>
      </c>
      <c r="J967" s="108">
        <v>1.7910433296168002</v>
      </c>
      <c r="K967" s="108">
        <v>50.006772727300003</v>
      </c>
    </row>
    <row r="968" spans="1:11" x14ac:dyDescent="0.2">
      <c r="A968" s="106" t="s">
        <v>147</v>
      </c>
      <c r="B968" s="106" t="s">
        <v>148</v>
      </c>
      <c r="C968" s="106" t="s">
        <v>1598</v>
      </c>
      <c r="D968" s="106" t="s">
        <v>411</v>
      </c>
      <c r="E968" s="106" t="s">
        <v>412</v>
      </c>
      <c r="F968" s="128">
        <v>0</v>
      </c>
      <c r="G968" s="128">
        <v>5.0355399999999998E-3</v>
      </c>
      <c r="H968" s="129">
        <f t="shared" si="41"/>
        <v>-1</v>
      </c>
      <c r="I968" s="107">
        <f t="shared" si="42"/>
        <v>0</v>
      </c>
      <c r="J968" s="108">
        <v>9.4570067549999983</v>
      </c>
      <c r="K968" s="108">
        <v>47.783363636399997</v>
      </c>
    </row>
    <row r="969" spans="1:11" x14ac:dyDescent="0.2">
      <c r="A969" s="106" t="s">
        <v>2565</v>
      </c>
      <c r="B969" s="106" t="s">
        <v>2566</v>
      </c>
      <c r="C969" s="106" t="s">
        <v>1822</v>
      </c>
      <c r="D969" s="106" t="s">
        <v>411</v>
      </c>
      <c r="E969" s="106" t="s">
        <v>412</v>
      </c>
      <c r="F969" s="128">
        <v>0</v>
      </c>
      <c r="G969" s="128">
        <v>0</v>
      </c>
      <c r="H969" s="129" t="str">
        <f t="shared" si="41"/>
        <v/>
      </c>
      <c r="I969" s="107">
        <f t="shared" si="42"/>
        <v>0</v>
      </c>
      <c r="J969" s="108">
        <v>2.0139984865286</v>
      </c>
      <c r="K969" s="108">
        <v>59.992954545499998</v>
      </c>
    </row>
    <row r="970" spans="1:11" x14ac:dyDescent="0.2">
      <c r="A970" s="106" t="s">
        <v>2567</v>
      </c>
      <c r="B970" s="106" t="s">
        <v>2568</v>
      </c>
      <c r="C970" s="106" t="s">
        <v>1822</v>
      </c>
      <c r="D970" s="106" t="s">
        <v>411</v>
      </c>
      <c r="E970" s="106" t="s">
        <v>412</v>
      </c>
      <c r="F970" s="128">
        <v>0</v>
      </c>
      <c r="G970" s="128">
        <v>0</v>
      </c>
      <c r="H970" s="129" t="str">
        <f t="shared" si="41"/>
        <v/>
      </c>
      <c r="I970" s="107">
        <f t="shared" si="42"/>
        <v>0</v>
      </c>
      <c r="J970" s="108">
        <v>2.0153740916962</v>
      </c>
      <c r="K970" s="108">
        <v>60</v>
      </c>
    </row>
    <row r="971" spans="1:11" x14ac:dyDescent="0.2">
      <c r="A971" s="106" t="s">
        <v>2207</v>
      </c>
      <c r="B971" s="106" t="s">
        <v>2206</v>
      </c>
      <c r="C971" s="106" t="s">
        <v>1822</v>
      </c>
      <c r="D971" s="106" t="s">
        <v>410</v>
      </c>
      <c r="E971" s="106" t="s">
        <v>1923</v>
      </c>
      <c r="F971" s="128">
        <v>0</v>
      </c>
      <c r="G971" s="128">
        <v>0</v>
      </c>
      <c r="H971" s="129" t="str">
        <f t="shared" si="41"/>
        <v/>
      </c>
      <c r="I971" s="107">
        <f t="shared" si="42"/>
        <v>0</v>
      </c>
      <c r="J971" s="108">
        <v>8.06626245</v>
      </c>
      <c r="K971" s="108">
        <v>78.769409090899998</v>
      </c>
    </row>
    <row r="972" spans="1:11" x14ac:dyDescent="0.2">
      <c r="A972" s="106" t="s">
        <v>2205</v>
      </c>
      <c r="B972" s="106" t="s">
        <v>2204</v>
      </c>
      <c r="C972" s="106" t="s">
        <v>1822</v>
      </c>
      <c r="D972" s="106" t="s">
        <v>410</v>
      </c>
      <c r="E972" s="106" t="s">
        <v>1923</v>
      </c>
      <c r="F972" s="128">
        <v>0</v>
      </c>
      <c r="G972" s="128">
        <v>0</v>
      </c>
      <c r="H972" s="129" t="str">
        <f t="shared" si="41"/>
        <v/>
      </c>
      <c r="I972" s="107">
        <f t="shared" si="42"/>
        <v>0</v>
      </c>
      <c r="J972" s="108">
        <v>1.9611697800000001</v>
      </c>
      <c r="K972" s="108">
        <v>78.789818181800001</v>
      </c>
    </row>
    <row r="973" spans="1:11" x14ac:dyDescent="0.2">
      <c r="A973" s="106" t="s">
        <v>908</v>
      </c>
      <c r="B973" s="106" t="s">
        <v>909</v>
      </c>
      <c r="C973" s="106" t="s">
        <v>1822</v>
      </c>
      <c r="D973" s="106" t="s">
        <v>410</v>
      </c>
      <c r="E973" s="106" t="s">
        <v>1923</v>
      </c>
      <c r="F973" s="128">
        <v>0</v>
      </c>
      <c r="G973" s="128">
        <v>0</v>
      </c>
      <c r="H973" s="129" t="str">
        <f t="shared" si="41"/>
        <v/>
      </c>
      <c r="I973" s="107">
        <f t="shared" si="42"/>
        <v>0</v>
      </c>
      <c r="J973" s="108">
        <v>23.897577329999997</v>
      </c>
      <c r="K973" s="108">
        <v>99.705761904799999</v>
      </c>
    </row>
    <row r="974" spans="1:11" x14ac:dyDescent="0.2">
      <c r="A974" s="106" t="s">
        <v>2793</v>
      </c>
      <c r="B974" s="106" t="s">
        <v>1006</v>
      </c>
      <c r="C974" s="106" t="s">
        <v>1822</v>
      </c>
      <c r="D974" s="106" t="s">
        <v>410</v>
      </c>
      <c r="E974" s="106" t="s">
        <v>1923</v>
      </c>
      <c r="F974" s="128">
        <v>0</v>
      </c>
      <c r="G974" s="128">
        <v>6.3655214166792803E-2</v>
      </c>
      <c r="H974" s="129">
        <f t="shared" si="41"/>
        <v>-1</v>
      </c>
      <c r="I974" s="107">
        <f t="shared" si="42"/>
        <v>0</v>
      </c>
      <c r="J974" s="108">
        <v>1.1542300000000001</v>
      </c>
      <c r="K974" s="108">
        <v>99.745095238100006</v>
      </c>
    </row>
    <row r="975" spans="1:11" x14ac:dyDescent="0.2">
      <c r="A975" s="106" t="s">
        <v>269</v>
      </c>
      <c r="B975" s="106" t="s">
        <v>276</v>
      </c>
      <c r="C975" s="106" t="s">
        <v>1822</v>
      </c>
      <c r="D975" s="106" t="s">
        <v>410</v>
      </c>
      <c r="E975" s="106" t="s">
        <v>1923</v>
      </c>
      <c r="F975" s="128">
        <v>0</v>
      </c>
      <c r="G975" s="128">
        <v>0</v>
      </c>
      <c r="H975" s="129" t="str">
        <f t="shared" si="41"/>
        <v/>
      </c>
      <c r="I975" s="107">
        <f t="shared" si="42"/>
        <v>0</v>
      </c>
      <c r="J975" s="108">
        <v>3.1874435499999998</v>
      </c>
      <c r="K975" s="108">
        <v>99.750571428599997</v>
      </c>
    </row>
    <row r="976" spans="1:11" x14ac:dyDescent="0.2">
      <c r="A976" s="106" t="s">
        <v>2794</v>
      </c>
      <c r="B976" s="106" t="s">
        <v>1007</v>
      </c>
      <c r="C976" s="106" t="s">
        <v>1822</v>
      </c>
      <c r="D976" s="106" t="s">
        <v>410</v>
      </c>
      <c r="E976" s="106" t="s">
        <v>1923</v>
      </c>
      <c r="F976" s="128">
        <v>0</v>
      </c>
      <c r="G976" s="128">
        <v>0</v>
      </c>
      <c r="H976" s="129" t="str">
        <f t="shared" si="41"/>
        <v/>
      </c>
      <c r="I976" s="107">
        <f t="shared" si="42"/>
        <v>0</v>
      </c>
      <c r="J976" s="108">
        <v>0.85025075999999999</v>
      </c>
      <c r="K976" s="108">
        <v>99.750904761900003</v>
      </c>
    </row>
    <row r="977" spans="1:244" x14ac:dyDescent="0.2">
      <c r="A977" s="106" t="s">
        <v>910</v>
      </c>
      <c r="B977" s="106" t="s">
        <v>911</v>
      </c>
      <c r="C977" s="106" t="s">
        <v>1822</v>
      </c>
      <c r="D977" s="106" t="s">
        <v>410</v>
      </c>
      <c r="E977" s="106" t="s">
        <v>1923</v>
      </c>
      <c r="F977" s="128">
        <v>0</v>
      </c>
      <c r="G977" s="128">
        <v>0</v>
      </c>
      <c r="H977" s="129" t="str">
        <f t="shared" si="41"/>
        <v/>
      </c>
      <c r="I977" s="107">
        <f t="shared" si="42"/>
        <v>0</v>
      </c>
      <c r="J977" s="108">
        <v>4.5088843299999999</v>
      </c>
      <c r="K977" s="108">
        <v>99.775000000000006</v>
      </c>
    </row>
    <row r="978" spans="1:244" x14ac:dyDescent="0.2">
      <c r="A978" s="106" t="s">
        <v>2165</v>
      </c>
      <c r="B978" s="106" t="s">
        <v>377</v>
      </c>
      <c r="C978" s="106" t="s">
        <v>1590</v>
      </c>
      <c r="D978" s="106" t="s">
        <v>410</v>
      </c>
      <c r="E978" s="106" t="s">
        <v>1923</v>
      </c>
      <c r="F978" s="128">
        <v>0</v>
      </c>
      <c r="G978" s="128">
        <v>22.590012789999999</v>
      </c>
      <c r="H978" s="129">
        <f t="shared" si="41"/>
        <v>-1</v>
      </c>
      <c r="I978" s="107">
        <f t="shared" si="42"/>
        <v>0</v>
      </c>
      <c r="J978" s="108">
        <v>26.05002855</v>
      </c>
      <c r="K978" s="108">
        <v>45.527590909099999</v>
      </c>
    </row>
    <row r="979" spans="1:244" x14ac:dyDescent="0.2">
      <c r="A979" s="106" t="s">
        <v>2871</v>
      </c>
      <c r="B979" s="106" t="s">
        <v>2872</v>
      </c>
      <c r="C979" s="106" t="s">
        <v>1822</v>
      </c>
      <c r="D979" s="106" t="s">
        <v>411</v>
      </c>
      <c r="E979" s="106" t="s">
        <v>412</v>
      </c>
      <c r="F979" s="128">
        <v>0</v>
      </c>
      <c r="G979" s="128"/>
      <c r="H979" s="129"/>
      <c r="I979" s="107">
        <f t="shared" si="42"/>
        <v>0</v>
      </c>
      <c r="J979" s="108">
        <v>4.7814489313812008</v>
      </c>
      <c r="K979" s="108">
        <v>102.392</v>
      </c>
    </row>
    <row r="980" spans="1:244" x14ac:dyDescent="0.2">
      <c r="A980" s="106" t="s">
        <v>2664</v>
      </c>
      <c r="B980" s="106" t="s">
        <v>2665</v>
      </c>
      <c r="C980" s="106" t="s">
        <v>1829</v>
      </c>
      <c r="D980" s="106" t="s">
        <v>410</v>
      </c>
      <c r="E980" s="106" t="s">
        <v>1923</v>
      </c>
      <c r="F980" s="128">
        <v>0</v>
      </c>
      <c r="G980" s="128">
        <v>0</v>
      </c>
      <c r="H980" s="129" t="str">
        <f t="shared" ref="H980:H987" si="43">IF(ISERROR(F980/G980-1),"",IF((F980/G980-1)&gt;10000%,"",F980/G980-1))</f>
        <v/>
      </c>
      <c r="I980" s="107">
        <f t="shared" si="42"/>
        <v>0</v>
      </c>
      <c r="J980" s="108">
        <v>5.4263500000000002</v>
      </c>
      <c r="K980" s="108">
        <v>79.590999999999994</v>
      </c>
    </row>
    <row r="981" spans="1:244" x14ac:dyDescent="0.2">
      <c r="A981" s="106" t="s">
        <v>1889</v>
      </c>
      <c r="B981" s="106" t="s">
        <v>1910</v>
      </c>
      <c r="C981" s="106" t="s">
        <v>1221</v>
      </c>
      <c r="D981" s="106" t="s">
        <v>410</v>
      </c>
      <c r="E981" s="106" t="s">
        <v>1923</v>
      </c>
      <c r="F981" s="128">
        <v>0</v>
      </c>
      <c r="G981" s="128">
        <v>1.0067069999999999E-2</v>
      </c>
      <c r="H981" s="129">
        <f t="shared" si="43"/>
        <v>-1</v>
      </c>
      <c r="I981" s="107">
        <f t="shared" si="42"/>
        <v>0</v>
      </c>
      <c r="J981" s="108">
        <v>3.13233066</v>
      </c>
      <c r="K981" s="108">
        <v>349.99400000000003</v>
      </c>
    </row>
    <row r="982" spans="1:244" x14ac:dyDescent="0.2">
      <c r="A982" s="106" t="s">
        <v>2159</v>
      </c>
      <c r="B982" s="106" t="s">
        <v>1810</v>
      </c>
      <c r="C982" s="106" t="s">
        <v>1590</v>
      </c>
      <c r="D982" s="106" t="s">
        <v>410</v>
      </c>
      <c r="E982" s="106" t="s">
        <v>1923</v>
      </c>
      <c r="F982" s="128">
        <v>0</v>
      </c>
      <c r="G982" s="128">
        <v>0</v>
      </c>
      <c r="H982" s="129" t="str">
        <f t="shared" si="43"/>
        <v/>
      </c>
      <c r="I982" s="107">
        <f t="shared" si="42"/>
        <v>0</v>
      </c>
      <c r="J982" s="108">
        <v>51.813000000000009</v>
      </c>
      <c r="K982" s="108">
        <v>51.140500000000003</v>
      </c>
    </row>
    <row r="983" spans="1:244" x14ac:dyDescent="0.2">
      <c r="A983" s="106" t="s">
        <v>2157</v>
      </c>
      <c r="B983" s="106" t="s">
        <v>1811</v>
      </c>
      <c r="C983" s="106" t="s">
        <v>1590</v>
      </c>
      <c r="D983" s="106" t="s">
        <v>410</v>
      </c>
      <c r="E983" s="106" t="s">
        <v>1923</v>
      </c>
      <c r="F983" s="128">
        <v>0</v>
      </c>
      <c r="G983" s="128">
        <v>0</v>
      </c>
      <c r="H983" s="129" t="str">
        <f t="shared" si="43"/>
        <v/>
      </c>
      <c r="I983" s="107">
        <f t="shared" si="42"/>
        <v>0</v>
      </c>
      <c r="J983" s="108">
        <v>19.19415</v>
      </c>
      <c r="K983" s="108">
        <v>53.323363636400003</v>
      </c>
    </row>
    <row r="984" spans="1:244" x14ac:dyDescent="0.2">
      <c r="A984" s="106" t="s">
        <v>2160</v>
      </c>
      <c r="B984" s="106" t="s">
        <v>1813</v>
      </c>
      <c r="C984" s="106" t="s">
        <v>1590</v>
      </c>
      <c r="D984" s="106" t="s">
        <v>410</v>
      </c>
      <c r="E984" s="106" t="s">
        <v>1923</v>
      </c>
      <c r="F984" s="128">
        <v>0</v>
      </c>
      <c r="G984" s="128">
        <v>0</v>
      </c>
      <c r="H984" s="129" t="str">
        <f t="shared" si="43"/>
        <v/>
      </c>
      <c r="I984" s="107">
        <f t="shared" si="42"/>
        <v>0</v>
      </c>
      <c r="J984" s="108">
        <v>4.2427799999999998</v>
      </c>
      <c r="K984" s="108">
        <v>53.354999999999997</v>
      </c>
    </row>
    <row r="985" spans="1:244" x14ac:dyDescent="0.2">
      <c r="A985" s="106" t="s">
        <v>2363</v>
      </c>
      <c r="B985" s="106" t="s">
        <v>2364</v>
      </c>
      <c r="C985" s="106" t="s">
        <v>1590</v>
      </c>
      <c r="D985" s="106" t="s">
        <v>410</v>
      </c>
      <c r="E985" s="106" t="s">
        <v>412</v>
      </c>
      <c r="F985" s="128">
        <v>0</v>
      </c>
      <c r="G985" s="128">
        <v>0</v>
      </c>
      <c r="H985" s="129" t="str">
        <f t="shared" si="43"/>
        <v/>
      </c>
      <c r="I985" s="107">
        <f t="shared" si="42"/>
        <v>0</v>
      </c>
      <c r="J985" s="108">
        <v>19.569216870000002</v>
      </c>
      <c r="K985" s="108">
        <v>59.8099090909</v>
      </c>
    </row>
    <row r="986" spans="1:244" x14ac:dyDescent="0.2">
      <c r="A986" s="106" t="s">
        <v>2801</v>
      </c>
      <c r="B986" s="106" t="s">
        <v>2802</v>
      </c>
      <c r="C986" s="106" t="s">
        <v>1597</v>
      </c>
      <c r="D986" s="106" t="s">
        <v>410</v>
      </c>
      <c r="E986" s="106" t="s">
        <v>1923</v>
      </c>
      <c r="F986" s="128">
        <v>0</v>
      </c>
      <c r="G986" s="128">
        <v>0.26313750000000002</v>
      </c>
      <c r="H986" s="129">
        <f t="shared" si="43"/>
        <v>-1</v>
      </c>
      <c r="I986" s="107">
        <f t="shared" si="42"/>
        <v>0</v>
      </c>
      <c r="J986" s="108">
        <v>1.5434220000000001</v>
      </c>
      <c r="K986" s="108">
        <v>202.46159090910001</v>
      </c>
    </row>
    <row r="987" spans="1:244" x14ac:dyDescent="0.2">
      <c r="A987" s="106" t="s">
        <v>1978</v>
      </c>
      <c r="B987" s="106" t="s">
        <v>1443</v>
      </c>
      <c r="C987" s="106" t="s">
        <v>1822</v>
      </c>
      <c r="D987" s="106" t="s">
        <v>410</v>
      </c>
      <c r="E987" s="106" t="s">
        <v>1923</v>
      </c>
      <c r="F987" s="128">
        <v>0</v>
      </c>
      <c r="G987" s="128">
        <v>0</v>
      </c>
      <c r="H987" s="129" t="str">
        <f t="shared" si="43"/>
        <v/>
      </c>
      <c r="I987" s="107">
        <f t="shared" si="42"/>
        <v>0</v>
      </c>
      <c r="J987" s="108">
        <v>24.75712364</v>
      </c>
      <c r="K987" s="108"/>
    </row>
    <row r="988" spans="1:244" x14ac:dyDescent="0.2">
      <c r="A988" s="113" t="s">
        <v>54</v>
      </c>
      <c r="B988" s="114">
        <f>COUNTA(B7:B987)</f>
        <v>981</v>
      </c>
      <c r="C988" s="114"/>
      <c r="D988" s="114"/>
      <c r="E988" s="114"/>
      <c r="F988" s="115">
        <f>SUM(F7:F987)</f>
        <v>12162.405092483647</v>
      </c>
      <c r="G988" s="115">
        <f>SUM(G7:G987)</f>
        <v>11726.289452776637</v>
      </c>
      <c r="H988" s="126">
        <f>IF(ISERROR(F988/G988-1),"",((F988/G988-1)))</f>
        <v>3.7191273630359012E-2</v>
      </c>
      <c r="I988" s="116">
        <f>SUM(I7:I987)</f>
        <v>0.99999999999999889</v>
      </c>
      <c r="J988" s="117">
        <f>SUM(J7:J987)</f>
        <v>163425.87967747229</v>
      </c>
      <c r="K988" s="118"/>
    </row>
    <row r="989" spans="1:244" x14ac:dyDescent="0.2">
      <c r="A989" s="119"/>
      <c r="B989" s="119"/>
      <c r="C989" s="119"/>
      <c r="D989" s="119"/>
      <c r="E989" s="119"/>
      <c r="F989" s="119"/>
      <c r="G989" s="119"/>
      <c r="H989" s="120"/>
      <c r="I989" s="121"/>
    </row>
    <row r="990" spans="1:244" s="92" customFormat="1" x14ac:dyDescent="0.2">
      <c r="A990" s="119"/>
      <c r="B990" s="119"/>
      <c r="C990" s="119"/>
      <c r="D990" s="119"/>
      <c r="E990" s="119"/>
      <c r="F990" s="119"/>
      <c r="G990" s="119"/>
      <c r="H990" s="120"/>
      <c r="I990" s="121"/>
      <c r="J990" s="93"/>
      <c r="K990" s="93"/>
    </row>
    <row r="991" spans="1:244" s="104" customFormat="1" ht="22.5" x14ac:dyDescent="0.2">
      <c r="A991" s="95" t="s">
        <v>750</v>
      </c>
      <c r="B991" s="96" t="s">
        <v>177</v>
      </c>
      <c r="C991" s="97" t="s">
        <v>1618</v>
      </c>
      <c r="D991" s="97" t="s">
        <v>409</v>
      </c>
      <c r="E991" s="98" t="s">
        <v>204</v>
      </c>
      <c r="F991" s="197" t="s">
        <v>1209</v>
      </c>
      <c r="G991" s="198"/>
      <c r="H991" s="199"/>
      <c r="I991" s="99"/>
      <c r="J991" s="95" t="s">
        <v>570</v>
      </c>
      <c r="K991" s="95" t="s">
        <v>359</v>
      </c>
      <c r="M991" s="92"/>
      <c r="IH991" s="105"/>
      <c r="IJ991" s="105"/>
    </row>
    <row r="992" spans="1:244" ht="22.5" x14ac:dyDescent="0.2">
      <c r="A992" s="100"/>
      <c r="B992" s="100"/>
      <c r="C992" s="101"/>
      <c r="D992" s="101"/>
      <c r="E992" s="101"/>
      <c r="F992" s="134" t="s">
        <v>2875</v>
      </c>
      <c r="G992" s="150" t="s">
        <v>2824</v>
      </c>
      <c r="H992" s="132" t="s">
        <v>172</v>
      </c>
      <c r="I992" s="102" t="s">
        <v>173</v>
      </c>
      <c r="J992" s="103" t="s">
        <v>571</v>
      </c>
      <c r="K992" s="103" t="s">
        <v>1639</v>
      </c>
    </row>
    <row r="993" spans="1:11" x14ac:dyDescent="0.2">
      <c r="A993" s="137" t="s">
        <v>2795</v>
      </c>
      <c r="B993" s="138" t="s">
        <v>2796</v>
      </c>
      <c r="C993" s="138" t="s">
        <v>2479</v>
      </c>
      <c r="D993" s="138" t="s">
        <v>411</v>
      </c>
      <c r="E993" s="138" t="s">
        <v>412</v>
      </c>
      <c r="F993" s="139">
        <v>1.05344657</v>
      </c>
      <c r="G993" s="140">
        <v>0.56326743999999995</v>
      </c>
      <c r="H993" s="141">
        <f>IF(ISERROR(F993/G993-1),"",((F993/G993-1)))</f>
        <v>0.87024226005323513</v>
      </c>
      <c r="I993" s="141">
        <v>1</v>
      </c>
      <c r="J993" s="139">
        <v>43.395373799999994</v>
      </c>
      <c r="K993" s="189">
        <v>11.9455909091</v>
      </c>
    </row>
    <row r="994" spans="1:11" x14ac:dyDescent="0.2">
      <c r="A994" s="93"/>
      <c r="B994" s="119"/>
      <c r="C994" s="119"/>
      <c r="D994" s="119"/>
      <c r="E994" s="119"/>
      <c r="F994" s="119"/>
      <c r="G994" s="119"/>
      <c r="H994" s="120"/>
      <c r="I994" s="119"/>
    </row>
    <row r="995" spans="1:11" x14ac:dyDescent="0.2">
      <c r="A995" s="92" t="s">
        <v>572</v>
      </c>
      <c r="B995" s="119"/>
      <c r="C995" s="119"/>
      <c r="D995" s="119"/>
      <c r="E995" s="119"/>
      <c r="F995" s="135"/>
      <c r="G995" s="119"/>
      <c r="H995" s="120"/>
      <c r="I995" s="119"/>
    </row>
    <row r="996" spans="1:11" ht="12.75" x14ac:dyDescent="0.2">
      <c r="A996" s="119"/>
      <c r="B996" s="119"/>
      <c r="C996" s="119"/>
      <c r="D996" s="119"/>
      <c r="E996" s="119"/>
      <c r="F996" s="136"/>
      <c r="G996" s="119"/>
      <c r="H996" s="120"/>
      <c r="I996" s="119"/>
    </row>
    <row r="997" spans="1:11" ht="12.75" x14ac:dyDescent="0.2">
      <c r="A997" s="122" t="s">
        <v>124</v>
      </c>
      <c r="B997" s="119"/>
      <c r="C997" s="119"/>
      <c r="D997" s="119"/>
      <c r="E997" s="119"/>
      <c r="F997" s="136"/>
      <c r="G997" s="119"/>
      <c r="H997" s="120"/>
      <c r="I997" s="119"/>
    </row>
    <row r="998" spans="1:11" x14ac:dyDescent="0.2">
      <c r="A998" s="119"/>
      <c r="B998" s="119"/>
      <c r="C998" s="119"/>
      <c r="D998" s="119"/>
      <c r="E998" s="119"/>
      <c r="F998" s="135"/>
      <c r="G998" s="119"/>
      <c r="H998" s="120"/>
      <c r="I998" s="119"/>
    </row>
    <row r="999" spans="1:11" x14ac:dyDescent="0.2">
      <c r="B999" s="119"/>
      <c r="C999" s="119"/>
      <c r="D999" s="119"/>
      <c r="E999" s="119"/>
      <c r="F999" s="135"/>
      <c r="G999" s="119"/>
    </row>
    <row r="1000" spans="1:11" x14ac:dyDescent="0.2">
      <c r="B1000" s="119"/>
      <c r="C1000" s="119"/>
      <c r="D1000" s="119"/>
      <c r="E1000" s="119"/>
      <c r="F1000" s="119"/>
      <c r="G1000" s="119"/>
    </row>
    <row r="1001" spans="1:11" x14ac:dyDescent="0.2">
      <c r="B1001" s="119"/>
      <c r="C1001" s="119"/>
      <c r="D1001" s="119"/>
      <c r="E1001" s="119"/>
      <c r="F1001" s="119"/>
      <c r="G1001" s="119"/>
    </row>
    <row r="1002" spans="1:11" x14ac:dyDescent="0.2">
      <c r="A1002" s="119"/>
      <c r="B1002" s="119"/>
      <c r="C1002" s="119"/>
      <c r="D1002" s="119"/>
      <c r="E1002" s="119"/>
      <c r="F1002" s="119"/>
      <c r="G1002" s="119"/>
    </row>
    <row r="1003" spans="1:11" x14ac:dyDescent="0.2">
      <c r="A1003" s="119"/>
      <c r="B1003" s="119"/>
      <c r="C1003" s="119"/>
      <c r="D1003" s="119"/>
      <c r="E1003" s="119"/>
      <c r="F1003" s="119"/>
      <c r="G1003" s="119"/>
    </row>
    <row r="1004" spans="1:11" x14ac:dyDescent="0.2">
      <c r="A1004" s="119"/>
      <c r="B1004" s="119"/>
      <c r="C1004" s="119"/>
      <c r="D1004" s="119"/>
      <c r="E1004" s="119"/>
      <c r="F1004" s="119"/>
      <c r="G1004" s="119"/>
    </row>
    <row r="1005" spans="1:11" x14ac:dyDescent="0.2">
      <c r="A1005" s="119"/>
      <c r="B1005" s="119"/>
      <c r="C1005" s="119"/>
      <c r="D1005" s="119"/>
      <c r="E1005" s="119"/>
      <c r="F1005" s="119"/>
      <c r="G1005" s="119"/>
      <c r="H1005" s="93"/>
      <c r="I1005" s="93"/>
    </row>
    <row r="1006" spans="1:11" x14ac:dyDescent="0.2">
      <c r="A1006" s="119"/>
      <c r="B1006" s="119"/>
      <c r="C1006" s="119"/>
      <c r="D1006" s="119"/>
      <c r="E1006" s="119"/>
      <c r="F1006" s="119"/>
      <c r="G1006" s="119"/>
      <c r="H1006" s="93"/>
      <c r="I1006" s="93"/>
    </row>
  </sheetData>
  <autoFilter ref="A6:K987">
    <sortState ref="A7:K987">
      <sortCondition descending="1" ref="F6:F987"/>
    </sortState>
  </autoFilter>
  <sortState ref="A6:K976">
    <sortCondition ref="K6:K976"/>
    <sortCondition descending="1" ref="F6:F976"/>
  </sortState>
  <mergeCells count="2">
    <mergeCell ref="F5:H5"/>
    <mergeCell ref="F991:H991"/>
  </mergeCells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003"/>
  <sheetViews>
    <sheetView showGridLines="0" zoomScaleNormal="100" workbookViewId="0"/>
  </sheetViews>
  <sheetFormatPr defaultRowHeight="12" x14ac:dyDescent="0.2"/>
  <cols>
    <col min="1" max="1" width="56.42578125" style="13" customWidth="1"/>
    <col min="2" max="3" width="13.5703125" style="158" customWidth="1"/>
    <col min="4" max="4" width="14.42578125" style="13" bestFit="1" customWidth="1"/>
    <col min="5" max="5" width="13.85546875" style="13" customWidth="1"/>
    <col min="6" max="8" width="11.42578125" style="9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6" style="11" bestFit="1" customWidth="1"/>
    <col min="14" max="16384" width="9.140625" style="11"/>
  </cols>
  <sheetData>
    <row r="1" spans="1:15" ht="20.25" x14ac:dyDescent="0.2">
      <c r="A1" s="34" t="s">
        <v>573</v>
      </c>
      <c r="B1" s="3"/>
      <c r="C1" s="3"/>
      <c r="I1" s="19"/>
      <c r="J1" s="19"/>
      <c r="K1" s="152"/>
      <c r="L1" s="19"/>
    </row>
    <row r="2" spans="1:15" ht="15.75" customHeight="1" x14ac:dyDescent="0.2">
      <c r="A2" s="12" t="s">
        <v>2876</v>
      </c>
      <c r="B2" s="4"/>
      <c r="C2" s="4"/>
      <c r="F2" s="167"/>
      <c r="H2" s="167"/>
      <c r="I2" s="19"/>
      <c r="J2" s="19"/>
      <c r="K2" s="152"/>
      <c r="L2" s="19"/>
    </row>
    <row r="3" spans="1:15" ht="12" customHeight="1" x14ac:dyDescent="0.2">
      <c r="A3" s="12"/>
      <c r="B3" s="4"/>
      <c r="C3" s="4"/>
      <c r="I3" s="19"/>
      <c r="J3" s="19"/>
      <c r="K3" s="152"/>
      <c r="L3" s="19"/>
    </row>
    <row r="4" spans="1:15" x14ac:dyDescent="0.2">
      <c r="A4" s="18"/>
      <c r="B4" s="5"/>
      <c r="C4" s="5"/>
      <c r="D4" s="11"/>
      <c r="E4" s="11"/>
      <c r="F4" s="93"/>
      <c r="G4" s="93"/>
      <c r="H4" s="93"/>
      <c r="I4" s="19"/>
      <c r="J4" s="19"/>
      <c r="K4" s="152"/>
      <c r="L4" s="19"/>
    </row>
    <row r="5" spans="1:15" ht="22.5" customHeight="1" x14ac:dyDescent="0.2">
      <c r="A5" s="35" t="s">
        <v>750</v>
      </c>
      <c r="B5" s="36" t="s">
        <v>177</v>
      </c>
      <c r="C5" s="37" t="s">
        <v>1618</v>
      </c>
      <c r="D5" s="37" t="s">
        <v>409</v>
      </c>
      <c r="E5" s="38" t="s">
        <v>204</v>
      </c>
      <c r="F5" s="194" t="s">
        <v>1209</v>
      </c>
      <c r="G5" s="195"/>
      <c r="H5" s="196"/>
      <c r="I5" s="200" t="s">
        <v>175</v>
      </c>
      <c r="J5" s="201"/>
      <c r="K5" s="201"/>
      <c r="L5" s="202"/>
    </row>
    <row r="6" spans="1:15" ht="22.5" x14ac:dyDescent="0.2">
      <c r="A6" s="2"/>
      <c r="B6" s="2"/>
      <c r="C6" s="1"/>
      <c r="D6" s="1"/>
      <c r="E6" s="1"/>
      <c r="F6" s="134" t="s">
        <v>2875</v>
      </c>
      <c r="G6" s="153" t="s">
        <v>2824</v>
      </c>
      <c r="H6" s="132" t="s">
        <v>172</v>
      </c>
      <c r="I6" s="134" t="s">
        <v>2875</v>
      </c>
      <c r="J6" s="153" t="s">
        <v>2824</v>
      </c>
      <c r="K6" s="132" t="s">
        <v>172</v>
      </c>
      <c r="L6" s="6" t="s">
        <v>176</v>
      </c>
    </row>
    <row r="7" spans="1:15" x14ac:dyDescent="0.2">
      <c r="A7" s="106" t="s">
        <v>1134</v>
      </c>
      <c r="B7" s="106" t="s">
        <v>1135</v>
      </c>
      <c r="C7" s="106" t="s">
        <v>1596</v>
      </c>
      <c r="D7" s="106" t="s">
        <v>411</v>
      </c>
      <c r="E7" s="127" t="s">
        <v>1923</v>
      </c>
      <c r="F7" s="128">
        <v>1812.906021173</v>
      </c>
      <c r="G7" s="128">
        <v>1791.5081799869999</v>
      </c>
      <c r="H7" s="129">
        <f t="shared" ref="H7:H70" si="0">IF(ISERROR(F7/G7-1),"",IF((F7/G7-1)&gt;10000%,"",F7/G7-1))</f>
        <v>1.1944037668951912E-2</v>
      </c>
      <c r="I7" s="154">
        <v>17409.89232562</v>
      </c>
      <c r="J7" s="154">
        <v>19318.243305779997</v>
      </c>
      <c r="K7" s="129">
        <f t="shared" ref="K7:K70" si="1">IF(ISERROR(I7/J7-1),"",IF((I7/J7-1)&gt;10000%,"",I7/J7-1))</f>
        <v>-9.8784912787024504E-2</v>
      </c>
      <c r="L7" s="107">
        <f t="shared" ref="L7:L70" si="2">IF(ISERROR(I7/F7),"",IF(I7/F7&gt;10000%,"",I7/F7))</f>
        <v>9.6033065819679511</v>
      </c>
      <c r="M7" s="29"/>
      <c r="O7" s="51"/>
    </row>
    <row r="8" spans="1:15" x14ac:dyDescent="0.2">
      <c r="A8" s="106" t="s">
        <v>1078</v>
      </c>
      <c r="B8" s="106" t="s">
        <v>580</v>
      </c>
      <c r="C8" s="106" t="s">
        <v>1592</v>
      </c>
      <c r="D8" s="106" t="s">
        <v>410</v>
      </c>
      <c r="E8" s="106" t="s">
        <v>1923</v>
      </c>
      <c r="F8" s="128">
        <v>11.56495479</v>
      </c>
      <c r="G8" s="128">
        <v>17.574434370000002</v>
      </c>
      <c r="H8" s="129">
        <f t="shared" si="0"/>
        <v>-0.34194440933236148</v>
      </c>
      <c r="I8" s="154">
        <v>719.18974036999998</v>
      </c>
      <c r="J8" s="154">
        <v>72.765653099999994</v>
      </c>
      <c r="K8" s="129">
        <f t="shared" si="1"/>
        <v>8.8836430339137582</v>
      </c>
      <c r="L8" s="107">
        <f t="shared" si="2"/>
        <v>62.186991080317057</v>
      </c>
      <c r="M8" s="29"/>
      <c r="O8" s="51"/>
    </row>
    <row r="9" spans="1:15" x14ac:dyDescent="0.2">
      <c r="A9" s="106" t="s">
        <v>1670</v>
      </c>
      <c r="B9" s="106" t="s">
        <v>1144</v>
      </c>
      <c r="C9" s="106" t="s">
        <v>1596</v>
      </c>
      <c r="D9" s="106" t="s">
        <v>411</v>
      </c>
      <c r="E9" s="106" t="s">
        <v>412</v>
      </c>
      <c r="F9" s="128">
        <v>440.45098318399999</v>
      </c>
      <c r="G9" s="128">
        <v>401.89143331499997</v>
      </c>
      <c r="H9" s="129">
        <f t="shared" si="0"/>
        <v>9.5945189851253332E-2</v>
      </c>
      <c r="I9" s="154">
        <v>709.60498369000004</v>
      </c>
      <c r="J9" s="154">
        <v>598.1355454400001</v>
      </c>
      <c r="K9" s="129">
        <f t="shared" si="1"/>
        <v>0.18636150133495377</v>
      </c>
      <c r="L9" s="107">
        <f t="shared" si="2"/>
        <v>1.6110872963894827</v>
      </c>
      <c r="M9" s="29"/>
      <c r="O9" s="51"/>
    </row>
    <row r="10" spans="1:15" x14ac:dyDescent="0.2">
      <c r="A10" s="106" t="s">
        <v>600</v>
      </c>
      <c r="B10" s="106" t="s">
        <v>601</v>
      </c>
      <c r="C10" s="106" t="s">
        <v>1221</v>
      </c>
      <c r="D10" s="106" t="s">
        <v>410</v>
      </c>
      <c r="E10" s="106" t="s">
        <v>1923</v>
      </c>
      <c r="F10" s="128">
        <v>71.252066688999989</v>
      </c>
      <c r="G10" s="128">
        <v>64.864082951</v>
      </c>
      <c r="H10" s="129">
        <f t="shared" si="0"/>
        <v>9.8482603119905976E-2</v>
      </c>
      <c r="I10" s="154">
        <v>631.17447839092506</v>
      </c>
      <c r="J10" s="154">
        <v>132.28251153857352</v>
      </c>
      <c r="K10" s="129">
        <f t="shared" si="1"/>
        <v>3.7714128727203287</v>
      </c>
      <c r="L10" s="107">
        <f t="shared" si="2"/>
        <v>8.8583322241846894</v>
      </c>
      <c r="M10" s="29"/>
      <c r="O10" s="51"/>
    </row>
    <row r="11" spans="1:15" x14ac:dyDescent="0.2">
      <c r="A11" s="106" t="s">
        <v>1956</v>
      </c>
      <c r="B11" s="106" t="s">
        <v>452</v>
      </c>
      <c r="C11" s="106" t="s">
        <v>1592</v>
      </c>
      <c r="D11" s="106" t="s">
        <v>410</v>
      </c>
      <c r="E11" s="106" t="s">
        <v>1923</v>
      </c>
      <c r="F11" s="128">
        <v>31.614639870000001</v>
      </c>
      <c r="G11" s="128">
        <v>12.33573318</v>
      </c>
      <c r="H11" s="129">
        <f t="shared" si="0"/>
        <v>1.5628504936582943</v>
      </c>
      <c r="I11" s="154">
        <v>561.93698660000007</v>
      </c>
      <c r="J11" s="154">
        <v>881.67475376999994</v>
      </c>
      <c r="K11" s="129">
        <f t="shared" si="1"/>
        <v>-0.36264820536463838</v>
      </c>
      <c r="L11" s="107">
        <f t="shared" si="2"/>
        <v>17.774581298749428</v>
      </c>
      <c r="M11" s="29"/>
      <c r="O11" s="51"/>
    </row>
    <row r="12" spans="1:15" x14ac:dyDescent="0.2">
      <c r="A12" s="106" t="s">
        <v>1962</v>
      </c>
      <c r="B12" s="106" t="s">
        <v>439</v>
      </c>
      <c r="C12" s="106" t="s">
        <v>1592</v>
      </c>
      <c r="D12" s="106" t="s">
        <v>410</v>
      </c>
      <c r="E12" s="106" t="s">
        <v>1923</v>
      </c>
      <c r="F12" s="128">
        <v>14.647203019999999</v>
      </c>
      <c r="G12" s="128">
        <v>21.281227899999998</v>
      </c>
      <c r="H12" s="129">
        <f t="shared" si="0"/>
        <v>-0.31173130193300547</v>
      </c>
      <c r="I12" s="154">
        <v>506.65819362999997</v>
      </c>
      <c r="J12" s="154">
        <v>412.03348899999997</v>
      </c>
      <c r="K12" s="129">
        <f t="shared" si="1"/>
        <v>0.22965294607400222</v>
      </c>
      <c r="L12" s="107">
        <f t="shared" si="2"/>
        <v>34.590781116243448</v>
      </c>
      <c r="M12" s="29"/>
      <c r="O12" s="51"/>
    </row>
    <row r="13" spans="1:15" x14ac:dyDescent="0.2">
      <c r="A13" s="106" t="s">
        <v>1961</v>
      </c>
      <c r="B13" s="106" t="s">
        <v>438</v>
      </c>
      <c r="C13" s="106" t="s">
        <v>1592</v>
      </c>
      <c r="D13" s="106" t="s">
        <v>410</v>
      </c>
      <c r="E13" s="106" t="s">
        <v>1923</v>
      </c>
      <c r="F13" s="128">
        <v>5.6483244800000003</v>
      </c>
      <c r="G13" s="128">
        <v>9.7606215899999995</v>
      </c>
      <c r="H13" s="129">
        <f t="shared" si="0"/>
        <v>-0.42131508450375232</v>
      </c>
      <c r="I13" s="154">
        <v>484.22286530000002</v>
      </c>
      <c r="J13" s="154">
        <v>118.53230550000001</v>
      </c>
      <c r="K13" s="129">
        <f t="shared" si="1"/>
        <v>3.0851552094378185</v>
      </c>
      <c r="L13" s="107">
        <f t="shared" si="2"/>
        <v>85.728585001547216</v>
      </c>
      <c r="M13" s="29"/>
      <c r="O13" s="51"/>
    </row>
    <row r="14" spans="1:15" x14ac:dyDescent="0.2">
      <c r="A14" s="106" t="s">
        <v>182</v>
      </c>
      <c r="B14" s="106" t="s">
        <v>183</v>
      </c>
      <c r="C14" s="106" t="s">
        <v>1221</v>
      </c>
      <c r="D14" s="106" t="s">
        <v>410</v>
      </c>
      <c r="E14" s="106" t="s">
        <v>1923</v>
      </c>
      <c r="F14" s="128">
        <v>584.41551633200004</v>
      </c>
      <c r="G14" s="128">
        <v>737.57136531500009</v>
      </c>
      <c r="H14" s="129">
        <f t="shared" si="0"/>
        <v>-0.20764885431471525</v>
      </c>
      <c r="I14" s="154">
        <v>480.36600443999998</v>
      </c>
      <c r="J14" s="154">
        <v>370.47780339999997</v>
      </c>
      <c r="K14" s="129">
        <f t="shared" si="1"/>
        <v>0.29661210477798905</v>
      </c>
      <c r="L14" s="107">
        <f t="shared" si="2"/>
        <v>0.82195970335446966</v>
      </c>
      <c r="M14" s="29"/>
      <c r="O14" s="51"/>
    </row>
    <row r="15" spans="1:15" x14ac:dyDescent="0.2">
      <c r="A15" s="106" t="s">
        <v>1630</v>
      </c>
      <c r="B15" s="106" t="s">
        <v>185</v>
      </c>
      <c r="C15" s="106" t="s">
        <v>1221</v>
      </c>
      <c r="D15" s="106" t="s">
        <v>410</v>
      </c>
      <c r="E15" s="106" t="s">
        <v>412</v>
      </c>
      <c r="F15" s="128">
        <v>150.490771365</v>
      </c>
      <c r="G15" s="128">
        <v>148.01537097600001</v>
      </c>
      <c r="H15" s="129">
        <f t="shared" si="0"/>
        <v>1.6723941389853003E-2</v>
      </c>
      <c r="I15" s="154">
        <v>468.22214355</v>
      </c>
      <c r="J15" s="154">
        <v>539.17016423999996</v>
      </c>
      <c r="K15" s="129">
        <f t="shared" si="1"/>
        <v>-0.13158743824411434</v>
      </c>
      <c r="L15" s="107">
        <f t="shared" si="2"/>
        <v>3.1113013728554488</v>
      </c>
      <c r="M15" s="29"/>
      <c r="O15" s="51"/>
    </row>
    <row r="16" spans="1:15" x14ac:dyDescent="0.2">
      <c r="A16" s="106" t="s">
        <v>1954</v>
      </c>
      <c r="B16" s="106" t="s">
        <v>448</v>
      </c>
      <c r="C16" s="106" t="s">
        <v>1592</v>
      </c>
      <c r="D16" s="106" t="s">
        <v>410</v>
      </c>
      <c r="E16" s="106" t="s">
        <v>1923</v>
      </c>
      <c r="F16" s="128">
        <v>20.138331019999999</v>
      </c>
      <c r="G16" s="128">
        <v>22.517440000000001</v>
      </c>
      <c r="H16" s="129">
        <f t="shared" si="0"/>
        <v>-0.1056562815311155</v>
      </c>
      <c r="I16" s="154">
        <v>442.19033356</v>
      </c>
      <c r="J16" s="154">
        <v>436.21235029000002</v>
      </c>
      <c r="K16" s="129">
        <f t="shared" si="1"/>
        <v>1.3704296235596658E-2</v>
      </c>
      <c r="L16" s="107">
        <f t="shared" si="2"/>
        <v>21.957645503038314</v>
      </c>
      <c r="M16" s="29"/>
      <c r="O16" s="51"/>
    </row>
    <row r="17" spans="1:15" x14ac:dyDescent="0.2">
      <c r="A17" s="106" t="s">
        <v>1635</v>
      </c>
      <c r="B17" s="106" t="s">
        <v>1143</v>
      </c>
      <c r="C17" s="106" t="s">
        <v>1596</v>
      </c>
      <c r="D17" s="106" t="s">
        <v>411</v>
      </c>
      <c r="E17" s="106" t="s">
        <v>412</v>
      </c>
      <c r="F17" s="128">
        <v>192.04015647</v>
      </c>
      <c r="G17" s="128">
        <v>282.59142975499998</v>
      </c>
      <c r="H17" s="129">
        <f t="shared" si="0"/>
        <v>-0.32043177446501392</v>
      </c>
      <c r="I17" s="154">
        <v>425.47048074000003</v>
      </c>
      <c r="J17" s="154">
        <v>364.67736533999999</v>
      </c>
      <c r="K17" s="129">
        <f t="shared" si="1"/>
        <v>0.16670383516487441</v>
      </c>
      <c r="L17" s="107">
        <f t="shared" si="2"/>
        <v>2.2155287131650816</v>
      </c>
      <c r="M17" s="29"/>
      <c r="O17" s="51"/>
    </row>
    <row r="18" spans="1:15" x14ac:dyDescent="0.2">
      <c r="A18" s="106" t="s">
        <v>2130</v>
      </c>
      <c r="B18" s="106" t="s">
        <v>214</v>
      </c>
      <c r="C18" s="106" t="s">
        <v>1221</v>
      </c>
      <c r="D18" s="106" t="s">
        <v>410</v>
      </c>
      <c r="E18" s="106" t="s">
        <v>1923</v>
      </c>
      <c r="F18" s="128">
        <v>207.63221691699999</v>
      </c>
      <c r="G18" s="128">
        <v>129.14046293600001</v>
      </c>
      <c r="H18" s="129">
        <f t="shared" si="0"/>
        <v>0.60780139854306769</v>
      </c>
      <c r="I18" s="154">
        <v>404.64761242000003</v>
      </c>
      <c r="J18" s="154">
        <v>588.12657282000009</v>
      </c>
      <c r="K18" s="129">
        <f t="shared" si="1"/>
        <v>-0.31197189326141017</v>
      </c>
      <c r="L18" s="107">
        <f t="shared" si="2"/>
        <v>1.94886717691675</v>
      </c>
      <c r="M18" s="29"/>
      <c r="O18" s="51"/>
    </row>
    <row r="19" spans="1:15" x14ac:dyDescent="0.2">
      <c r="A19" s="106" t="s">
        <v>1960</v>
      </c>
      <c r="B19" s="106" t="s">
        <v>444</v>
      </c>
      <c r="C19" s="106" t="s">
        <v>1592</v>
      </c>
      <c r="D19" s="106" t="s">
        <v>410</v>
      </c>
      <c r="E19" s="106" t="s">
        <v>1923</v>
      </c>
      <c r="F19" s="128">
        <v>6.7468684900000007</v>
      </c>
      <c r="G19" s="128">
        <v>8.1121733099999993</v>
      </c>
      <c r="H19" s="129">
        <f t="shared" si="0"/>
        <v>-0.1683032114608507</v>
      </c>
      <c r="I19" s="154">
        <v>343.78080058</v>
      </c>
      <c r="J19" s="154">
        <v>299.75031645999996</v>
      </c>
      <c r="K19" s="129">
        <f t="shared" si="1"/>
        <v>0.14689053422859577</v>
      </c>
      <c r="L19" s="107">
        <f t="shared" si="2"/>
        <v>50.954127991310521</v>
      </c>
      <c r="M19" s="29"/>
      <c r="O19" s="51"/>
    </row>
    <row r="20" spans="1:15" x14ac:dyDescent="0.2">
      <c r="A20" s="106" t="s">
        <v>1966</v>
      </c>
      <c r="B20" s="106" t="s">
        <v>442</v>
      </c>
      <c r="C20" s="106" t="s">
        <v>1592</v>
      </c>
      <c r="D20" s="106" t="s">
        <v>410</v>
      </c>
      <c r="E20" s="106" t="s">
        <v>1923</v>
      </c>
      <c r="F20" s="128">
        <v>6.4337563700000002</v>
      </c>
      <c r="G20" s="128">
        <v>0.53127677000000006</v>
      </c>
      <c r="H20" s="129">
        <f t="shared" si="0"/>
        <v>11.109989996362911</v>
      </c>
      <c r="I20" s="154">
        <v>343.10048644</v>
      </c>
      <c r="J20" s="154">
        <v>38.842154069999999</v>
      </c>
      <c r="K20" s="129">
        <f t="shared" si="1"/>
        <v>7.8331992561915094</v>
      </c>
      <c r="L20" s="107">
        <f t="shared" si="2"/>
        <v>53.328175129516133</v>
      </c>
      <c r="M20" s="29"/>
      <c r="O20" s="51"/>
    </row>
    <row r="21" spans="1:15" x14ac:dyDescent="0.2">
      <c r="A21" s="106" t="s">
        <v>1694</v>
      </c>
      <c r="B21" s="106" t="s">
        <v>719</v>
      </c>
      <c r="C21" s="106" t="s">
        <v>1596</v>
      </c>
      <c r="D21" s="106" t="s">
        <v>1491</v>
      </c>
      <c r="E21" s="106" t="s">
        <v>412</v>
      </c>
      <c r="F21" s="128">
        <v>89.240826464000008</v>
      </c>
      <c r="G21" s="128">
        <v>50.390551893999998</v>
      </c>
      <c r="H21" s="129">
        <f t="shared" si="0"/>
        <v>0.77098331154864597</v>
      </c>
      <c r="I21" s="154">
        <v>272.07197281999998</v>
      </c>
      <c r="J21" s="154">
        <v>99.574512470000002</v>
      </c>
      <c r="K21" s="129">
        <f t="shared" si="1"/>
        <v>1.732345517654132</v>
      </c>
      <c r="L21" s="107">
        <f t="shared" si="2"/>
        <v>3.0487388295283724</v>
      </c>
      <c r="M21" s="29"/>
      <c r="O21" s="51"/>
    </row>
    <row r="22" spans="1:15" x14ac:dyDescent="0.2">
      <c r="A22" s="106" t="s">
        <v>1659</v>
      </c>
      <c r="B22" s="106" t="s">
        <v>1660</v>
      </c>
      <c r="C22" s="106" t="s">
        <v>1596</v>
      </c>
      <c r="D22" s="106" t="s">
        <v>411</v>
      </c>
      <c r="E22" s="106" t="s">
        <v>412</v>
      </c>
      <c r="F22" s="128">
        <v>61.709580071999994</v>
      </c>
      <c r="G22" s="128">
        <v>117.394009294</v>
      </c>
      <c r="H22" s="129">
        <f t="shared" si="0"/>
        <v>-0.47433791176298157</v>
      </c>
      <c r="I22" s="154">
        <v>263.37187614999999</v>
      </c>
      <c r="J22" s="154">
        <v>184.20998115999998</v>
      </c>
      <c r="K22" s="129">
        <f t="shared" si="1"/>
        <v>0.42973727314613885</v>
      </c>
      <c r="L22" s="107">
        <f t="shared" si="2"/>
        <v>4.2679252693456897</v>
      </c>
      <c r="M22" s="29"/>
      <c r="O22" s="51"/>
    </row>
    <row r="23" spans="1:15" x14ac:dyDescent="0.2">
      <c r="A23" s="106" t="s">
        <v>1657</v>
      </c>
      <c r="B23" s="106" t="s">
        <v>1658</v>
      </c>
      <c r="C23" s="106" t="s">
        <v>1596</v>
      </c>
      <c r="D23" s="106" t="s">
        <v>411</v>
      </c>
      <c r="E23" s="106" t="s">
        <v>412</v>
      </c>
      <c r="F23" s="128">
        <v>51.568862265</v>
      </c>
      <c r="G23" s="128">
        <v>50.638580207999993</v>
      </c>
      <c r="H23" s="129">
        <f t="shared" si="0"/>
        <v>1.8371013823429427E-2</v>
      </c>
      <c r="I23" s="154">
        <v>260.47990621000002</v>
      </c>
      <c r="J23" s="154">
        <v>176.05403372999999</v>
      </c>
      <c r="K23" s="129">
        <f t="shared" si="1"/>
        <v>0.47954523217273892</v>
      </c>
      <c r="L23" s="107">
        <f t="shared" si="2"/>
        <v>5.0511082612499054</v>
      </c>
      <c r="M23" s="29"/>
      <c r="O23" s="51"/>
    </row>
    <row r="24" spans="1:15" x14ac:dyDescent="0.2">
      <c r="A24" s="106" t="s">
        <v>1972</v>
      </c>
      <c r="B24" s="106" t="s">
        <v>578</v>
      </c>
      <c r="C24" s="106" t="s">
        <v>1592</v>
      </c>
      <c r="D24" s="106" t="s">
        <v>410</v>
      </c>
      <c r="E24" s="106" t="s">
        <v>1923</v>
      </c>
      <c r="F24" s="128">
        <v>7.8079655499999996</v>
      </c>
      <c r="G24" s="128">
        <v>8.4341668199999997</v>
      </c>
      <c r="H24" s="129">
        <f t="shared" si="0"/>
        <v>-7.4245777130597546E-2</v>
      </c>
      <c r="I24" s="154">
        <v>259.48647125000002</v>
      </c>
      <c r="J24" s="154">
        <v>201.77460002999999</v>
      </c>
      <c r="K24" s="129">
        <f t="shared" si="1"/>
        <v>0.28602148739940203</v>
      </c>
      <c r="L24" s="107">
        <f t="shared" si="2"/>
        <v>33.233557395754652</v>
      </c>
      <c r="M24" s="29"/>
      <c r="O24" s="51"/>
    </row>
    <row r="25" spans="1:15" x14ac:dyDescent="0.2">
      <c r="A25" s="106" t="s">
        <v>1967</v>
      </c>
      <c r="B25" s="106" t="s">
        <v>441</v>
      </c>
      <c r="C25" s="106" t="s">
        <v>1592</v>
      </c>
      <c r="D25" s="106" t="s">
        <v>410</v>
      </c>
      <c r="E25" s="106" t="s">
        <v>1923</v>
      </c>
      <c r="F25" s="128">
        <v>5.5435131599999998</v>
      </c>
      <c r="G25" s="128">
        <v>4.6367417099999999</v>
      </c>
      <c r="H25" s="129">
        <f t="shared" si="0"/>
        <v>0.1955622087045259</v>
      </c>
      <c r="I25" s="154">
        <v>256.41170364999999</v>
      </c>
      <c r="J25" s="154">
        <v>113.68866799</v>
      </c>
      <c r="K25" s="129">
        <f t="shared" si="1"/>
        <v>1.2553848873711306</v>
      </c>
      <c r="L25" s="107">
        <f t="shared" si="2"/>
        <v>46.254369070533606</v>
      </c>
      <c r="M25" s="29"/>
      <c r="O25" s="51"/>
    </row>
    <row r="26" spans="1:15" x14ac:dyDescent="0.2">
      <c r="A26" s="106" t="s">
        <v>1973</v>
      </c>
      <c r="B26" s="106" t="s">
        <v>586</v>
      </c>
      <c r="C26" s="106" t="s">
        <v>1592</v>
      </c>
      <c r="D26" s="106" t="s">
        <v>410</v>
      </c>
      <c r="E26" s="106" t="s">
        <v>1923</v>
      </c>
      <c r="F26" s="128">
        <v>0</v>
      </c>
      <c r="G26" s="128">
        <v>0</v>
      </c>
      <c r="H26" s="129" t="str">
        <f t="shared" si="0"/>
        <v/>
      </c>
      <c r="I26" s="154">
        <v>251.34605108000002</v>
      </c>
      <c r="J26" s="154">
        <v>43.839351319999999</v>
      </c>
      <c r="K26" s="129">
        <f t="shared" si="1"/>
        <v>4.7333432980184895</v>
      </c>
      <c r="L26" s="107" t="str">
        <f t="shared" si="2"/>
        <v/>
      </c>
      <c r="M26" s="29"/>
      <c r="O26" s="51"/>
    </row>
    <row r="27" spans="1:15" x14ac:dyDescent="0.2">
      <c r="A27" s="106" t="s">
        <v>2154</v>
      </c>
      <c r="B27" s="106" t="s">
        <v>691</v>
      </c>
      <c r="C27" s="106" t="s">
        <v>1221</v>
      </c>
      <c r="D27" s="106" t="s">
        <v>410</v>
      </c>
      <c r="E27" s="106" t="s">
        <v>1923</v>
      </c>
      <c r="F27" s="128">
        <v>371.80660565799997</v>
      </c>
      <c r="G27" s="128">
        <v>348.135734421</v>
      </c>
      <c r="H27" s="129">
        <f t="shared" si="0"/>
        <v>6.7993224758636339E-2</v>
      </c>
      <c r="I27" s="154">
        <v>250.29859213999998</v>
      </c>
      <c r="J27" s="154">
        <v>124.15513809999999</v>
      </c>
      <c r="K27" s="129">
        <f t="shared" si="1"/>
        <v>1.0160147696698507</v>
      </c>
      <c r="L27" s="107">
        <f t="shared" si="2"/>
        <v>0.67319565691157435</v>
      </c>
      <c r="M27" s="29"/>
      <c r="O27" s="51"/>
    </row>
    <row r="28" spans="1:15" x14ac:dyDescent="0.2">
      <c r="A28" s="106" t="s">
        <v>1630</v>
      </c>
      <c r="B28" s="106" t="s">
        <v>812</v>
      </c>
      <c r="C28" s="106" t="s">
        <v>1221</v>
      </c>
      <c r="D28" s="106" t="s">
        <v>410</v>
      </c>
      <c r="E28" s="106" t="s">
        <v>1923</v>
      </c>
      <c r="F28" s="128">
        <v>73.416723828999991</v>
      </c>
      <c r="G28" s="128">
        <v>115.75668082</v>
      </c>
      <c r="H28" s="129">
        <f t="shared" si="0"/>
        <v>-0.36576685415538168</v>
      </c>
      <c r="I28" s="154">
        <v>221.6719793</v>
      </c>
      <c r="J28" s="154">
        <v>101.32918110999999</v>
      </c>
      <c r="K28" s="129">
        <f t="shared" si="1"/>
        <v>1.1876420678793349</v>
      </c>
      <c r="L28" s="107">
        <f t="shared" si="2"/>
        <v>3.0193662661427343</v>
      </c>
      <c r="M28" s="29"/>
      <c r="O28" s="51"/>
    </row>
    <row r="29" spans="1:15" x14ac:dyDescent="0.2">
      <c r="A29" s="106" t="s">
        <v>227</v>
      </c>
      <c r="B29" s="106" t="s">
        <v>228</v>
      </c>
      <c r="C29" s="106" t="s">
        <v>1592</v>
      </c>
      <c r="D29" s="106" t="s">
        <v>410</v>
      </c>
      <c r="E29" s="106" t="s">
        <v>1923</v>
      </c>
      <c r="F29" s="128">
        <v>26.369516340000001</v>
      </c>
      <c r="G29" s="128">
        <v>24.87071993</v>
      </c>
      <c r="H29" s="129">
        <f t="shared" si="0"/>
        <v>6.0263491134090463E-2</v>
      </c>
      <c r="I29" s="154">
        <v>221.09796187000001</v>
      </c>
      <c r="J29" s="154">
        <v>160.49597184000001</v>
      </c>
      <c r="K29" s="129">
        <f t="shared" si="1"/>
        <v>0.37759196903966363</v>
      </c>
      <c r="L29" s="107">
        <f t="shared" si="2"/>
        <v>8.3846043673776389</v>
      </c>
      <c r="M29" s="29"/>
      <c r="O29" s="51"/>
    </row>
    <row r="30" spans="1:15" x14ac:dyDescent="0.2">
      <c r="A30" s="106" t="s">
        <v>324</v>
      </c>
      <c r="B30" s="106" t="s">
        <v>325</v>
      </c>
      <c r="C30" s="106" t="s">
        <v>1221</v>
      </c>
      <c r="D30" s="106" t="s">
        <v>410</v>
      </c>
      <c r="E30" s="106" t="s">
        <v>1923</v>
      </c>
      <c r="F30" s="128">
        <v>191.76103807800001</v>
      </c>
      <c r="G30" s="128">
        <v>104.021799258</v>
      </c>
      <c r="H30" s="129">
        <f t="shared" si="0"/>
        <v>0.84346972890158178</v>
      </c>
      <c r="I30" s="154">
        <v>220.1759360400325</v>
      </c>
      <c r="J30" s="154">
        <v>236.0383915018285</v>
      </c>
      <c r="K30" s="129">
        <f t="shared" si="1"/>
        <v>-6.720286204658843E-2</v>
      </c>
      <c r="L30" s="107">
        <f t="shared" si="2"/>
        <v>1.1481786824207456</v>
      </c>
      <c r="M30" s="29"/>
      <c r="O30" s="51"/>
    </row>
    <row r="31" spans="1:15" x14ac:dyDescent="0.2">
      <c r="A31" s="106" t="s">
        <v>1965</v>
      </c>
      <c r="B31" s="106" t="s">
        <v>453</v>
      </c>
      <c r="C31" s="106" t="s">
        <v>1592</v>
      </c>
      <c r="D31" s="106" t="s">
        <v>410</v>
      </c>
      <c r="E31" s="106" t="s">
        <v>1923</v>
      </c>
      <c r="F31" s="128">
        <v>10.308643400000001</v>
      </c>
      <c r="G31" s="128">
        <v>15.992648819999999</v>
      </c>
      <c r="H31" s="129">
        <f t="shared" si="0"/>
        <v>-0.35541363309946039</v>
      </c>
      <c r="I31" s="154">
        <v>217.27179839999999</v>
      </c>
      <c r="J31" s="154">
        <v>152.0910969</v>
      </c>
      <c r="K31" s="129">
        <f t="shared" si="1"/>
        <v>0.42856355716111616</v>
      </c>
      <c r="L31" s="107">
        <f t="shared" si="2"/>
        <v>21.076662560662442</v>
      </c>
      <c r="M31" s="29"/>
      <c r="O31" s="51"/>
    </row>
    <row r="32" spans="1:15" x14ac:dyDescent="0.2">
      <c r="A32" s="106" t="s">
        <v>1695</v>
      </c>
      <c r="B32" s="106" t="s">
        <v>1161</v>
      </c>
      <c r="C32" s="106" t="s">
        <v>1596</v>
      </c>
      <c r="D32" s="106" t="s">
        <v>411</v>
      </c>
      <c r="E32" s="106" t="s">
        <v>412</v>
      </c>
      <c r="F32" s="128">
        <v>85.077151678000007</v>
      </c>
      <c r="G32" s="128">
        <v>113.22591165199999</v>
      </c>
      <c r="H32" s="129">
        <f t="shared" si="0"/>
        <v>-0.24860705083581258</v>
      </c>
      <c r="I32" s="154">
        <v>212.90943891999999</v>
      </c>
      <c r="J32" s="154">
        <v>192.53638906</v>
      </c>
      <c r="K32" s="129">
        <f t="shared" si="1"/>
        <v>0.10581402279052377</v>
      </c>
      <c r="L32" s="107">
        <f t="shared" si="2"/>
        <v>2.5025454510491794</v>
      </c>
      <c r="M32" s="29"/>
      <c r="N32" s="29"/>
      <c r="O32" s="51"/>
    </row>
    <row r="33" spans="1:15" x14ac:dyDescent="0.2">
      <c r="A33" s="106" t="s">
        <v>1926</v>
      </c>
      <c r="B33" s="106" t="s">
        <v>186</v>
      </c>
      <c r="C33" s="106" t="s">
        <v>1221</v>
      </c>
      <c r="D33" s="106" t="s">
        <v>410</v>
      </c>
      <c r="E33" s="106" t="s">
        <v>1923</v>
      </c>
      <c r="F33" s="128">
        <v>289.492801547</v>
      </c>
      <c r="G33" s="128">
        <v>264.45083680300002</v>
      </c>
      <c r="H33" s="129">
        <f t="shared" si="0"/>
        <v>9.469421631157382E-2</v>
      </c>
      <c r="I33" s="154">
        <v>211.49911908999999</v>
      </c>
      <c r="J33" s="154">
        <v>240.58121900999998</v>
      </c>
      <c r="K33" s="129">
        <f t="shared" si="1"/>
        <v>-0.12088266922777191</v>
      </c>
      <c r="L33" s="107">
        <f t="shared" si="2"/>
        <v>0.7305850714069051</v>
      </c>
      <c r="M33" s="29"/>
      <c r="O33" s="51"/>
    </row>
    <row r="34" spans="1:15" x14ac:dyDescent="0.2">
      <c r="A34" s="106" t="s">
        <v>1672</v>
      </c>
      <c r="B34" s="106" t="s">
        <v>1145</v>
      </c>
      <c r="C34" s="106" t="s">
        <v>1596</v>
      </c>
      <c r="D34" s="106" t="s">
        <v>411</v>
      </c>
      <c r="E34" s="106" t="s">
        <v>412</v>
      </c>
      <c r="F34" s="128">
        <v>119.211293625</v>
      </c>
      <c r="G34" s="128">
        <v>150.71739369400001</v>
      </c>
      <c r="H34" s="129">
        <f t="shared" si="0"/>
        <v>-0.2090409029562077</v>
      </c>
      <c r="I34" s="154">
        <v>209.03368855000002</v>
      </c>
      <c r="J34" s="154">
        <v>140.97854712999998</v>
      </c>
      <c r="K34" s="129">
        <f t="shared" si="1"/>
        <v>0.48273402447001112</v>
      </c>
      <c r="L34" s="107">
        <f t="shared" si="2"/>
        <v>1.7534721937298332</v>
      </c>
      <c r="M34" s="29"/>
      <c r="O34" s="51"/>
    </row>
    <row r="35" spans="1:15" x14ac:dyDescent="0.2">
      <c r="A35" s="106" t="s">
        <v>1735</v>
      </c>
      <c r="B35" s="106" t="s">
        <v>739</v>
      </c>
      <c r="C35" s="106" t="s">
        <v>1596</v>
      </c>
      <c r="D35" s="106" t="s">
        <v>411</v>
      </c>
      <c r="E35" s="106" t="s">
        <v>412</v>
      </c>
      <c r="F35" s="128">
        <v>27.949837160999998</v>
      </c>
      <c r="G35" s="128">
        <v>32.929291411999998</v>
      </c>
      <c r="H35" s="129">
        <f t="shared" si="0"/>
        <v>-0.15121656244280435</v>
      </c>
      <c r="I35" s="154">
        <v>194.01083516999998</v>
      </c>
      <c r="J35" s="154">
        <v>76.522680459999989</v>
      </c>
      <c r="K35" s="129">
        <f t="shared" si="1"/>
        <v>1.535337680328821</v>
      </c>
      <c r="L35" s="107">
        <f t="shared" si="2"/>
        <v>6.9413941144785758</v>
      </c>
      <c r="M35" s="29"/>
      <c r="O35" s="51"/>
    </row>
    <row r="36" spans="1:15" x14ac:dyDescent="0.2">
      <c r="A36" s="106" t="s">
        <v>1955</v>
      </c>
      <c r="B36" s="106" t="s">
        <v>454</v>
      </c>
      <c r="C36" s="106" t="s">
        <v>1592</v>
      </c>
      <c r="D36" s="106" t="s">
        <v>410</v>
      </c>
      <c r="E36" s="106" t="s">
        <v>1923</v>
      </c>
      <c r="F36" s="128">
        <v>15.335711230000001</v>
      </c>
      <c r="G36" s="128">
        <v>16.351155160000001</v>
      </c>
      <c r="H36" s="129">
        <f t="shared" si="0"/>
        <v>-6.2102274736166141E-2</v>
      </c>
      <c r="I36" s="154">
        <v>176.81662797999999</v>
      </c>
      <c r="J36" s="154">
        <v>130.08690852999999</v>
      </c>
      <c r="K36" s="129">
        <f t="shared" si="1"/>
        <v>0.35921923257345623</v>
      </c>
      <c r="L36" s="107">
        <f t="shared" si="2"/>
        <v>11.529731182868654</v>
      </c>
      <c r="M36" s="29"/>
      <c r="O36" s="51"/>
    </row>
    <row r="37" spans="1:15" x14ac:dyDescent="0.2">
      <c r="A37" s="106" t="s">
        <v>1963</v>
      </c>
      <c r="B37" s="106" t="s">
        <v>450</v>
      </c>
      <c r="C37" s="106" t="s">
        <v>1592</v>
      </c>
      <c r="D37" s="106" t="s">
        <v>410</v>
      </c>
      <c r="E37" s="106" t="s">
        <v>1923</v>
      </c>
      <c r="F37" s="128">
        <v>14.73077348</v>
      </c>
      <c r="G37" s="128">
        <v>18.114361129999999</v>
      </c>
      <c r="H37" s="129">
        <f t="shared" si="0"/>
        <v>-0.18679033865545991</v>
      </c>
      <c r="I37" s="154">
        <v>176.36170484000002</v>
      </c>
      <c r="J37" s="154">
        <v>291.03161143</v>
      </c>
      <c r="K37" s="129">
        <f t="shared" si="1"/>
        <v>-0.39401186017753542</v>
      </c>
      <c r="L37" s="107">
        <f t="shared" si="2"/>
        <v>11.972331600879388</v>
      </c>
      <c r="M37" s="29"/>
      <c r="O37" s="51"/>
    </row>
    <row r="38" spans="1:15" x14ac:dyDescent="0.2">
      <c r="A38" s="106" t="s">
        <v>1699</v>
      </c>
      <c r="B38" s="106" t="s">
        <v>1142</v>
      </c>
      <c r="C38" s="106" t="s">
        <v>1596</v>
      </c>
      <c r="D38" s="106" t="s">
        <v>411</v>
      </c>
      <c r="E38" s="106" t="s">
        <v>412</v>
      </c>
      <c r="F38" s="128">
        <v>51.145017960000004</v>
      </c>
      <c r="G38" s="128">
        <v>74.908256125999998</v>
      </c>
      <c r="H38" s="129">
        <f t="shared" si="0"/>
        <v>-0.31723122917224045</v>
      </c>
      <c r="I38" s="154">
        <v>173.99004930999999</v>
      </c>
      <c r="J38" s="154">
        <v>116.78119697</v>
      </c>
      <c r="K38" s="129">
        <f t="shared" si="1"/>
        <v>0.48988068134544305</v>
      </c>
      <c r="L38" s="107">
        <f t="shared" si="2"/>
        <v>3.4018963380964267</v>
      </c>
      <c r="M38" s="29"/>
      <c r="O38" s="51"/>
    </row>
    <row r="39" spans="1:15" x14ac:dyDescent="0.2">
      <c r="A39" s="106" t="s">
        <v>1764</v>
      </c>
      <c r="B39" s="106" t="s">
        <v>1765</v>
      </c>
      <c r="C39" s="106" t="s">
        <v>1596</v>
      </c>
      <c r="D39" s="106" t="s">
        <v>411</v>
      </c>
      <c r="E39" s="106" t="s">
        <v>1923</v>
      </c>
      <c r="F39" s="128">
        <v>161.645211878</v>
      </c>
      <c r="G39" s="128">
        <v>182.83367572899999</v>
      </c>
      <c r="H39" s="129">
        <f t="shared" si="0"/>
        <v>-0.11588928443579505</v>
      </c>
      <c r="I39" s="154">
        <v>153.50564803</v>
      </c>
      <c r="J39" s="154">
        <v>202.6521535</v>
      </c>
      <c r="K39" s="129">
        <f t="shared" si="1"/>
        <v>-0.24251657148069727</v>
      </c>
      <c r="L39" s="107">
        <f t="shared" si="2"/>
        <v>0.94964549983612723</v>
      </c>
      <c r="M39" s="29"/>
      <c r="O39" s="51"/>
    </row>
    <row r="40" spans="1:15" x14ac:dyDescent="0.2">
      <c r="A40" s="106" t="s">
        <v>681</v>
      </c>
      <c r="B40" s="106" t="s">
        <v>682</v>
      </c>
      <c r="C40" s="106" t="s">
        <v>1221</v>
      </c>
      <c r="D40" s="106" t="s">
        <v>410</v>
      </c>
      <c r="E40" s="106" t="s">
        <v>1923</v>
      </c>
      <c r="F40" s="128">
        <v>96.851216925000003</v>
      </c>
      <c r="G40" s="128">
        <v>97.145962327000007</v>
      </c>
      <c r="H40" s="129">
        <f t="shared" si="0"/>
        <v>-3.0340468604126425E-3</v>
      </c>
      <c r="I40" s="154">
        <v>151.26785540846248</v>
      </c>
      <c r="J40" s="154">
        <v>242.91072367720449</v>
      </c>
      <c r="K40" s="129">
        <f t="shared" si="1"/>
        <v>-0.37726975113096695</v>
      </c>
      <c r="L40" s="107">
        <f t="shared" si="2"/>
        <v>1.5618580768644532</v>
      </c>
      <c r="M40" s="29"/>
      <c r="O40" s="51"/>
    </row>
    <row r="41" spans="1:15" x14ac:dyDescent="0.2">
      <c r="A41" s="106" t="s">
        <v>1450</v>
      </c>
      <c r="B41" s="106" t="s">
        <v>1451</v>
      </c>
      <c r="C41" s="106" t="s">
        <v>1592</v>
      </c>
      <c r="D41" s="106" t="s">
        <v>410</v>
      </c>
      <c r="E41" s="106" t="s">
        <v>1923</v>
      </c>
      <c r="F41" s="128">
        <v>2.8593694900000002</v>
      </c>
      <c r="G41" s="128">
        <v>3.3176588100000002</v>
      </c>
      <c r="H41" s="129">
        <f t="shared" si="0"/>
        <v>-0.13813636249111461</v>
      </c>
      <c r="I41" s="154">
        <v>150.28771628999999</v>
      </c>
      <c r="J41" s="154">
        <v>311.37775436000004</v>
      </c>
      <c r="K41" s="129">
        <f t="shared" si="1"/>
        <v>-0.51734600758844018</v>
      </c>
      <c r="L41" s="107">
        <f t="shared" si="2"/>
        <v>52.559739766265736</v>
      </c>
      <c r="M41" s="29"/>
      <c r="O41" s="51"/>
    </row>
    <row r="42" spans="1:15" x14ac:dyDescent="0.2">
      <c r="A42" s="106" t="s">
        <v>1957</v>
      </c>
      <c r="B42" s="106" t="s">
        <v>447</v>
      </c>
      <c r="C42" s="106" t="s">
        <v>1592</v>
      </c>
      <c r="D42" s="106" t="s">
        <v>410</v>
      </c>
      <c r="E42" s="106" t="s">
        <v>1923</v>
      </c>
      <c r="F42" s="128">
        <v>4.8046634050000003</v>
      </c>
      <c r="G42" s="128">
        <v>7.6320294200000003</v>
      </c>
      <c r="H42" s="129">
        <f t="shared" si="0"/>
        <v>-0.37046057600233939</v>
      </c>
      <c r="I42" s="154">
        <v>149.67271477</v>
      </c>
      <c r="J42" s="154">
        <v>202.25173340000001</v>
      </c>
      <c r="K42" s="129">
        <f t="shared" si="1"/>
        <v>-0.2599681977805981</v>
      </c>
      <c r="L42" s="107">
        <f t="shared" si="2"/>
        <v>31.151550515326889</v>
      </c>
      <c r="M42" s="29"/>
      <c r="O42" s="51"/>
    </row>
    <row r="43" spans="1:15" x14ac:dyDescent="0.2">
      <c r="A43" s="106" t="s">
        <v>318</v>
      </c>
      <c r="B43" s="106" t="s">
        <v>319</v>
      </c>
      <c r="C43" s="106" t="s">
        <v>1221</v>
      </c>
      <c r="D43" s="106" t="s">
        <v>410</v>
      </c>
      <c r="E43" s="106" t="s">
        <v>1923</v>
      </c>
      <c r="F43" s="128">
        <v>47.412913697999997</v>
      </c>
      <c r="G43" s="128">
        <v>33.300352458999996</v>
      </c>
      <c r="H43" s="129">
        <f t="shared" si="0"/>
        <v>0.42379615219915912</v>
      </c>
      <c r="I43" s="154">
        <v>147.79528759000002</v>
      </c>
      <c r="J43" s="154">
        <v>94.705768590000005</v>
      </c>
      <c r="K43" s="129">
        <f t="shared" si="1"/>
        <v>0.56057323424336514</v>
      </c>
      <c r="L43" s="107">
        <f t="shared" si="2"/>
        <v>3.117194790672281</v>
      </c>
      <c r="M43" s="29"/>
      <c r="O43" s="51"/>
    </row>
    <row r="44" spans="1:15" x14ac:dyDescent="0.2">
      <c r="A44" s="106" t="s">
        <v>1676</v>
      </c>
      <c r="B44" s="106" t="s">
        <v>815</v>
      </c>
      <c r="C44" s="106" t="s">
        <v>1596</v>
      </c>
      <c r="D44" s="106" t="s">
        <v>411</v>
      </c>
      <c r="E44" s="106" t="s">
        <v>1923</v>
      </c>
      <c r="F44" s="128">
        <v>47.02725367</v>
      </c>
      <c r="G44" s="128">
        <v>35.492025564999999</v>
      </c>
      <c r="H44" s="129">
        <f t="shared" si="0"/>
        <v>0.32500901037260932</v>
      </c>
      <c r="I44" s="154">
        <v>147.51639573</v>
      </c>
      <c r="J44" s="154">
        <v>66.171336729999993</v>
      </c>
      <c r="K44" s="129">
        <f t="shared" si="1"/>
        <v>1.2293095926399915</v>
      </c>
      <c r="L44" s="107">
        <f t="shared" si="2"/>
        <v>3.136827780017799</v>
      </c>
      <c r="M44" s="29"/>
      <c r="O44" s="51"/>
    </row>
    <row r="45" spans="1:15" x14ac:dyDescent="0.2">
      <c r="A45" s="106" t="s">
        <v>708</v>
      </c>
      <c r="B45" s="106" t="s">
        <v>709</v>
      </c>
      <c r="C45" s="106" t="s">
        <v>1594</v>
      </c>
      <c r="D45" s="106" t="s">
        <v>411</v>
      </c>
      <c r="E45" s="106" t="s">
        <v>1923</v>
      </c>
      <c r="F45" s="128">
        <v>423.950601038</v>
      </c>
      <c r="G45" s="128">
        <v>500.796690797</v>
      </c>
      <c r="H45" s="129">
        <f t="shared" si="0"/>
        <v>-0.15344767881094057</v>
      </c>
      <c r="I45" s="154">
        <v>141.73222611000003</v>
      </c>
      <c r="J45" s="154">
        <v>165.86525506000001</v>
      </c>
      <c r="K45" s="129">
        <f t="shared" si="1"/>
        <v>-0.14549779543202168</v>
      </c>
      <c r="L45" s="107">
        <f t="shared" si="2"/>
        <v>0.33431306799184402</v>
      </c>
      <c r="M45" s="29"/>
      <c r="O45" s="51"/>
    </row>
    <row r="46" spans="1:15" x14ac:dyDescent="0.2">
      <c r="A46" s="106" t="s">
        <v>1629</v>
      </c>
      <c r="B46" s="106" t="s">
        <v>1783</v>
      </c>
      <c r="C46" s="106" t="s">
        <v>1221</v>
      </c>
      <c r="D46" s="106" t="s">
        <v>410</v>
      </c>
      <c r="E46" s="106" t="s">
        <v>1923</v>
      </c>
      <c r="F46" s="128">
        <v>25.085188309999999</v>
      </c>
      <c r="G46" s="128">
        <v>4.71536197</v>
      </c>
      <c r="H46" s="129">
        <f t="shared" si="0"/>
        <v>4.319886038356457</v>
      </c>
      <c r="I46" s="154">
        <v>138.69246243999999</v>
      </c>
      <c r="J46" s="154">
        <v>11.262368090000001</v>
      </c>
      <c r="K46" s="129">
        <f t="shared" si="1"/>
        <v>11.314680299176759</v>
      </c>
      <c r="L46" s="107">
        <f t="shared" si="2"/>
        <v>5.5288587323345464</v>
      </c>
      <c r="M46" s="29"/>
      <c r="O46" s="51"/>
    </row>
    <row r="47" spans="1:15" x14ac:dyDescent="0.2">
      <c r="A47" s="106" t="s">
        <v>1936</v>
      </c>
      <c r="B47" s="106" t="s">
        <v>579</v>
      </c>
      <c r="C47" s="106" t="s">
        <v>1592</v>
      </c>
      <c r="D47" s="106" t="s">
        <v>410</v>
      </c>
      <c r="E47" s="106" t="s">
        <v>1923</v>
      </c>
      <c r="F47" s="128">
        <v>20.901544670000003</v>
      </c>
      <c r="G47" s="128">
        <v>11.954183855</v>
      </c>
      <c r="H47" s="129">
        <f t="shared" si="0"/>
        <v>0.74847107285016756</v>
      </c>
      <c r="I47" s="154">
        <v>135.76215199000001</v>
      </c>
      <c r="J47" s="154">
        <v>136.73729544</v>
      </c>
      <c r="K47" s="129">
        <f t="shared" si="1"/>
        <v>-7.1315104402359664E-3</v>
      </c>
      <c r="L47" s="107">
        <f t="shared" si="2"/>
        <v>6.4953166923045398</v>
      </c>
      <c r="M47" s="29"/>
      <c r="O47" s="51"/>
    </row>
    <row r="48" spans="1:15" x14ac:dyDescent="0.2">
      <c r="A48" s="106" t="s">
        <v>1438</v>
      </c>
      <c r="B48" s="106" t="s">
        <v>1439</v>
      </c>
      <c r="C48" s="106" t="s">
        <v>1596</v>
      </c>
      <c r="D48" s="106" t="s">
        <v>1491</v>
      </c>
      <c r="E48" s="106" t="s">
        <v>1923</v>
      </c>
      <c r="F48" s="128">
        <v>61.765726878999999</v>
      </c>
      <c r="G48" s="128">
        <v>25.904786569999999</v>
      </c>
      <c r="H48" s="129">
        <f t="shared" si="0"/>
        <v>1.3843364511842804</v>
      </c>
      <c r="I48" s="154">
        <v>134.38173137000001</v>
      </c>
      <c r="J48" s="154">
        <v>127.80319561</v>
      </c>
      <c r="K48" s="129">
        <f t="shared" si="1"/>
        <v>5.1473953594046717E-2</v>
      </c>
      <c r="L48" s="107">
        <f t="shared" si="2"/>
        <v>2.1756682574667319</v>
      </c>
      <c r="M48" s="29"/>
      <c r="O48" s="51"/>
    </row>
    <row r="49" spans="1:15" x14ac:dyDescent="0.2">
      <c r="A49" s="106" t="s">
        <v>1958</v>
      </c>
      <c r="B49" s="106" t="s">
        <v>446</v>
      </c>
      <c r="C49" s="106" t="s">
        <v>1592</v>
      </c>
      <c r="D49" s="106" t="s">
        <v>410</v>
      </c>
      <c r="E49" s="106" t="s">
        <v>1923</v>
      </c>
      <c r="F49" s="128">
        <v>6.9698808899999998</v>
      </c>
      <c r="G49" s="128">
        <v>2.9126569399999998</v>
      </c>
      <c r="H49" s="129">
        <f t="shared" si="0"/>
        <v>1.3929632063019413</v>
      </c>
      <c r="I49" s="154">
        <v>132.33804695000001</v>
      </c>
      <c r="J49" s="154">
        <v>47.786961929999997</v>
      </c>
      <c r="K49" s="129">
        <f t="shared" si="1"/>
        <v>1.7693337597785224</v>
      </c>
      <c r="L49" s="107">
        <f t="shared" si="2"/>
        <v>18.987131780095602</v>
      </c>
      <c r="M49" s="29"/>
      <c r="O49" s="51"/>
    </row>
    <row r="50" spans="1:15" x14ac:dyDescent="0.2">
      <c r="A50" s="106" t="s">
        <v>1971</v>
      </c>
      <c r="B50" s="106" t="s">
        <v>449</v>
      </c>
      <c r="C50" s="106" t="s">
        <v>1592</v>
      </c>
      <c r="D50" s="106" t="s">
        <v>410</v>
      </c>
      <c r="E50" s="106" t="s">
        <v>1923</v>
      </c>
      <c r="F50" s="128">
        <v>10.806760949999999</v>
      </c>
      <c r="G50" s="128">
        <v>10.907630449999999</v>
      </c>
      <c r="H50" s="129">
        <f t="shared" si="0"/>
        <v>-9.2476088608227647E-3</v>
      </c>
      <c r="I50" s="154">
        <v>130.07988606999999</v>
      </c>
      <c r="J50" s="154">
        <v>189.99050215</v>
      </c>
      <c r="K50" s="129">
        <f t="shared" si="1"/>
        <v>-0.31533479517149643</v>
      </c>
      <c r="L50" s="107">
        <f t="shared" si="2"/>
        <v>12.036898629649063</v>
      </c>
      <c r="M50" s="29"/>
      <c r="O50" s="51"/>
    </row>
    <row r="51" spans="1:15" x14ac:dyDescent="0.2">
      <c r="A51" s="106" t="s">
        <v>997</v>
      </c>
      <c r="B51" s="106" t="s">
        <v>998</v>
      </c>
      <c r="C51" s="106" t="s">
        <v>1596</v>
      </c>
      <c r="D51" s="106" t="s">
        <v>411</v>
      </c>
      <c r="E51" s="106" t="s">
        <v>412</v>
      </c>
      <c r="F51" s="128">
        <v>133.30251362199999</v>
      </c>
      <c r="G51" s="128">
        <v>165.96370239399999</v>
      </c>
      <c r="H51" s="129">
        <f t="shared" si="0"/>
        <v>-0.19679718095503751</v>
      </c>
      <c r="I51" s="154">
        <v>129.97858345587551</v>
      </c>
      <c r="J51" s="154">
        <v>82.170781256897499</v>
      </c>
      <c r="K51" s="129">
        <f t="shared" si="1"/>
        <v>0.58181024285886251</v>
      </c>
      <c r="L51" s="107">
        <f t="shared" si="2"/>
        <v>0.97506476002733145</v>
      </c>
      <c r="M51" s="29"/>
      <c r="O51" s="51"/>
    </row>
    <row r="52" spans="1:15" x14ac:dyDescent="0.2">
      <c r="A52" s="106" t="s">
        <v>1685</v>
      </c>
      <c r="B52" s="106" t="s">
        <v>820</v>
      </c>
      <c r="C52" s="106" t="s">
        <v>1596</v>
      </c>
      <c r="D52" s="106" t="s">
        <v>411</v>
      </c>
      <c r="E52" s="106" t="s">
        <v>1923</v>
      </c>
      <c r="F52" s="128">
        <v>33.330847728000002</v>
      </c>
      <c r="G52" s="128">
        <v>16.414654598999999</v>
      </c>
      <c r="H52" s="129">
        <f t="shared" si="0"/>
        <v>1.0305543151685055</v>
      </c>
      <c r="I52" s="154">
        <v>121.48884242</v>
      </c>
      <c r="J52" s="154">
        <v>77.694571249999996</v>
      </c>
      <c r="K52" s="129">
        <f t="shared" si="1"/>
        <v>0.56367221628756981</v>
      </c>
      <c r="L52" s="107">
        <f t="shared" si="2"/>
        <v>3.6449370688505396</v>
      </c>
      <c r="M52" s="29"/>
      <c r="O52" s="51"/>
    </row>
    <row r="53" spans="1:15" x14ac:dyDescent="0.2">
      <c r="A53" s="106" t="s">
        <v>791</v>
      </c>
      <c r="B53" s="106" t="s">
        <v>255</v>
      </c>
      <c r="C53" s="106" t="s">
        <v>1221</v>
      </c>
      <c r="D53" s="106" t="s">
        <v>410</v>
      </c>
      <c r="E53" s="106" t="s">
        <v>1923</v>
      </c>
      <c r="F53" s="128">
        <v>10.904676502000001</v>
      </c>
      <c r="G53" s="128">
        <v>29.474710434999999</v>
      </c>
      <c r="H53" s="129">
        <f t="shared" si="0"/>
        <v>-0.63003278603710555</v>
      </c>
      <c r="I53" s="154">
        <v>116.91545837999999</v>
      </c>
      <c r="J53" s="154">
        <v>178.98390036000001</v>
      </c>
      <c r="K53" s="129">
        <f t="shared" si="1"/>
        <v>-0.34678226284687286</v>
      </c>
      <c r="L53" s="107">
        <f t="shared" si="2"/>
        <v>10.721588885150037</v>
      </c>
      <c r="M53" s="29"/>
      <c r="O53" s="51"/>
    </row>
    <row r="54" spans="1:15" x14ac:dyDescent="0.2">
      <c r="A54" s="106" t="s">
        <v>1969</v>
      </c>
      <c r="B54" s="106" t="s">
        <v>440</v>
      </c>
      <c r="C54" s="106" t="s">
        <v>1592</v>
      </c>
      <c r="D54" s="106" t="s">
        <v>410</v>
      </c>
      <c r="E54" s="106" t="s">
        <v>1923</v>
      </c>
      <c r="F54" s="128">
        <v>14.991259730000001</v>
      </c>
      <c r="G54" s="128">
        <v>0.97999604000000007</v>
      </c>
      <c r="H54" s="129">
        <f t="shared" si="0"/>
        <v>14.297265619563117</v>
      </c>
      <c r="I54" s="154">
        <v>116.67695845</v>
      </c>
      <c r="J54" s="154">
        <v>80.47096578</v>
      </c>
      <c r="K54" s="129">
        <f t="shared" si="1"/>
        <v>0.44992616056061463</v>
      </c>
      <c r="L54" s="107">
        <f t="shared" si="2"/>
        <v>7.7829989308043288</v>
      </c>
      <c r="M54" s="29"/>
      <c r="O54" s="51"/>
    </row>
    <row r="55" spans="1:15" x14ac:dyDescent="0.2">
      <c r="A55" s="106" t="s">
        <v>1020</v>
      </c>
      <c r="B55" s="106" t="s">
        <v>1021</v>
      </c>
      <c r="C55" s="106" t="s">
        <v>1597</v>
      </c>
      <c r="D55" s="106" t="s">
        <v>410</v>
      </c>
      <c r="E55" s="106" t="s">
        <v>1923</v>
      </c>
      <c r="F55" s="128">
        <v>207.94864402300001</v>
      </c>
      <c r="G55" s="128">
        <v>262.52448382300003</v>
      </c>
      <c r="H55" s="129">
        <f t="shared" si="0"/>
        <v>-0.20788857102104152</v>
      </c>
      <c r="I55" s="154">
        <v>115.57088687000001</v>
      </c>
      <c r="J55" s="154">
        <v>142.83053411</v>
      </c>
      <c r="K55" s="129">
        <f t="shared" si="1"/>
        <v>-0.19085307920928274</v>
      </c>
      <c r="L55" s="107">
        <f t="shared" si="2"/>
        <v>0.55576648461923783</v>
      </c>
      <c r="M55" s="29"/>
      <c r="O55" s="51"/>
    </row>
    <row r="56" spans="1:15" x14ac:dyDescent="0.2">
      <c r="A56" s="106" t="s">
        <v>1621</v>
      </c>
      <c r="B56" s="106" t="s">
        <v>1622</v>
      </c>
      <c r="C56" s="106" t="s">
        <v>1221</v>
      </c>
      <c r="D56" s="106" t="s">
        <v>410</v>
      </c>
      <c r="E56" s="106" t="s">
        <v>1923</v>
      </c>
      <c r="F56" s="128">
        <v>42.276376781000003</v>
      </c>
      <c r="G56" s="128">
        <v>13.669011938999999</v>
      </c>
      <c r="H56" s="129">
        <f t="shared" si="0"/>
        <v>2.0928626713960474</v>
      </c>
      <c r="I56" s="154">
        <v>114.157740658988</v>
      </c>
      <c r="J56" s="154">
        <v>92.123450221851002</v>
      </c>
      <c r="K56" s="129">
        <f t="shared" si="1"/>
        <v>0.23918221021981045</v>
      </c>
      <c r="L56" s="107">
        <f t="shared" si="2"/>
        <v>2.70027257185136</v>
      </c>
      <c r="M56" s="29"/>
      <c r="O56" s="51"/>
    </row>
    <row r="57" spans="1:15" x14ac:dyDescent="0.2">
      <c r="A57" s="106" t="s">
        <v>1665</v>
      </c>
      <c r="B57" s="106" t="s">
        <v>1666</v>
      </c>
      <c r="C57" s="106" t="s">
        <v>1596</v>
      </c>
      <c r="D57" s="106" t="s">
        <v>411</v>
      </c>
      <c r="E57" s="106" t="s">
        <v>412</v>
      </c>
      <c r="F57" s="128">
        <v>119.820558913</v>
      </c>
      <c r="G57" s="128">
        <v>102.451963222</v>
      </c>
      <c r="H57" s="129">
        <f t="shared" si="0"/>
        <v>0.1695291641543708</v>
      </c>
      <c r="I57" s="154">
        <v>110.18772869</v>
      </c>
      <c r="J57" s="154">
        <v>136.15583671000002</v>
      </c>
      <c r="K57" s="129">
        <f t="shared" si="1"/>
        <v>-0.19072342873783521</v>
      </c>
      <c r="L57" s="107">
        <f t="shared" si="2"/>
        <v>0.91960619854899639</v>
      </c>
      <c r="M57" s="29"/>
      <c r="O57" s="51"/>
    </row>
    <row r="58" spans="1:15" x14ac:dyDescent="0.2">
      <c r="A58" s="106" t="s">
        <v>749</v>
      </c>
      <c r="B58" s="106" t="s">
        <v>1744</v>
      </c>
      <c r="C58" s="106" t="s">
        <v>1596</v>
      </c>
      <c r="D58" s="106" t="s">
        <v>411</v>
      </c>
      <c r="E58" s="106" t="s">
        <v>412</v>
      </c>
      <c r="F58" s="128">
        <v>11.320512835999999</v>
      </c>
      <c r="G58" s="128">
        <v>13.264415258</v>
      </c>
      <c r="H58" s="129">
        <f t="shared" si="0"/>
        <v>-0.1465501783674632</v>
      </c>
      <c r="I58" s="154">
        <v>109.3870036539</v>
      </c>
      <c r="J58" s="154">
        <v>17.312697111875401</v>
      </c>
      <c r="K58" s="129">
        <f t="shared" si="1"/>
        <v>5.3183109452580624</v>
      </c>
      <c r="L58" s="107">
        <f t="shared" si="2"/>
        <v>9.6627251113608477</v>
      </c>
      <c r="M58" s="29"/>
      <c r="O58" s="51"/>
    </row>
    <row r="59" spans="1:15" x14ac:dyDescent="0.2">
      <c r="A59" s="106" t="s">
        <v>1710</v>
      </c>
      <c r="B59" s="106" t="s">
        <v>1647</v>
      </c>
      <c r="C59" s="106" t="s">
        <v>1596</v>
      </c>
      <c r="D59" s="106" t="s">
        <v>411</v>
      </c>
      <c r="E59" s="106" t="s">
        <v>412</v>
      </c>
      <c r="F59" s="128">
        <v>0.82066479000000003</v>
      </c>
      <c r="G59" s="128">
        <v>0.43188290000000001</v>
      </c>
      <c r="H59" s="129">
        <f t="shared" si="0"/>
        <v>0.90020209181701794</v>
      </c>
      <c r="I59" s="154">
        <v>107.49598734</v>
      </c>
      <c r="J59" s="154">
        <v>5.4281510000000005E-2</v>
      </c>
      <c r="K59" s="129" t="str">
        <f t="shared" si="1"/>
        <v/>
      </c>
      <c r="L59" s="107" t="str">
        <f t="shared" si="2"/>
        <v/>
      </c>
      <c r="M59" s="29"/>
      <c r="O59" s="51"/>
    </row>
    <row r="60" spans="1:15" x14ac:dyDescent="0.2">
      <c r="A60" s="106" t="s">
        <v>2135</v>
      </c>
      <c r="B60" s="106" t="s">
        <v>357</v>
      </c>
      <c r="C60" s="106" t="s">
        <v>1221</v>
      </c>
      <c r="D60" s="106" t="s">
        <v>410</v>
      </c>
      <c r="E60" s="106" t="s">
        <v>412</v>
      </c>
      <c r="F60" s="128">
        <v>12.3308789</v>
      </c>
      <c r="G60" s="128">
        <v>9.3904520429999998</v>
      </c>
      <c r="H60" s="129">
        <f t="shared" si="0"/>
        <v>0.31312942588231474</v>
      </c>
      <c r="I60" s="154">
        <v>105.56361828</v>
      </c>
      <c r="J60" s="154">
        <v>26.557330589999999</v>
      </c>
      <c r="K60" s="129">
        <f t="shared" si="1"/>
        <v>2.9749333210375193</v>
      </c>
      <c r="L60" s="107">
        <f t="shared" si="2"/>
        <v>8.5609159846667531</v>
      </c>
      <c r="M60" s="29"/>
      <c r="O60" s="51"/>
    </row>
    <row r="61" spans="1:15" x14ac:dyDescent="0.2">
      <c r="A61" s="106" t="s">
        <v>1769</v>
      </c>
      <c r="B61" s="106" t="s">
        <v>1770</v>
      </c>
      <c r="C61" s="106" t="s">
        <v>1596</v>
      </c>
      <c r="D61" s="106" t="s">
        <v>1491</v>
      </c>
      <c r="E61" s="106" t="s">
        <v>412</v>
      </c>
      <c r="F61" s="128">
        <v>78.200977511000005</v>
      </c>
      <c r="G61" s="128">
        <v>63.827839521999998</v>
      </c>
      <c r="H61" s="129">
        <f t="shared" si="0"/>
        <v>0.22518603318926234</v>
      </c>
      <c r="I61" s="154">
        <v>102.16018375</v>
      </c>
      <c r="J61" s="154">
        <v>169.60369686000001</v>
      </c>
      <c r="K61" s="129">
        <f t="shared" si="1"/>
        <v>-0.39765355566318528</v>
      </c>
      <c r="L61" s="107">
        <f t="shared" si="2"/>
        <v>1.3063798817045453</v>
      </c>
      <c r="M61" s="29"/>
      <c r="O61" s="51"/>
    </row>
    <row r="62" spans="1:15" x14ac:dyDescent="0.2">
      <c r="A62" s="106" t="s">
        <v>1056</v>
      </c>
      <c r="B62" s="106" t="s">
        <v>1057</v>
      </c>
      <c r="C62" s="106" t="s">
        <v>1221</v>
      </c>
      <c r="D62" s="106" t="s">
        <v>410</v>
      </c>
      <c r="E62" s="106" t="s">
        <v>1923</v>
      </c>
      <c r="F62" s="128">
        <v>38.770398920999995</v>
      </c>
      <c r="G62" s="128">
        <v>33.169490949</v>
      </c>
      <c r="H62" s="129">
        <f t="shared" si="0"/>
        <v>0.16885721823743727</v>
      </c>
      <c r="I62" s="154">
        <v>100.71567947</v>
      </c>
      <c r="J62" s="154">
        <v>80.644953020000003</v>
      </c>
      <c r="K62" s="129">
        <f t="shared" si="1"/>
        <v>0.24887765071947454</v>
      </c>
      <c r="L62" s="107">
        <f t="shared" si="2"/>
        <v>2.5977467932486844</v>
      </c>
      <c r="M62" s="29"/>
      <c r="O62" s="51"/>
    </row>
    <row r="63" spans="1:15" x14ac:dyDescent="0.2">
      <c r="A63" s="106" t="s">
        <v>1747</v>
      </c>
      <c r="B63" s="106" t="s">
        <v>1748</v>
      </c>
      <c r="C63" s="106" t="s">
        <v>1596</v>
      </c>
      <c r="D63" s="106" t="s">
        <v>411</v>
      </c>
      <c r="E63" s="106" t="s">
        <v>412</v>
      </c>
      <c r="F63" s="128">
        <v>2.8686749249999997</v>
      </c>
      <c r="G63" s="128">
        <v>0.54756448000000002</v>
      </c>
      <c r="H63" s="129">
        <f t="shared" si="0"/>
        <v>4.2389719015375134</v>
      </c>
      <c r="I63" s="154">
        <v>98.424871629999998</v>
      </c>
      <c r="J63" s="154">
        <v>4.8074700000000003E-3</v>
      </c>
      <c r="K63" s="129" t="str">
        <f t="shared" si="1"/>
        <v/>
      </c>
      <c r="L63" s="107">
        <f t="shared" si="2"/>
        <v>34.310221340258693</v>
      </c>
      <c r="M63" s="29"/>
      <c r="O63" s="51"/>
    </row>
    <row r="64" spans="1:15" x14ac:dyDescent="0.2">
      <c r="A64" s="106" t="s">
        <v>933</v>
      </c>
      <c r="B64" s="106" t="s">
        <v>717</v>
      </c>
      <c r="C64" s="106" t="s">
        <v>1596</v>
      </c>
      <c r="D64" s="106" t="s">
        <v>411</v>
      </c>
      <c r="E64" s="106" t="s">
        <v>412</v>
      </c>
      <c r="F64" s="128">
        <v>37.456008075</v>
      </c>
      <c r="G64" s="128">
        <v>17.15721229</v>
      </c>
      <c r="H64" s="129">
        <f t="shared" si="0"/>
        <v>1.1831057074948625</v>
      </c>
      <c r="I64" s="154">
        <v>91.487593895665498</v>
      </c>
      <c r="J64" s="154">
        <v>40.53301620851925</v>
      </c>
      <c r="K64" s="129">
        <f t="shared" si="1"/>
        <v>1.2571129033431414</v>
      </c>
      <c r="L64" s="107">
        <f t="shared" si="2"/>
        <v>2.4425345517994179</v>
      </c>
      <c r="M64" s="29"/>
      <c r="O64" s="51"/>
    </row>
    <row r="65" spans="1:15" x14ac:dyDescent="0.2">
      <c r="A65" s="106" t="s">
        <v>1663</v>
      </c>
      <c r="B65" s="106" t="s">
        <v>1664</v>
      </c>
      <c r="C65" s="106" t="s">
        <v>1596</v>
      </c>
      <c r="D65" s="106" t="s">
        <v>411</v>
      </c>
      <c r="E65" s="106" t="s">
        <v>412</v>
      </c>
      <c r="F65" s="128">
        <v>27.02339284</v>
      </c>
      <c r="G65" s="128">
        <v>46.987331402999999</v>
      </c>
      <c r="H65" s="129">
        <f t="shared" si="0"/>
        <v>-0.42487917417087795</v>
      </c>
      <c r="I65" s="154">
        <v>90.791458519999992</v>
      </c>
      <c r="J65" s="154">
        <v>58.492241440000001</v>
      </c>
      <c r="K65" s="129">
        <f t="shared" si="1"/>
        <v>0.55219660393988801</v>
      </c>
      <c r="L65" s="107">
        <f t="shared" si="2"/>
        <v>3.3597357318364023</v>
      </c>
      <c r="M65" s="29"/>
      <c r="O65" s="51"/>
    </row>
    <row r="66" spans="1:15" x14ac:dyDescent="0.2">
      <c r="A66" s="106" t="s">
        <v>1740</v>
      </c>
      <c r="B66" s="106" t="s">
        <v>1741</v>
      </c>
      <c r="C66" s="106" t="s">
        <v>1596</v>
      </c>
      <c r="D66" s="106" t="s">
        <v>411</v>
      </c>
      <c r="E66" s="106" t="s">
        <v>412</v>
      </c>
      <c r="F66" s="128">
        <v>16.195538291999998</v>
      </c>
      <c r="G66" s="128">
        <v>4.0256340880000003</v>
      </c>
      <c r="H66" s="129">
        <f t="shared" si="0"/>
        <v>3.0231024325527311</v>
      </c>
      <c r="I66" s="154">
        <v>88.925577420878497</v>
      </c>
      <c r="J66" s="154">
        <v>0.41606449000000001</v>
      </c>
      <c r="K66" s="129" t="str">
        <f t="shared" si="1"/>
        <v/>
      </c>
      <c r="L66" s="107">
        <f t="shared" si="2"/>
        <v>5.4907454026893614</v>
      </c>
      <c r="M66" s="29"/>
      <c r="O66" s="51"/>
    </row>
    <row r="67" spans="1:15" x14ac:dyDescent="0.2">
      <c r="A67" s="106" t="s">
        <v>2140</v>
      </c>
      <c r="B67" s="106" t="s">
        <v>476</v>
      </c>
      <c r="C67" s="106" t="s">
        <v>1221</v>
      </c>
      <c r="D67" s="106" t="s">
        <v>410</v>
      </c>
      <c r="E67" s="106" t="s">
        <v>1923</v>
      </c>
      <c r="F67" s="128">
        <v>46.149285077000002</v>
      </c>
      <c r="G67" s="128">
        <v>1.7437150400000001</v>
      </c>
      <c r="H67" s="129">
        <f t="shared" si="0"/>
        <v>25.466070440615113</v>
      </c>
      <c r="I67" s="154">
        <v>88.453845270000002</v>
      </c>
      <c r="J67" s="154">
        <v>8.6955329299999988</v>
      </c>
      <c r="K67" s="129">
        <f t="shared" si="1"/>
        <v>9.172331699743216</v>
      </c>
      <c r="L67" s="107">
        <f t="shared" si="2"/>
        <v>1.9166893944817329</v>
      </c>
      <c r="M67" s="29"/>
      <c r="O67" s="51"/>
    </row>
    <row r="68" spans="1:15" x14ac:dyDescent="0.2">
      <c r="A68" s="106" t="s">
        <v>2132</v>
      </c>
      <c r="B68" s="106" t="s">
        <v>251</v>
      </c>
      <c r="C68" s="106" t="s">
        <v>1221</v>
      </c>
      <c r="D68" s="106" t="s">
        <v>410</v>
      </c>
      <c r="E68" s="106" t="s">
        <v>1923</v>
      </c>
      <c r="F68" s="128">
        <v>30.27700763</v>
      </c>
      <c r="G68" s="128">
        <v>7.5667961500000001</v>
      </c>
      <c r="H68" s="129">
        <f t="shared" si="0"/>
        <v>3.0012981755825416</v>
      </c>
      <c r="I68" s="154">
        <v>86.955281104262994</v>
      </c>
      <c r="J68" s="154">
        <v>2.7227067401263954</v>
      </c>
      <c r="K68" s="129">
        <f t="shared" si="1"/>
        <v>30.93707196693034</v>
      </c>
      <c r="L68" s="107">
        <f t="shared" si="2"/>
        <v>2.8719905932217449</v>
      </c>
      <c r="M68" s="29"/>
      <c r="O68" s="51"/>
    </row>
    <row r="69" spans="1:15" x14ac:dyDescent="0.2">
      <c r="A69" s="106" t="s">
        <v>2126</v>
      </c>
      <c r="B69" s="106" t="s">
        <v>184</v>
      </c>
      <c r="C69" s="106" t="s">
        <v>1221</v>
      </c>
      <c r="D69" s="106" t="s">
        <v>410</v>
      </c>
      <c r="E69" s="106" t="s">
        <v>1923</v>
      </c>
      <c r="F69" s="128">
        <v>26.129677828000002</v>
      </c>
      <c r="G69" s="128">
        <v>25.741299861999998</v>
      </c>
      <c r="H69" s="129">
        <f t="shared" si="0"/>
        <v>1.5087737141562751E-2</v>
      </c>
      <c r="I69" s="154">
        <v>85.309446409999993</v>
      </c>
      <c r="J69" s="154">
        <v>182.17561519999998</v>
      </c>
      <c r="K69" s="129">
        <f t="shared" si="1"/>
        <v>-0.53171863140770115</v>
      </c>
      <c r="L69" s="107">
        <f t="shared" si="2"/>
        <v>3.2648487658957746</v>
      </c>
      <c r="M69" s="29"/>
      <c r="O69" s="51"/>
    </row>
    <row r="70" spans="1:15" x14ac:dyDescent="0.2">
      <c r="A70" s="106" t="s">
        <v>741</v>
      </c>
      <c r="B70" s="106" t="s">
        <v>995</v>
      </c>
      <c r="C70" s="106" t="s">
        <v>1596</v>
      </c>
      <c r="D70" s="106" t="s">
        <v>411</v>
      </c>
      <c r="E70" s="106" t="s">
        <v>412</v>
      </c>
      <c r="F70" s="128">
        <v>35.698355798000001</v>
      </c>
      <c r="G70" s="128">
        <v>33.637344983999995</v>
      </c>
      <c r="H70" s="129">
        <f t="shared" si="0"/>
        <v>6.1271506861803493E-2</v>
      </c>
      <c r="I70" s="154">
        <v>83.503166474669996</v>
      </c>
      <c r="J70" s="154">
        <v>51.694168343318502</v>
      </c>
      <c r="K70" s="129">
        <f t="shared" si="1"/>
        <v>0.61533049376280036</v>
      </c>
      <c r="L70" s="107">
        <f t="shared" si="2"/>
        <v>2.3391320022461164</v>
      </c>
      <c r="M70" s="29"/>
      <c r="O70" s="51"/>
    </row>
    <row r="71" spans="1:15" x14ac:dyDescent="0.2">
      <c r="A71" s="106" t="s">
        <v>2757</v>
      </c>
      <c r="B71" s="106" t="s">
        <v>1053</v>
      </c>
      <c r="C71" s="106" t="s">
        <v>1221</v>
      </c>
      <c r="D71" s="106" t="s">
        <v>410</v>
      </c>
      <c r="E71" s="106" t="s">
        <v>1923</v>
      </c>
      <c r="F71" s="128">
        <v>27.943952790000001</v>
      </c>
      <c r="G71" s="128">
        <v>30.109569367999999</v>
      </c>
      <c r="H71" s="129">
        <f t="shared" ref="H71:H134" si="3">IF(ISERROR(F71/G71-1),"",IF((F71/G71-1)&gt;10000%,"",F71/G71-1))</f>
        <v>-7.1924528429210377E-2</v>
      </c>
      <c r="I71" s="154">
        <v>81.681979749999996</v>
      </c>
      <c r="J71" s="154">
        <v>43.736677499999999</v>
      </c>
      <c r="K71" s="129">
        <f t="shared" ref="K71:K134" si="4">IF(ISERROR(I71/J71-1),"",IF((I71/J71-1)&gt;10000%,"",I71/J71-1))</f>
        <v>0.86758538642995919</v>
      </c>
      <c r="L71" s="107">
        <f t="shared" ref="L71:L134" si="5">IF(ISERROR(I71/F71),"",IF(I71/F71&gt;10000%,"",I71/F71))</f>
        <v>2.9230646202362123</v>
      </c>
      <c r="M71" s="29"/>
      <c r="O71" s="51"/>
    </row>
    <row r="72" spans="1:15" x14ac:dyDescent="0.2">
      <c r="A72" s="106" t="s">
        <v>2123</v>
      </c>
      <c r="B72" s="106" t="s">
        <v>437</v>
      </c>
      <c r="C72" s="106" t="s">
        <v>1221</v>
      </c>
      <c r="D72" s="106" t="s">
        <v>410</v>
      </c>
      <c r="E72" s="106" t="s">
        <v>1923</v>
      </c>
      <c r="F72" s="128">
        <v>1.118234623</v>
      </c>
      <c r="G72" s="128">
        <v>1.492564719</v>
      </c>
      <c r="H72" s="129">
        <f t="shared" si="3"/>
        <v>-0.25079655926129396</v>
      </c>
      <c r="I72" s="154">
        <v>80.57277105</v>
      </c>
      <c r="J72" s="154">
        <v>49.648808380000006</v>
      </c>
      <c r="K72" s="129">
        <f t="shared" si="4"/>
        <v>0.62285407603976006</v>
      </c>
      <c r="L72" s="107">
        <f t="shared" si="5"/>
        <v>72.05354707569272</v>
      </c>
      <c r="M72" s="29"/>
      <c r="O72" s="51"/>
    </row>
    <row r="73" spans="1:15" x14ac:dyDescent="0.2">
      <c r="A73" s="106" t="s">
        <v>149</v>
      </c>
      <c r="B73" s="106" t="s">
        <v>150</v>
      </c>
      <c r="C73" s="106" t="s">
        <v>1598</v>
      </c>
      <c r="D73" s="106" t="s">
        <v>411</v>
      </c>
      <c r="E73" s="106" t="s">
        <v>412</v>
      </c>
      <c r="F73" s="128">
        <v>6.8146756249999996</v>
      </c>
      <c r="G73" s="128">
        <v>9.5704277210000015</v>
      </c>
      <c r="H73" s="129">
        <f t="shared" si="3"/>
        <v>-0.28794450742814415</v>
      </c>
      <c r="I73" s="154">
        <v>79.96235369</v>
      </c>
      <c r="J73" s="154">
        <v>6.9243763600000001</v>
      </c>
      <c r="K73" s="129">
        <f t="shared" si="4"/>
        <v>10.547950246020422</v>
      </c>
      <c r="L73" s="107">
        <f t="shared" si="5"/>
        <v>11.733845907008964</v>
      </c>
      <c r="M73" s="29"/>
      <c r="O73" s="51"/>
    </row>
    <row r="74" spans="1:15" x14ac:dyDescent="0.2">
      <c r="A74" s="106" t="s">
        <v>679</v>
      </c>
      <c r="B74" s="106" t="s">
        <v>680</v>
      </c>
      <c r="C74" s="106" t="s">
        <v>1221</v>
      </c>
      <c r="D74" s="106" t="s">
        <v>410</v>
      </c>
      <c r="E74" s="106" t="s">
        <v>1923</v>
      </c>
      <c r="F74" s="128">
        <v>44.647398681999995</v>
      </c>
      <c r="G74" s="128">
        <v>64.699124122000001</v>
      </c>
      <c r="H74" s="129">
        <f t="shared" si="3"/>
        <v>-0.30992267224807313</v>
      </c>
      <c r="I74" s="154">
        <v>79.528318847925007</v>
      </c>
      <c r="J74" s="154">
        <v>252.69395618655801</v>
      </c>
      <c r="K74" s="129">
        <f t="shared" si="4"/>
        <v>-0.68527811251167747</v>
      </c>
      <c r="L74" s="107">
        <f t="shared" si="5"/>
        <v>1.7812531344628499</v>
      </c>
      <c r="M74" s="29"/>
      <c r="O74" s="51"/>
    </row>
    <row r="75" spans="1:15" x14ac:dyDescent="0.2">
      <c r="A75" s="106" t="s">
        <v>1776</v>
      </c>
      <c r="B75" s="106" t="s">
        <v>1777</v>
      </c>
      <c r="C75" s="106" t="s">
        <v>1596</v>
      </c>
      <c r="D75" s="106" t="s">
        <v>1491</v>
      </c>
      <c r="E75" s="106" t="s">
        <v>412</v>
      </c>
      <c r="F75" s="128">
        <v>29.041372272999997</v>
      </c>
      <c r="G75" s="128">
        <v>27.886623942</v>
      </c>
      <c r="H75" s="129">
        <f t="shared" si="3"/>
        <v>4.1408681574424344E-2</v>
      </c>
      <c r="I75" s="154">
        <v>72.169098409999989</v>
      </c>
      <c r="J75" s="154">
        <v>13.2293936491154</v>
      </c>
      <c r="K75" s="129">
        <f t="shared" si="4"/>
        <v>4.4552083280722146</v>
      </c>
      <c r="L75" s="107">
        <f t="shared" si="5"/>
        <v>2.485044361250663</v>
      </c>
      <c r="M75" s="29"/>
      <c r="O75" s="51"/>
    </row>
    <row r="76" spans="1:15" x14ac:dyDescent="0.2">
      <c r="A76" s="106" t="s">
        <v>1714</v>
      </c>
      <c r="B76" s="106" t="s">
        <v>1130</v>
      </c>
      <c r="C76" s="106" t="s">
        <v>1596</v>
      </c>
      <c r="D76" s="106" t="s">
        <v>411</v>
      </c>
      <c r="E76" s="106" t="s">
        <v>412</v>
      </c>
      <c r="F76" s="128">
        <v>2.7166095099999996</v>
      </c>
      <c r="G76" s="128">
        <v>0.10872704</v>
      </c>
      <c r="H76" s="129">
        <f t="shared" si="3"/>
        <v>23.985592452438691</v>
      </c>
      <c r="I76" s="154">
        <v>71.687283900000011</v>
      </c>
      <c r="J76" s="154">
        <v>5.4261476799999997</v>
      </c>
      <c r="K76" s="129">
        <f t="shared" si="4"/>
        <v>12.211450945986789</v>
      </c>
      <c r="L76" s="107">
        <f t="shared" si="5"/>
        <v>26.388512458678694</v>
      </c>
      <c r="M76" s="29"/>
      <c r="O76" s="51"/>
    </row>
    <row r="77" spans="1:15" x14ac:dyDescent="0.2">
      <c r="A77" s="106" t="s">
        <v>72</v>
      </c>
      <c r="B77" s="106" t="s">
        <v>84</v>
      </c>
      <c r="C77" s="106" t="s">
        <v>1596</v>
      </c>
      <c r="D77" s="106" t="s">
        <v>1491</v>
      </c>
      <c r="E77" s="106" t="s">
        <v>412</v>
      </c>
      <c r="F77" s="128">
        <v>11.891443652000001</v>
      </c>
      <c r="G77" s="128">
        <v>12.449220921</v>
      </c>
      <c r="H77" s="129">
        <f t="shared" si="3"/>
        <v>-4.4804190763384266E-2</v>
      </c>
      <c r="I77" s="154">
        <v>71.590449319999991</v>
      </c>
      <c r="J77" s="154">
        <v>83.748962412950505</v>
      </c>
      <c r="K77" s="129">
        <f t="shared" si="4"/>
        <v>-0.1451780743622727</v>
      </c>
      <c r="L77" s="107">
        <f t="shared" si="5"/>
        <v>6.0203328893510184</v>
      </c>
      <c r="M77" s="29"/>
      <c r="O77" s="51"/>
    </row>
    <row r="78" spans="1:15" x14ac:dyDescent="0.2">
      <c r="A78" s="106" t="s">
        <v>764</v>
      </c>
      <c r="B78" s="106" t="s">
        <v>765</v>
      </c>
      <c r="C78" s="106" t="s">
        <v>1596</v>
      </c>
      <c r="D78" s="106" t="s">
        <v>411</v>
      </c>
      <c r="E78" s="106" t="s">
        <v>412</v>
      </c>
      <c r="F78" s="128">
        <v>8.8892877709999993</v>
      </c>
      <c r="G78" s="128">
        <v>1.174124255</v>
      </c>
      <c r="H78" s="129">
        <f t="shared" si="3"/>
        <v>6.570994069107277</v>
      </c>
      <c r="I78" s="154">
        <v>71.330756889249997</v>
      </c>
      <c r="J78" s="154">
        <v>1.60461001</v>
      </c>
      <c r="K78" s="129">
        <f t="shared" si="4"/>
        <v>43.453640725605339</v>
      </c>
      <c r="L78" s="107">
        <f t="shared" si="5"/>
        <v>8.024350063450095</v>
      </c>
      <c r="M78" s="29"/>
      <c r="O78" s="51"/>
    </row>
    <row r="79" spans="1:15" x14ac:dyDescent="0.2">
      <c r="A79" s="106" t="s">
        <v>675</v>
      </c>
      <c r="B79" s="106" t="s">
        <v>676</v>
      </c>
      <c r="C79" s="106" t="s">
        <v>1221</v>
      </c>
      <c r="D79" s="106" t="s">
        <v>410</v>
      </c>
      <c r="E79" s="106" t="s">
        <v>412</v>
      </c>
      <c r="F79" s="128">
        <v>28.963915827000001</v>
      </c>
      <c r="G79" s="128">
        <v>19.778068321999999</v>
      </c>
      <c r="H79" s="129">
        <f t="shared" si="3"/>
        <v>0.46444614081862512</v>
      </c>
      <c r="I79" s="154">
        <v>69.86556444</v>
      </c>
      <c r="J79" s="154">
        <v>59.92246308</v>
      </c>
      <c r="K79" s="129">
        <f t="shared" si="4"/>
        <v>0.16593278795508426</v>
      </c>
      <c r="L79" s="107">
        <f t="shared" si="5"/>
        <v>2.412158799842655</v>
      </c>
      <c r="M79" s="29"/>
      <c r="O79" s="51"/>
    </row>
    <row r="80" spans="1:15" x14ac:dyDescent="0.2">
      <c r="A80" s="106" t="s">
        <v>946</v>
      </c>
      <c r="B80" s="106" t="s">
        <v>1088</v>
      </c>
      <c r="C80" s="106" t="s">
        <v>1597</v>
      </c>
      <c r="D80" s="106" t="s">
        <v>410</v>
      </c>
      <c r="E80" s="106" t="s">
        <v>412</v>
      </c>
      <c r="F80" s="128">
        <v>44.115617755000002</v>
      </c>
      <c r="G80" s="128">
        <v>38.787279836000003</v>
      </c>
      <c r="H80" s="129">
        <f t="shared" si="3"/>
        <v>0.13737333325588241</v>
      </c>
      <c r="I80" s="154">
        <v>66.5918542</v>
      </c>
      <c r="J80" s="154">
        <v>68.53762943000001</v>
      </c>
      <c r="K80" s="129">
        <f t="shared" si="4"/>
        <v>-2.8389882261499855E-2</v>
      </c>
      <c r="L80" s="107">
        <f t="shared" si="5"/>
        <v>1.5094847944740062</v>
      </c>
      <c r="M80" s="29"/>
      <c r="O80" s="51"/>
    </row>
    <row r="81" spans="1:15" x14ac:dyDescent="0.2">
      <c r="A81" s="106" t="s">
        <v>2142</v>
      </c>
      <c r="B81" s="106" t="s">
        <v>263</v>
      </c>
      <c r="C81" s="106" t="s">
        <v>1221</v>
      </c>
      <c r="D81" s="106" t="s">
        <v>410</v>
      </c>
      <c r="E81" s="106" t="s">
        <v>1923</v>
      </c>
      <c r="F81" s="128">
        <v>9.1715941500000007</v>
      </c>
      <c r="G81" s="128">
        <v>4.6012624899999999</v>
      </c>
      <c r="H81" s="129">
        <f t="shared" si="3"/>
        <v>0.99327775147207498</v>
      </c>
      <c r="I81" s="154">
        <v>65.088338159999992</v>
      </c>
      <c r="J81" s="154">
        <v>24.973472019999999</v>
      </c>
      <c r="K81" s="129">
        <f t="shared" si="4"/>
        <v>1.6062991204376393</v>
      </c>
      <c r="L81" s="107">
        <f t="shared" si="5"/>
        <v>7.096731178406972</v>
      </c>
      <c r="M81" s="29"/>
      <c r="O81" s="51"/>
    </row>
    <row r="82" spans="1:15" x14ac:dyDescent="0.2">
      <c r="A82" s="106" t="s">
        <v>1736</v>
      </c>
      <c r="B82" s="106" t="s">
        <v>740</v>
      </c>
      <c r="C82" s="106" t="s">
        <v>1596</v>
      </c>
      <c r="D82" s="106" t="s">
        <v>411</v>
      </c>
      <c r="E82" s="106" t="s">
        <v>412</v>
      </c>
      <c r="F82" s="128">
        <v>16.370350378000001</v>
      </c>
      <c r="G82" s="128">
        <v>15.583271689</v>
      </c>
      <c r="H82" s="129">
        <f t="shared" si="3"/>
        <v>5.050792315682906E-2</v>
      </c>
      <c r="I82" s="154">
        <v>64.157976539999993</v>
      </c>
      <c r="J82" s="154">
        <v>42.223626039999999</v>
      </c>
      <c r="K82" s="129">
        <f t="shared" si="4"/>
        <v>0.51948050314818461</v>
      </c>
      <c r="L82" s="107">
        <f t="shared" si="5"/>
        <v>3.9191571993609524</v>
      </c>
      <c r="M82" s="29"/>
      <c r="O82" s="51"/>
    </row>
    <row r="83" spans="1:15" x14ac:dyDescent="0.2">
      <c r="A83" s="106" t="s">
        <v>925</v>
      </c>
      <c r="B83" s="106" t="s">
        <v>108</v>
      </c>
      <c r="C83" s="106" t="s">
        <v>1594</v>
      </c>
      <c r="D83" s="106" t="s">
        <v>411</v>
      </c>
      <c r="E83" s="106" t="s">
        <v>412</v>
      </c>
      <c r="F83" s="128">
        <v>11.01383133</v>
      </c>
      <c r="G83" s="128">
        <v>0.29701498999999998</v>
      </c>
      <c r="H83" s="129">
        <f t="shared" si="3"/>
        <v>36.081735605330898</v>
      </c>
      <c r="I83" s="154">
        <v>63.166462920000001</v>
      </c>
      <c r="J83" s="154">
        <v>0.27745273999999998</v>
      </c>
      <c r="K83" s="129" t="str">
        <f t="shared" si="4"/>
        <v/>
      </c>
      <c r="L83" s="107">
        <f t="shared" si="5"/>
        <v>5.7351943231547562</v>
      </c>
      <c r="M83" s="29"/>
      <c r="O83" s="51"/>
    </row>
    <row r="84" spans="1:15" x14ac:dyDescent="0.2">
      <c r="A84" s="106" t="s">
        <v>1436</v>
      </c>
      <c r="B84" s="106" t="s">
        <v>1437</v>
      </c>
      <c r="C84" s="106" t="s">
        <v>1596</v>
      </c>
      <c r="D84" s="106" t="s">
        <v>1491</v>
      </c>
      <c r="E84" s="106" t="s">
        <v>1923</v>
      </c>
      <c r="F84" s="128">
        <v>11.31361074</v>
      </c>
      <c r="G84" s="128">
        <v>35.051247465000003</v>
      </c>
      <c r="H84" s="129">
        <f t="shared" si="3"/>
        <v>-0.67722658797530477</v>
      </c>
      <c r="I84" s="154">
        <v>62.97021041</v>
      </c>
      <c r="J84" s="154">
        <v>34.174419210000003</v>
      </c>
      <c r="K84" s="129">
        <f t="shared" si="4"/>
        <v>0.84261245298863385</v>
      </c>
      <c r="L84" s="107">
        <f t="shared" si="5"/>
        <v>5.5658809426211535</v>
      </c>
      <c r="M84" s="29"/>
      <c r="O84" s="51"/>
    </row>
    <row r="85" spans="1:15" x14ac:dyDescent="0.2">
      <c r="A85" s="106" t="s">
        <v>322</v>
      </c>
      <c r="B85" s="106" t="s">
        <v>323</v>
      </c>
      <c r="C85" s="106" t="s">
        <v>1221</v>
      </c>
      <c r="D85" s="106" t="s">
        <v>410</v>
      </c>
      <c r="E85" s="106" t="s">
        <v>1923</v>
      </c>
      <c r="F85" s="128">
        <v>28.517226973</v>
      </c>
      <c r="G85" s="128">
        <v>42.889152443</v>
      </c>
      <c r="H85" s="129">
        <f t="shared" si="3"/>
        <v>-0.3350946486783668</v>
      </c>
      <c r="I85" s="154">
        <v>62.411865659999997</v>
      </c>
      <c r="J85" s="154">
        <v>90.271480489999988</v>
      </c>
      <c r="K85" s="129">
        <f t="shared" si="4"/>
        <v>-0.30862033810430523</v>
      </c>
      <c r="L85" s="107">
        <f t="shared" si="5"/>
        <v>2.1885671323895313</v>
      </c>
      <c r="M85" s="29"/>
      <c r="O85" s="51"/>
    </row>
    <row r="86" spans="1:15" x14ac:dyDescent="0.2">
      <c r="A86" s="106" t="s">
        <v>1671</v>
      </c>
      <c r="B86" s="106" t="s">
        <v>1160</v>
      </c>
      <c r="C86" s="106" t="s">
        <v>1596</v>
      </c>
      <c r="D86" s="106" t="s">
        <v>411</v>
      </c>
      <c r="E86" s="106" t="s">
        <v>412</v>
      </c>
      <c r="F86" s="128">
        <v>38.256957795999995</v>
      </c>
      <c r="G86" s="128">
        <v>48.328122843999999</v>
      </c>
      <c r="H86" s="129">
        <f t="shared" si="3"/>
        <v>-0.20839139729281564</v>
      </c>
      <c r="I86" s="154">
        <v>59.801754289999998</v>
      </c>
      <c r="J86" s="154">
        <v>60.81354133</v>
      </c>
      <c r="K86" s="129">
        <f t="shared" si="4"/>
        <v>-1.6637528712719063E-2</v>
      </c>
      <c r="L86" s="107">
        <f t="shared" si="5"/>
        <v>1.5631602128136977</v>
      </c>
      <c r="M86" s="29"/>
      <c r="O86" s="51"/>
    </row>
    <row r="87" spans="1:15" x14ac:dyDescent="0.2">
      <c r="A87" s="106" t="s">
        <v>59</v>
      </c>
      <c r="B87" s="106" t="s">
        <v>60</v>
      </c>
      <c r="C87" s="106" t="s">
        <v>1596</v>
      </c>
      <c r="D87" s="106" t="s">
        <v>1491</v>
      </c>
      <c r="E87" s="106" t="s">
        <v>412</v>
      </c>
      <c r="F87" s="128">
        <v>12.559375119999999</v>
      </c>
      <c r="G87" s="128">
        <v>12.72942046</v>
      </c>
      <c r="H87" s="129">
        <f t="shared" si="3"/>
        <v>-1.3358451041376118E-2</v>
      </c>
      <c r="I87" s="154">
        <v>59.393367770000005</v>
      </c>
      <c r="J87" s="154">
        <v>114.88776688298201</v>
      </c>
      <c r="K87" s="129">
        <f t="shared" si="4"/>
        <v>-0.48303140202477224</v>
      </c>
      <c r="L87" s="107">
        <f t="shared" si="5"/>
        <v>4.7290065948758775</v>
      </c>
      <c r="M87" s="29"/>
      <c r="O87" s="51"/>
    </row>
    <row r="88" spans="1:15" x14ac:dyDescent="0.2">
      <c r="A88" s="106" t="s">
        <v>1720</v>
      </c>
      <c r="B88" s="106" t="s">
        <v>710</v>
      </c>
      <c r="C88" s="106" t="s">
        <v>1594</v>
      </c>
      <c r="D88" s="106" t="s">
        <v>411</v>
      </c>
      <c r="E88" s="106" t="s">
        <v>412</v>
      </c>
      <c r="F88" s="128">
        <v>41.955905389000002</v>
      </c>
      <c r="G88" s="128">
        <v>61.613972744000002</v>
      </c>
      <c r="H88" s="129">
        <f t="shared" si="3"/>
        <v>-0.31905209937812873</v>
      </c>
      <c r="I88" s="154">
        <v>59.130394020000004</v>
      </c>
      <c r="J88" s="154">
        <v>367.64470179</v>
      </c>
      <c r="K88" s="129">
        <f t="shared" si="4"/>
        <v>-0.83916429712680718</v>
      </c>
      <c r="L88" s="107">
        <f t="shared" si="5"/>
        <v>1.409346156917944</v>
      </c>
      <c r="M88" s="29"/>
      <c r="O88" s="51"/>
    </row>
    <row r="89" spans="1:15" x14ac:dyDescent="0.2">
      <c r="A89" s="106" t="s">
        <v>2199</v>
      </c>
      <c r="B89" s="106" t="s">
        <v>464</v>
      </c>
      <c r="C89" s="106" t="s">
        <v>1596</v>
      </c>
      <c r="D89" s="106" t="s">
        <v>411</v>
      </c>
      <c r="E89" s="106" t="s">
        <v>412</v>
      </c>
      <c r="F89" s="128">
        <v>40.396022283000001</v>
      </c>
      <c r="G89" s="128">
        <v>36.46231513</v>
      </c>
      <c r="H89" s="129">
        <f t="shared" si="3"/>
        <v>0.10788418505448871</v>
      </c>
      <c r="I89" s="154">
        <v>59.028188110000002</v>
      </c>
      <c r="J89" s="154">
        <v>64.244999020000009</v>
      </c>
      <c r="K89" s="129">
        <f t="shared" si="4"/>
        <v>-8.1201820991171125E-2</v>
      </c>
      <c r="L89" s="107">
        <f t="shared" si="5"/>
        <v>1.4612376361333239</v>
      </c>
      <c r="M89" s="29"/>
      <c r="O89" s="51"/>
    </row>
    <row r="90" spans="1:15" x14ac:dyDescent="0.2">
      <c r="A90" s="106" t="s">
        <v>602</v>
      </c>
      <c r="B90" s="106" t="s">
        <v>603</v>
      </c>
      <c r="C90" s="106" t="s">
        <v>1221</v>
      </c>
      <c r="D90" s="106" t="s">
        <v>410</v>
      </c>
      <c r="E90" s="106" t="s">
        <v>1923</v>
      </c>
      <c r="F90" s="128">
        <v>53.705069148999996</v>
      </c>
      <c r="G90" s="128">
        <v>43.118774248999998</v>
      </c>
      <c r="H90" s="129">
        <f t="shared" si="3"/>
        <v>0.2455147458243323</v>
      </c>
      <c r="I90" s="154">
        <v>58.326469369999998</v>
      </c>
      <c r="J90" s="154">
        <v>162.17787116096449</v>
      </c>
      <c r="K90" s="129">
        <f t="shared" si="4"/>
        <v>-0.64035494514470526</v>
      </c>
      <c r="L90" s="107">
        <f t="shared" si="5"/>
        <v>1.086051471383052</v>
      </c>
      <c r="M90" s="29"/>
      <c r="O90" s="51"/>
    </row>
    <row r="91" spans="1:15" x14ac:dyDescent="0.2">
      <c r="A91" s="106" t="s">
        <v>474</v>
      </c>
      <c r="B91" s="106" t="s">
        <v>475</v>
      </c>
      <c r="C91" s="106" t="s">
        <v>1591</v>
      </c>
      <c r="D91" s="106" t="s">
        <v>410</v>
      </c>
      <c r="E91" s="106" t="s">
        <v>1923</v>
      </c>
      <c r="F91" s="128">
        <v>1.6833502819999999</v>
      </c>
      <c r="G91" s="128">
        <v>3.1504559739999998</v>
      </c>
      <c r="H91" s="129">
        <f t="shared" si="3"/>
        <v>-0.46568042978784374</v>
      </c>
      <c r="I91" s="154">
        <v>56.238023130000002</v>
      </c>
      <c r="J91" s="154">
        <v>3.7384092299999998</v>
      </c>
      <c r="K91" s="129">
        <f t="shared" si="4"/>
        <v>14.043303092315552</v>
      </c>
      <c r="L91" s="107">
        <f t="shared" si="5"/>
        <v>33.408390239007907</v>
      </c>
      <c r="M91" s="29"/>
      <c r="O91" s="51"/>
    </row>
    <row r="92" spans="1:15" x14ac:dyDescent="0.2">
      <c r="A92" s="106" t="s">
        <v>1212</v>
      </c>
      <c r="B92" s="106" t="s">
        <v>996</v>
      </c>
      <c r="C92" s="106" t="s">
        <v>1596</v>
      </c>
      <c r="D92" s="106" t="s">
        <v>411</v>
      </c>
      <c r="E92" s="106" t="s">
        <v>412</v>
      </c>
      <c r="F92" s="128">
        <v>25.510393966999999</v>
      </c>
      <c r="G92" s="128">
        <v>30.018832476</v>
      </c>
      <c r="H92" s="129">
        <f t="shared" si="3"/>
        <v>-0.15018700386180872</v>
      </c>
      <c r="I92" s="154">
        <v>56.138139436802497</v>
      </c>
      <c r="J92" s="154">
        <v>35.918656509999998</v>
      </c>
      <c r="K92" s="129">
        <f t="shared" si="4"/>
        <v>0.56292425417340586</v>
      </c>
      <c r="L92" s="107">
        <f t="shared" si="5"/>
        <v>2.2005986857522566</v>
      </c>
      <c r="M92" s="29"/>
      <c r="O92" s="51"/>
    </row>
    <row r="93" spans="1:15" x14ac:dyDescent="0.2">
      <c r="A93" s="106" t="s">
        <v>790</v>
      </c>
      <c r="B93" s="106" t="s">
        <v>261</v>
      </c>
      <c r="C93" s="106" t="s">
        <v>1221</v>
      </c>
      <c r="D93" s="106" t="s">
        <v>410</v>
      </c>
      <c r="E93" s="106" t="s">
        <v>1923</v>
      </c>
      <c r="F93" s="128">
        <v>34.697126028999996</v>
      </c>
      <c r="G93" s="128">
        <v>23.169021039</v>
      </c>
      <c r="H93" s="129">
        <f t="shared" si="3"/>
        <v>0.49756547635719883</v>
      </c>
      <c r="I93" s="154">
        <v>55.867679380000006</v>
      </c>
      <c r="J93" s="154">
        <v>162.00932121</v>
      </c>
      <c r="K93" s="129">
        <f t="shared" si="4"/>
        <v>-0.65515762326055849</v>
      </c>
      <c r="L93" s="107">
        <f t="shared" si="5"/>
        <v>1.6101529369696377</v>
      </c>
      <c r="M93" s="29"/>
      <c r="O93" s="51"/>
    </row>
    <row r="94" spans="1:15" x14ac:dyDescent="0.2">
      <c r="A94" s="106" t="s">
        <v>788</v>
      </c>
      <c r="B94" s="106" t="s">
        <v>789</v>
      </c>
      <c r="C94" s="106" t="s">
        <v>1591</v>
      </c>
      <c r="D94" s="106" t="s">
        <v>410</v>
      </c>
      <c r="E94" s="106" t="s">
        <v>1923</v>
      </c>
      <c r="F94" s="128">
        <v>0.6942653299999999</v>
      </c>
      <c r="G94" s="128">
        <v>0.72515127000000001</v>
      </c>
      <c r="H94" s="129">
        <f t="shared" si="3"/>
        <v>-4.2592409718871682E-2</v>
      </c>
      <c r="I94" s="154">
        <v>55.484465810000003</v>
      </c>
      <c r="J94" s="154">
        <v>4.9053624200000003</v>
      </c>
      <c r="K94" s="129">
        <f t="shared" si="4"/>
        <v>10.310981953908311</v>
      </c>
      <c r="L94" s="107">
        <f t="shared" si="5"/>
        <v>79.91824366341325</v>
      </c>
      <c r="M94" s="29"/>
      <c r="O94" s="51"/>
    </row>
    <row r="95" spans="1:15" x14ac:dyDescent="0.2">
      <c r="A95" s="106" t="s">
        <v>924</v>
      </c>
      <c r="B95" s="106" t="s">
        <v>104</v>
      </c>
      <c r="C95" s="106" t="s">
        <v>1594</v>
      </c>
      <c r="D95" s="106" t="s">
        <v>411</v>
      </c>
      <c r="E95" s="106" t="s">
        <v>412</v>
      </c>
      <c r="F95" s="128">
        <v>25.268117063000002</v>
      </c>
      <c r="G95" s="128">
        <v>23.226251462</v>
      </c>
      <c r="H95" s="129">
        <f t="shared" si="3"/>
        <v>8.7911973412526656E-2</v>
      </c>
      <c r="I95" s="154">
        <v>54.421446630000005</v>
      </c>
      <c r="J95" s="154">
        <v>15.52046268</v>
      </c>
      <c r="K95" s="129">
        <f t="shared" si="4"/>
        <v>2.5064319764209508</v>
      </c>
      <c r="L95" s="107">
        <f t="shared" si="5"/>
        <v>2.1537594785679186</v>
      </c>
      <c r="M95" s="29"/>
      <c r="O95" s="51"/>
    </row>
    <row r="96" spans="1:15" x14ac:dyDescent="0.2">
      <c r="A96" s="106" t="s">
        <v>598</v>
      </c>
      <c r="B96" s="106" t="s">
        <v>599</v>
      </c>
      <c r="C96" s="106" t="s">
        <v>1221</v>
      </c>
      <c r="D96" s="106" t="s">
        <v>410</v>
      </c>
      <c r="E96" s="106" t="s">
        <v>1923</v>
      </c>
      <c r="F96" s="128">
        <v>9.5795740050000013</v>
      </c>
      <c r="G96" s="128">
        <v>8.8486608690000015</v>
      </c>
      <c r="H96" s="129">
        <f t="shared" si="3"/>
        <v>8.2601553706352027E-2</v>
      </c>
      <c r="I96" s="154">
        <v>54.07351989</v>
      </c>
      <c r="J96" s="154">
        <v>46.935963740000005</v>
      </c>
      <c r="K96" s="129">
        <f t="shared" si="4"/>
        <v>0.15207008829174606</v>
      </c>
      <c r="L96" s="107">
        <f t="shared" si="5"/>
        <v>5.6446685271992942</v>
      </c>
      <c r="M96" s="29"/>
      <c r="O96" s="51"/>
    </row>
    <row r="97" spans="1:15" x14ac:dyDescent="0.2">
      <c r="A97" s="106" t="s">
        <v>943</v>
      </c>
      <c r="B97" s="106" t="s">
        <v>1656</v>
      </c>
      <c r="C97" s="106" t="s">
        <v>1596</v>
      </c>
      <c r="D97" s="106" t="s">
        <v>410</v>
      </c>
      <c r="E97" s="106" t="s">
        <v>1923</v>
      </c>
      <c r="F97" s="128">
        <v>30.738871515</v>
      </c>
      <c r="G97" s="128">
        <v>14.321138226</v>
      </c>
      <c r="H97" s="129">
        <f t="shared" si="3"/>
        <v>1.1463986332590266</v>
      </c>
      <c r="I97" s="154">
        <v>53.835841950000002</v>
      </c>
      <c r="J97" s="154">
        <v>36.241984280000004</v>
      </c>
      <c r="K97" s="129">
        <f t="shared" si="4"/>
        <v>0.48545514324140071</v>
      </c>
      <c r="L97" s="107">
        <f t="shared" si="5"/>
        <v>1.751392920320094</v>
      </c>
      <c r="M97" s="29"/>
      <c r="O97" s="51"/>
    </row>
    <row r="98" spans="1:15" x14ac:dyDescent="0.2">
      <c r="A98" s="106" t="s">
        <v>1702</v>
      </c>
      <c r="B98" s="106" t="s">
        <v>1650</v>
      </c>
      <c r="C98" s="106" t="s">
        <v>1596</v>
      </c>
      <c r="D98" s="106" t="s">
        <v>411</v>
      </c>
      <c r="E98" s="106" t="s">
        <v>412</v>
      </c>
      <c r="F98" s="128">
        <v>4.1272165530000002</v>
      </c>
      <c r="G98" s="128">
        <v>1.0620725689999999</v>
      </c>
      <c r="H98" s="129">
        <f t="shared" si="3"/>
        <v>2.886002400839712</v>
      </c>
      <c r="I98" s="154">
        <v>52.934738590000002</v>
      </c>
      <c r="J98" s="154">
        <v>0.73360362999999995</v>
      </c>
      <c r="K98" s="129">
        <f t="shared" si="4"/>
        <v>71.15713830369134</v>
      </c>
      <c r="L98" s="107">
        <f t="shared" si="5"/>
        <v>12.825772020981715</v>
      </c>
      <c r="M98" s="29"/>
      <c r="O98" s="51"/>
    </row>
    <row r="99" spans="1:15" x14ac:dyDescent="0.2">
      <c r="A99" s="106" t="s">
        <v>912</v>
      </c>
      <c r="B99" s="106" t="s">
        <v>123</v>
      </c>
      <c r="C99" s="106" t="s">
        <v>921</v>
      </c>
      <c r="D99" s="106" t="s">
        <v>410</v>
      </c>
      <c r="E99" s="106" t="s">
        <v>1923</v>
      </c>
      <c r="F99" s="128">
        <v>10.826526660000001</v>
      </c>
      <c r="G99" s="128">
        <v>4.0275833700000003</v>
      </c>
      <c r="H99" s="129">
        <f t="shared" si="3"/>
        <v>1.6880949853559457</v>
      </c>
      <c r="I99" s="154">
        <v>52.273533596157002</v>
      </c>
      <c r="J99" s="154">
        <v>25.7693819624056</v>
      </c>
      <c r="K99" s="129">
        <f t="shared" si="4"/>
        <v>1.0285132826397523</v>
      </c>
      <c r="L99" s="107">
        <f t="shared" si="5"/>
        <v>4.82828290529116</v>
      </c>
      <c r="M99" s="29"/>
      <c r="O99" s="51"/>
    </row>
    <row r="100" spans="1:15" x14ac:dyDescent="0.2">
      <c r="A100" s="106" t="s">
        <v>1136</v>
      </c>
      <c r="B100" s="106" t="s">
        <v>1137</v>
      </c>
      <c r="C100" s="106" t="s">
        <v>1596</v>
      </c>
      <c r="D100" s="106" t="s">
        <v>411</v>
      </c>
      <c r="E100" s="106" t="s">
        <v>412</v>
      </c>
      <c r="F100" s="128">
        <v>55.397977233000006</v>
      </c>
      <c r="G100" s="128">
        <v>75.765654053000006</v>
      </c>
      <c r="H100" s="129">
        <f t="shared" si="3"/>
        <v>-0.26882466830883944</v>
      </c>
      <c r="I100" s="154">
        <v>51.812718770000004</v>
      </c>
      <c r="J100" s="154">
        <v>73.10470746</v>
      </c>
      <c r="K100" s="129">
        <f t="shared" si="4"/>
        <v>-0.29125331910602514</v>
      </c>
      <c r="L100" s="107">
        <f t="shared" si="5"/>
        <v>0.93528178027293929</v>
      </c>
      <c r="M100" s="29"/>
      <c r="O100" s="51"/>
    </row>
    <row r="101" spans="1:15" x14ac:dyDescent="0.2">
      <c r="A101" s="106" t="s">
        <v>2192</v>
      </c>
      <c r="B101" s="106" t="s">
        <v>1084</v>
      </c>
      <c r="C101" s="106" t="s">
        <v>1595</v>
      </c>
      <c r="D101" s="106" t="s">
        <v>410</v>
      </c>
      <c r="E101" s="106" t="s">
        <v>1923</v>
      </c>
      <c r="F101" s="128">
        <v>91.915690951000002</v>
      </c>
      <c r="G101" s="128">
        <v>56.495556990999994</v>
      </c>
      <c r="H101" s="129">
        <f t="shared" si="3"/>
        <v>0.62695432785347349</v>
      </c>
      <c r="I101" s="154">
        <v>51.151933140000004</v>
      </c>
      <c r="J101" s="154">
        <v>44.299441510000001</v>
      </c>
      <c r="K101" s="129">
        <f t="shared" si="4"/>
        <v>0.15468573409561248</v>
      </c>
      <c r="L101" s="107">
        <f t="shared" si="5"/>
        <v>0.55650925985280308</v>
      </c>
      <c r="M101" s="29"/>
      <c r="O101" s="51"/>
    </row>
    <row r="102" spans="1:15" x14ac:dyDescent="0.2">
      <c r="A102" s="106" t="s">
        <v>38</v>
      </c>
      <c r="B102" s="106" t="s">
        <v>266</v>
      </c>
      <c r="C102" s="106" t="s">
        <v>1221</v>
      </c>
      <c r="D102" s="106" t="s">
        <v>410</v>
      </c>
      <c r="E102" s="106" t="s">
        <v>1923</v>
      </c>
      <c r="F102" s="128">
        <v>14.053403119999999</v>
      </c>
      <c r="G102" s="128">
        <v>2.9992013700000002</v>
      </c>
      <c r="H102" s="129">
        <f t="shared" si="3"/>
        <v>3.6857150908810095</v>
      </c>
      <c r="I102" s="154">
        <v>50.655425479999998</v>
      </c>
      <c r="J102" s="154">
        <v>22.610579940000001</v>
      </c>
      <c r="K102" s="129">
        <f t="shared" si="4"/>
        <v>1.2403417167724355</v>
      </c>
      <c r="L102" s="107">
        <f t="shared" si="5"/>
        <v>3.6044952989294172</v>
      </c>
      <c r="M102" s="29"/>
      <c r="O102" s="51"/>
    </row>
    <row r="103" spans="1:15" x14ac:dyDescent="0.2">
      <c r="A103" s="106" t="s">
        <v>2133</v>
      </c>
      <c r="B103" s="106" t="s">
        <v>358</v>
      </c>
      <c r="C103" s="106" t="s">
        <v>1221</v>
      </c>
      <c r="D103" s="106" t="s">
        <v>410</v>
      </c>
      <c r="E103" s="106" t="s">
        <v>412</v>
      </c>
      <c r="F103" s="128">
        <v>10.737890146</v>
      </c>
      <c r="G103" s="128">
        <v>3.0788259900000003</v>
      </c>
      <c r="H103" s="129">
        <f t="shared" si="3"/>
        <v>2.4876573670862117</v>
      </c>
      <c r="I103" s="154">
        <v>49.399099630000002</v>
      </c>
      <c r="J103" s="154">
        <v>64.530999789999996</v>
      </c>
      <c r="K103" s="129">
        <f t="shared" si="4"/>
        <v>-0.23449040320532732</v>
      </c>
      <c r="L103" s="107">
        <f t="shared" si="5"/>
        <v>4.6004474769563357</v>
      </c>
      <c r="M103" s="29"/>
      <c r="O103" s="51"/>
    </row>
    <row r="104" spans="1:15" x14ac:dyDescent="0.2">
      <c r="A104" s="106" t="s">
        <v>931</v>
      </c>
      <c r="B104" s="106" t="s">
        <v>715</v>
      </c>
      <c r="C104" s="106" t="s">
        <v>1596</v>
      </c>
      <c r="D104" s="106" t="s">
        <v>1491</v>
      </c>
      <c r="E104" s="106" t="s">
        <v>412</v>
      </c>
      <c r="F104" s="128">
        <v>9.7915354519999998</v>
      </c>
      <c r="G104" s="128">
        <v>6.8608119869999999</v>
      </c>
      <c r="H104" s="129">
        <f t="shared" si="3"/>
        <v>0.4271686019895593</v>
      </c>
      <c r="I104" s="154">
        <v>48.983449239999999</v>
      </c>
      <c r="J104" s="154">
        <v>66.443906421147503</v>
      </c>
      <c r="K104" s="129">
        <f t="shared" si="4"/>
        <v>-0.26278492824422883</v>
      </c>
      <c r="L104" s="107">
        <f t="shared" si="5"/>
        <v>5.0026320672714037</v>
      </c>
      <c r="M104" s="29"/>
      <c r="O104" s="51"/>
    </row>
    <row r="105" spans="1:15" x14ac:dyDescent="0.2">
      <c r="A105" s="106" t="s">
        <v>1934</v>
      </c>
      <c r="B105" s="106" t="s">
        <v>703</v>
      </c>
      <c r="C105" s="106" t="s">
        <v>1593</v>
      </c>
      <c r="D105" s="106" t="s">
        <v>410</v>
      </c>
      <c r="E105" s="106" t="s">
        <v>1923</v>
      </c>
      <c r="F105" s="128">
        <v>0.26676966100000005</v>
      </c>
      <c r="G105" s="128">
        <v>41.512564640000001</v>
      </c>
      <c r="H105" s="129">
        <f t="shared" si="3"/>
        <v>-0.99357376102118855</v>
      </c>
      <c r="I105" s="154">
        <v>48.880065930000001</v>
      </c>
      <c r="J105" s="154">
        <v>79.273834260000001</v>
      </c>
      <c r="K105" s="129">
        <f t="shared" si="4"/>
        <v>-0.38340227407590011</v>
      </c>
      <c r="L105" s="107" t="str">
        <f t="shared" si="5"/>
        <v/>
      </c>
      <c r="M105" s="29"/>
      <c r="O105" s="51"/>
    </row>
    <row r="106" spans="1:15" x14ac:dyDescent="0.2">
      <c r="A106" s="106" t="s">
        <v>1716</v>
      </c>
      <c r="B106" s="106" t="s">
        <v>696</v>
      </c>
      <c r="C106" s="106" t="s">
        <v>1593</v>
      </c>
      <c r="D106" s="106" t="s">
        <v>410</v>
      </c>
      <c r="E106" s="106" t="s">
        <v>1923</v>
      </c>
      <c r="F106" s="128">
        <v>1.5829955500000001</v>
      </c>
      <c r="G106" s="128">
        <v>0.55777731999999991</v>
      </c>
      <c r="H106" s="129">
        <f t="shared" si="3"/>
        <v>1.8380421599071122</v>
      </c>
      <c r="I106" s="154">
        <v>48.268589210000002</v>
      </c>
      <c r="J106" s="154">
        <v>15.08048591</v>
      </c>
      <c r="K106" s="129">
        <f t="shared" si="4"/>
        <v>2.200731693797259</v>
      </c>
      <c r="L106" s="107">
        <f t="shared" si="5"/>
        <v>30.491929816227213</v>
      </c>
      <c r="M106" s="29"/>
      <c r="O106" s="51"/>
    </row>
    <row r="107" spans="1:15" x14ac:dyDescent="0.2">
      <c r="A107" s="106" t="s">
        <v>1771</v>
      </c>
      <c r="B107" s="106" t="s">
        <v>1772</v>
      </c>
      <c r="C107" s="106" t="s">
        <v>1596</v>
      </c>
      <c r="D107" s="106" t="s">
        <v>1491</v>
      </c>
      <c r="E107" s="106" t="s">
        <v>412</v>
      </c>
      <c r="F107" s="128">
        <v>42.827867412000003</v>
      </c>
      <c r="G107" s="128">
        <v>42.765182259999996</v>
      </c>
      <c r="H107" s="129">
        <f t="shared" si="3"/>
        <v>1.4657987803934347E-3</v>
      </c>
      <c r="I107" s="154">
        <v>48.248454150000001</v>
      </c>
      <c r="J107" s="154">
        <v>32.583749059999995</v>
      </c>
      <c r="K107" s="129">
        <f t="shared" si="4"/>
        <v>0.48075207862529523</v>
      </c>
      <c r="L107" s="107">
        <f t="shared" si="5"/>
        <v>1.1265668142159513</v>
      </c>
      <c r="M107" s="29"/>
      <c r="O107" s="51"/>
    </row>
    <row r="108" spans="1:15" x14ac:dyDescent="0.2">
      <c r="A108" s="106" t="s">
        <v>1881</v>
      </c>
      <c r="B108" s="106" t="s">
        <v>1902</v>
      </c>
      <c r="C108" s="106" t="s">
        <v>1596</v>
      </c>
      <c r="D108" s="106" t="s">
        <v>411</v>
      </c>
      <c r="E108" s="106" t="s">
        <v>412</v>
      </c>
      <c r="F108" s="128">
        <v>4.7270602300000002</v>
      </c>
      <c r="G108" s="128">
        <v>3.4026312200000004</v>
      </c>
      <c r="H108" s="129">
        <f t="shared" si="3"/>
        <v>0.38923671840053231</v>
      </c>
      <c r="I108" s="154">
        <v>46.980459963330098</v>
      </c>
      <c r="J108" s="154">
        <v>9.9028245698803499</v>
      </c>
      <c r="K108" s="129">
        <f t="shared" si="4"/>
        <v>3.744147453265219</v>
      </c>
      <c r="L108" s="107">
        <f t="shared" si="5"/>
        <v>9.9386209774039838</v>
      </c>
      <c r="M108" s="29"/>
      <c r="O108" s="51"/>
    </row>
    <row r="109" spans="1:15" x14ac:dyDescent="0.2">
      <c r="A109" s="106" t="s">
        <v>992</v>
      </c>
      <c r="B109" s="106" t="s">
        <v>993</v>
      </c>
      <c r="C109" s="106" t="s">
        <v>1596</v>
      </c>
      <c r="D109" s="106" t="s">
        <v>1491</v>
      </c>
      <c r="E109" s="106" t="s">
        <v>412</v>
      </c>
      <c r="F109" s="128">
        <v>88.354143784000001</v>
      </c>
      <c r="G109" s="128">
        <v>62.081731202</v>
      </c>
      <c r="H109" s="129">
        <f t="shared" si="3"/>
        <v>0.42319072089847931</v>
      </c>
      <c r="I109" s="154">
        <v>46.917248389999997</v>
      </c>
      <c r="J109" s="154">
        <v>149.88171310073997</v>
      </c>
      <c r="K109" s="129">
        <f t="shared" si="4"/>
        <v>-0.68697149625941689</v>
      </c>
      <c r="L109" s="107">
        <f t="shared" si="5"/>
        <v>0.53101355953037044</v>
      </c>
      <c r="M109" s="29"/>
      <c r="O109" s="51"/>
    </row>
    <row r="110" spans="1:15" x14ac:dyDescent="0.2">
      <c r="A110" s="106" t="s">
        <v>1970</v>
      </c>
      <c r="B110" s="106" t="s">
        <v>51</v>
      </c>
      <c r="C110" s="106" t="s">
        <v>1592</v>
      </c>
      <c r="D110" s="106" t="s">
        <v>410</v>
      </c>
      <c r="E110" s="106" t="s">
        <v>1923</v>
      </c>
      <c r="F110" s="128">
        <v>0.46414702000000002</v>
      </c>
      <c r="G110" s="128">
        <v>2.6777935199999998</v>
      </c>
      <c r="H110" s="129">
        <f t="shared" si="3"/>
        <v>-0.82666810695695458</v>
      </c>
      <c r="I110" s="154">
        <v>46.65799062</v>
      </c>
      <c r="J110" s="154">
        <v>37.213599219999999</v>
      </c>
      <c r="K110" s="129">
        <f t="shared" si="4"/>
        <v>0.25378871159885619</v>
      </c>
      <c r="L110" s="107" t="str">
        <f t="shared" si="5"/>
        <v/>
      </c>
      <c r="M110" s="29"/>
      <c r="O110" s="51"/>
    </row>
    <row r="111" spans="1:15" x14ac:dyDescent="0.2">
      <c r="A111" s="106" t="s">
        <v>2790</v>
      </c>
      <c r="B111" s="106" t="s">
        <v>110</v>
      </c>
      <c r="C111" s="106" t="s">
        <v>1597</v>
      </c>
      <c r="D111" s="106" t="s">
        <v>410</v>
      </c>
      <c r="E111" s="106" t="s">
        <v>412</v>
      </c>
      <c r="F111" s="128">
        <v>38.835803321999997</v>
      </c>
      <c r="G111" s="128">
        <v>19.341717978999998</v>
      </c>
      <c r="H111" s="129">
        <f t="shared" si="3"/>
        <v>1.0078776541031895</v>
      </c>
      <c r="I111" s="154">
        <v>46.582380880000002</v>
      </c>
      <c r="J111" s="154">
        <v>19.50295912</v>
      </c>
      <c r="K111" s="129">
        <f t="shared" si="4"/>
        <v>1.3884775942657055</v>
      </c>
      <c r="L111" s="107">
        <f t="shared" si="5"/>
        <v>1.1994699966361109</v>
      </c>
      <c r="M111" s="29"/>
      <c r="O111" s="51"/>
    </row>
    <row r="112" spans="1:15" x14ac:dyDescent="0.2">
      <c r="A112" s="106" t="s">
        <v>1751</v>
      </c>
      <c r="B112" s="106" t="s">
        <v>1754</v>
      </c>
      <c r="C112" s="106" t="s">
        <v>1596</v>
      </c>
      <c r="D112" s="106" t="s">
        <v>411</v>
      </c>
      <c r="E112" s="106" t="s">
        <v>412</v>
      </c>
      <c r="F112" s="128">
        <v>1.2762974220000001</v>
      </c>
      <c r="G112" s="128">
        <v>0.60914866299999992</v>
      </c>
      <c r="H112" s="129">
        <f t="shared" si="3"/>
        <v>1.0952150099359246</v>
      </c>
      <c r="I112" s="154">
        <v>46.004879810342807</v>
      </c>
      <c r="J112" s="154">
        <v>0.14550621999999999</v>
      </c>
      <c r="K112" s="129" t="str">
        <f t="shared" si="4"/>
        <v/>
      </c>
      <c r="L112" s="107">
        <f t="shared" si="5"/>
        <v>36.045579202261216</v>
      </c>
      <c r="M112" s="29"/>
      <c r="O112" s="51"/>
    </row>
    <row r="113" spans="1:15" x14ac:dyDescent="0.2">
      <c r="A113" s="106" t="s">
        <v>1698</v>
      </c>
      <c r="B113" s="106" t="s">
        <v>1653</v>
      </c>
      <c r="C113" s="106" t="s">
        <v>1596</v>
      </c>
      <c r="D113" s="106" t="s">
        <v>411</v>
      </c>
      <c r="E113" s="106" t="s">
        <v>412</v>
      </c>
      <c r="F113" s="128">
        <v>12.59694621</v>
      </c>
      <c r="G113" s="128">
        <v>2.7102557089999997</v>
      </c>
      <c r="H113" s="129">
        <f t="shared" si="3"/>
        <v>3.6478810719479613</v>
      </c>
      <c r="I113" s="154">
        <v>45.169630189999999</v>
      </c>
      <c r="J113" s="154">
        <v>30.145911179999999</v>
      </c>
      <c r="K113" s="129">
        <f t="shared" si="4"/>
        <v>0.49836672443881325</v>
      </c>
      <c r="L113" s="107">
        <f t="shared" si="5"/>
        <v>3.5857603451654332</v>
      </c>
      <c r="M113" s="29"/>
      <c r="O113" s="51"/>
    </row>
    <row r="114" spans="1:15" x14ac:dyDescent="0.2">
      <c r="A114" s="106" t="s">
        <v>1689</v>
      </c>
      <c r="B114" s="106" t="s">
        <v>825</v>
      </c>
      <c r="C114" s="106" t="s">
        <v>1596</v>
      </c>
      <c r="D114" s="106" t="s">
        <v>411</v>
      </c>
      <c r="E114" s="106" t="s">
        <v>1923</v>
      </c>
      <c r="F114" s="128">
        <v>27.904448486</v>
      </c>
      <c r="G114" s="128">
        <v>16.292528781999998</v>
      </c>
      <c r="H114" s="129">
        <f t="shared" si="3"/>
        <v>0.71271438948316379</v>
      </c>
      <c r="I114" s="154">
        <v>44.901255749999997</v>
      </c>
      <c r="J114" s="154">
        <v>45.006870130000003</v>
      </c>
      <c r="K114" s="129">
        <f t="shared" si="4"/>
        <v>-2.3466279635740994E-3</v>
      </c>
      <c r="L114" s="107">
        <f t="shared" si="5"/>
        <v>1.6091074429414902</v>
      </c>
      <c r="M114" s="29"/>
      <c r="O114" s="51"/>
    </row>
    <row r="115" spans="1:15" x14ac:dyDescent="0.2">
      <c r="A115" s="106" t="s">
        <v>1677</v>
      </c>
      <c r="B115" s="106" t="s">
        <v>821</v>
      </c>
      <c r="C115" s="106" t="s">
        <v>1596</v>
      </c>
      <c r="D115" s="106" t="s">
        <v>411</v>
      </c>
      <c r="E115" s="106" t="s">
        <v>1923</v>
      </c>
      <c r="F115" s="128">
        <v>16.215058249999998</v>
      </c>
      <c r="G115" s="128">
        <v>12.973986555</v>
      </c>
      <c r="H115" s="129">
        <f t="shared" si="3"/>
        <v>0.24981309185578993</v>
      </c>
      <c r="I115" s="154">
        <v>43.478489450000005</v>
      </c>
      <c r="J115" s="154">
        <v>49.086189349999998</v>
      </c>
      <c r="K115" s="129">
        <f t="shared" si="4"/>
        <v>-0.11424190743378604</v>
      </c>
      <c r="L115" s="107">
        <f t="shared" si="5"/>
        <v>2.6813649867708622</v>
      </c>
      <c r="M115" s="29"/>
      <c r="O115" s="51"/>
    </row>
    <row r="116" spans="1:15" x14ac:dyDescent="0.2">
      <c r="A116" s="106" t="s">
        <v>2765</v>
      </c>
      <c r="B116" s="106" t="s">
        <v>197</v>
      </c>
      <c r="C116" s="106" t="s">
        <v>1221</v>
      </c>
      <c r="D116" s="106" t="s">
        <v>410</v>
      </c>
      <c r="E116" s="106" t="s">
        <v>1923</v>
      </c>
      <c r="F116" s="128">
        <v>9.9020596980000004</v>
      </c>
      <c r="G116" s="128">
        <v>8.4039316250000002</v>
      </c>
      <c r="H116" s="129">
        <f t="shared" si="3"/>
        <v>0.1782651430127502</v>
      </c>
      <c r="I116" s="154">
        <v>43.17003279</v>
      </c>
      <c r="J116" s="154">
        <v>15.15291933</v>
      </c>
      <c r="K116" s="129">
        <f t="shared" si="4"/>
        <v>1.8489581347226776</v>
      </c>
      <c r="L116" s="107">
        <f t="shared" si="5"/>
        <v>4.3597023353352844</v>
      </c>
      <c r="M116" s="29"/>
      <c r="O116" s="51"/>
    </row>
    <row r="117" spans="1:15" x14ac:dyDescent="0.2">
      <c r="A117" s="106" t="s">
        <v>71</v>
      </c>
      <c r="B117" s="106" t="s">
        <v>83</v>
      </c>
      <c r="C117" s="106" t="s">
        <v>1221</v>
      </c>
      <c r="D117" s="106" t="s">
        <v>410</v>
      </c>
      <c r="E117" s="106" t="s">
        <v>1923</v>
      </c>
      <c r="F117" s="128">
        <v>19.617065067000002</v>
      </c>
      <c r="G117" s="128">
        <v>14.904097992000001</v>
      </c>
      <c r="H117" s="129">
        <f t="shared" si="3"/>
        <v>0.31621954428438115</v>
      </c>
      <c r="I117" s="154">
        <v>43.05060684</v>
      </c>
      <c r="J117" s="154">
        <v>37.446455110000002</v>
      </c>
      <c r="K117" s="129">
        <f t="shared" si="4"/>
        <v>0.1496577369883918</v>
      </c>
      <c r="L117" s="107">
        <f t="shared" si="5"/>
        <v>2.1945488121166559</v>
      </c>
      <c r="M117" s="29"/>
      <c r="O117" s="51"/>
    </row>
    <row r="118" spans="1:15" x14ac:dyDescent="0.2">
      <c r="A118" s="106" t="s">
        <v>1054</v>
      </c>
      <c r="B118" s="106" t="s">
        <v>1055</v>
      </c>
      <c r="C118" s="106" t="s">
        <v>1221</v>
      </c>
      <c r="D118" s="106" t="s">
        <v>410</v>
      </c>
      <c r="E118" s="106" t="s">
        <v>1923</v>
      </c>
      <c r="F118" s="128">
        <v>6.3942276360000001</v>
      </c>
      <c r="G118" s="128">
        <v>10.975291227</v>
      </c>
      <c r="H118" s="129">
        <f t="shared" si="3"/>
        <v>-0.41739790737673144</v>
      </c>
      <c r="I118" s="154">
        <v>42.7204172</v>
      </c>
      <c r="J118" s="154">
        <v>18.176906429999999</v>
      </c>
      <c r="K118" s="129">
        <f t="shared" si="4"/>
        <v>1.3502578595823249</v>
      </c>
      <c r="L118" s="107">
        <f t="shared" si="5"/>
        <v>6.6810910765016747</v>
      </c>
      <c r="M118" s="29"/>
      <c r="O118" s="51"/>
    </row>
    <row r="119" spans="1:15" x14ac:dyDescent="0.2">
      <c r="A119" s="106" t="s">
        <v>694</v>
      </c>
      <c r="B119" s="106" t="s">
        <v>695</v>
      </c>
      <c r="C119" s="106" t="s">
        <v>1221</v>
      </c>
      <c r="D119" s="106" t="s">
        <v>410</v>
      </c>
      <c r="E119" s="106" t="s">
        <v>412</v>
      </c>
      <c r="F119" s="128">
        <v>4.2895931789999997</v>
      </c>
      <c r="G119" s="128">
        <v>8.1653499099999998</v>
      </c>
      <c r="H119" s="129">
        <f t="shared" si="3"/>
        <v>-0.47465898874136558</v>
      </c>
      <c r="I119" s="154">
        <v>42.419779829999996</v>
      </c>
      <c r="J119" s="154">
        <v>16.500730659999999</v>
      </c>
      <c r="K119" s="129">
        <f t="shared" si="4"/>
        <v>1.5707819068176949</v>
      </c>
      <c r="L119" s="107">
        <f t="shared" si="5"/>
        <v>9.888998340837766</v>
      </c>
      <c r="M119" s="29"/>
      <c r="O119" s="51"/>
    </row>
    <row r="120" spans="1:15" x14ac:dyDescent="0.2">
      <c r="A120" s="106" t="s">
        <v>2203</v>
      </c>
      <c r="B120" s="106" t="s">
        <v>2202</v>
      </c>
      <c r="C120" s="106" t="s">
        <v>309</v>
      </c>
      <c r="D120" s="106" t="s">
        <v>411</v>
      </c>
      <c r="E120" s="106" t="s">
        <v>412</v>
      </c>
      <c r="F120" s="128">
        <v>8.4599461400000013</v>
      </c>
      <c r="G120" s="128">
        <v>9.9140923300000008</v>
      </c>
      <c r="H120" s="129">
        <f t="shared" si="3"/>
        <v>-0.14667466688803765</v>
      </c>
      <c r="I120" s="154">
        <v>42.320517117490851</v>
      </c>
      <c r="J120" s="154">
        <v>86.933734985880491</v>
      </c>
      <c r="K120" s="129">
        <f t="shared" si="4"/>
        <v>-0.51318648480518614</v>
      </c>
      <c r="L120" s="107">
        <f t="shared" si="5"/>
        <v>5.0024570389866385</v>
      </c>
      <c r="M120" s="29"/>
      <c r="O120" s="51"/>
    </row>
    <row r="121" spans="1:15" x14ac:dyDescent="0.2">
      <c r="A121" s="106" t="s">
        <v>1081</v>
      </c>
      <c r="B121" s="106" t="s">
        <v>584</v>
      </c>
      <c r="C121" s="106" t="s">
        <v>1592</v>
      </c>
      <c r="D121" s="106" t="s">
        <v>410</v>
      </c>
      <c r="E121" s="106" t="s">
        <v>1923</v>
      </c>
      <c r="F121" s="128">
        <v>9.5939256400000001</v>
      </c>
      <c r="G121" s="128">
        <v>38.035902920000005</v>
      </c>
      <c r="H121" s="129">
        <f t="shared" si="3"/>
        <v>-0.74776658621254044</v>
      </c>
      <c r="I121" s="154">
        <v>42.080284631587951</v>
      </c>
      <c r="J121" s="154">
        <v>55.363321155192502</v>
      </c>
      <c r="K121" s="129">
        <f t="shared" si="4"/>
        <v>-0.23992484999897334</v>
      </c>
      <c r="L121" s="107">
        <f t="shared" si="5"/>
        <v>4.3861382931865158</v>
      </c>
      <c r="M121" s="29"/>
      <c r="O121" s="51"/>
    </row>
    <row r="122" spans="1:15" x14ac:dyDescent="0.2">
      <c r="A122" s="106" t="s">
        <v>1959</v>
      </c>
      <c r="B122" s="106" t="s">
        <v>445</v>
      </c>
      <c r="C122" s="106" t="s">
        <v>1592</v>
      </c>
      <c r="D122" s="106" t="s">
        <v>410</v>
      </c>
      <c r="E122" s="106" t="s">
        <v>1923</v>
      </c>
      <c r="F122" s="128">
        <v>7.6595417399999999</v>
      </c>
      <c r="G122" s="128">
        <v>4.1808228999999999</v>
      </c>
      <c r="H122" s="129">
        <f t="shared" si="3"/>
        <v>0.83206558211303339</v>
      </c>
      <c r="I122" s="154">
        <v>41.999193659999996</v>
      </c>
      <c r="J122" s="154">
        <v>34.808555229999996</v>
      </c>
      <c r="K122" s="129">
        <f t="shared" si="4"/>
        <v>0.20657675627406391</v>
      </c>
      <c r="L122" s="107">
        <f t="shared" si="5"/>
        <v>5.4832514901864089</v>
      </c>
      <c r="M122" s="29"/>
      <c r="O122" s="51"/>
    </row>
    <row r="123" spans="1:15" x14ac:dyDescent="0.2">
      <c r="A123" s="106" t="s">
        <v>1708</v>
      </c>
      <c r="B123" s="106" t="s">
        <v>1763</v>
      </c>
      <c r="C123" s="106" t="s">
        <v>1596</v>
      </c>
      <c r="D123" s="106" t="s">
        <v>411</v>
      </c>
      <c r="E123" s="106" t="s">
        <v>412</v>
      </c>
      <c r="F123" s="128">
        <v>3.4908531000000003</v>
      </c>
      <c r="G123" s="128">
        <v>6.8069491900000001</v>
      </c>
      <c r="H123" s="129">
        <f t="shared" si="3"/>
        <v>-0.48716333814737933</v>
      </c>
      <c r="I123" s="154">
        <v>41.782660849999999</v>
      </c>
      <c r="J123" s="154">
        <v>11.204234470000001</v>
      </c>
      <c r="K123" s="129">
        <f t="shared" si="4"/>
        <v>2.7291847972189029</v>
      </c>
      <c r="L123" s="107">
        <f t="shared" si="5"/>
        <v>11.969183363802962</v>
      </c>
      <c r="M123" s="29"/>
      <c r="O123" s="51"/>
    </row>
    <row r="124" spans="1:15" x14ac:dyDescent="0.2">
      <c r="A124" s="106" t="s">
        <v>2753</v>
      </c>
      <c r="B124" s="106" t="s">
        <v>188</v>
      </c>
      <c r="C124" s="106" t="s">
        <v>1221</v>
      </c>
      <c r="D124" s="106" t="s">
        <v>410</v>
      </c>
      <c r="E124" s="106" t="s">
        <v>1923</v>
      </c>
      <c r="F124" s="128">
        <v>16.369847096999997</v>
      </c>
      <c r="G124" s="128">
        <v>31.194968829999997</v>
      </c>
      <c r="H124" s="129">
        <f t="shared" si="3"/>
        <v>-0.47524079327634328</v>
      </c>
      <c r="I124" s="154">
        <v>41.298836689999995</v>
      </c>
      <c r="J124" s="154">
        <v>47.811366159999999</v>
      </c>
      <c r="K124" s="129">
        <f t="shared" si="4"/>
        <v>-0.13621299688877164</v>
      </c>
      <c r="L124" s="107">
        <f t="shared" si="5"/>
        <v>2.5228602591876732</v>
      </c>
      <c r="M124" s="29"/>
      <c r="O124" s="51"/>
    </row>
    <row r="125" spans="1:15" x14ac:dyDescent="0.2">
      <c r="A125" s="106" t="s">
        <v>1667</v>
      </c>
      <c r="B125" s="106" t="s">
        <v>1668</v>
      </c>
      <c r="C125" s="106" t="s">
        <v>1596</v>
      </c>
      <c r="D125" s="106" t="s">
        <v>411</v>
      </c>
      <c r="E125" s="106" t="s">
        <v>412</v>
      </c>
      <c r="F125" s="128">
        <v>25.128277073</v>
      </c>
      <c r="G125" s="128">
        <v>22.450628780999999</v>
      </c>
      <c r="H125" s="129">
        <f t="shared" si="3"/>
        <v>0.11926829836793251</v>
      </c>
      <c r="I125" s="154">
        <v>40.927303610000003</v>
      </c>
      <c r="J125" s="154">
        <v>65.7692567</v>
      </c>
      <c r="K125" s="129">
        <f t="shared" si="4"/>
        <v>-0.37771375771075111</v>
      </c>
      <c r="L125" s="107">
        <f t="shared" si="5"/>
        <v>1.6287349702131328</v>
      </c>
      <c r="M125" s="29"/>
      <c r="O125" s="51"/>
    </row>
    <row r="126" spans="1:15" x14ac:dyDescent="0.2">
      <c r="A126" s="106" t="s">
        <v>355</v>
      </c>
      <c r="B126" s="106" t="s">
        <v>702</v>
      </c>
      <c r="C126" s="106" t="s">
        <v>1593</v>
      </c>
      <c r="D126" s="106" t="s">
        <v>410</v>
      </c>
      <c r="E126" s="106" t="s">
        <v>1923</v>
      </c>
      <c r="F126" s="128">
        <v>9.2721304580000012</v>
      </c>
      <c r="G126" s="128">
        <v>15.570414605</v>
      </c>
      <c r="H126" s="129">
        <f t="shared" si="3"/>
        <v>-0.40450330365496379</v>
      </c>
      <c r="I126" s="154">
        <v>40.561610350000002</v>
      </c>
      <c r="J126" s="154">
        <v>134.30709508999999</v>
      </c>
      <c r="K126" s="129">
        <f t="shared" si="4"/>
        <v>-0.69799353993309565</v>
      </c>
      <c r="L126" s="107">
        <f t="shared" si="5"/>
        <v>4.3745728701437123</v>
      </c>
      <c r="M126" s="29"/>
      <c r="O126" s="51"/>
    </row>
    <row r="127" spans="1:15" x14ac:dyDescent="0.2">
      <c r="A127" s="106" t="s">
        <v>2129</v>
      </c>
      <c r="B127" s="106" t="s">
        <v>723</v>
      </c>
      <c r="C127" s="106" t="s">
        <v>1221</v>
      </c>
      <c r="D127" s="106" t="s">
        <v>410</v>
      </c>
      <c r="E127" s="106" t="s">
        <v>1923</v>
      </c>
      <c r="F127" s="128">
        <v>20.621142967999997</v>
      </c>
      <c r="G127" s="128">
        <v>16.999889719999999</v>
      </c>
      <c r="H127" s="129">
        <f t="shared" si="3"/>
        <v>0.21301627879030738</v>
      </c>
      <c r="I127" s="154">
        <v>40.285068710000004</v>
      </c>
      <c r="J127" s="154">
        <v>45.576445450000001</v>
      </c>
      <c r="K127" s="129">
        <f t="shared" si="4"/>
        <v>-0.11609893416995287</v>
      </c>
      <c r="L127" s="107">
        <f t="shared" si="5"/>
        <v>1.9535807870841395</v>
      </c>
      <c r="M127" s="29"/>
      <c r="O127" s="51"/>
    </row>
    <row r="128" spans="1:15" x14ac:dyDescent="0.2">
      <c r="A128" s="106" t="s">
        <v>45</v>
      </c>
      <c r="B128" s="106" t="s">
        <v>1001</v>
      </c>
      <c r="C128" s="106" t="s">
        <v>1596</v>
      </c>
      <c r="D128" s="106" t="s">
        <v>411</v>
      </c>
      <c r="E128" s="106" t="s">
        <v>412</v>
      </c>
      <c r="F128" s="128">
        <v>1.4189874099999999</v>
      </c>
      <c r="G128" s="128">
        <v>0.34865546000000003</v>
      </c>
      <c r="H128" s="129">
        <f t="shared" si="3"/>
        <v>3.0698843781193039</v>
      </c>
      <c r="I128" s="154">
        <v>40.037606886367598</v>
      </c>
      <c r="J128" s="154">
        <v>3.0993263500000001</v>
      </c>
      <c r="K128" s="129">
        <f t="shared" si="4"/>
        <v>11.918164260555393</v>
      </c>
      <c r="L128" s="107">
        <f t="shared" si="5"/>
        <v>28.215618126145039</v>
      </c>
      <c r="M128" s="29"/>
      <c r="O128" s="51"/>
    </row>
    <row r="129" spans="1:15" x14ac:dyDescent="0.2">
      <c r="A129" s="106" t="s">
        <v>2125</v>
      </c>
      <c r="B129" s="106" t="s">
        <v>82</v>
      </c>
      <c r="C129" s="106" t="s">
        <v>1221</v>
      </c>
      <c r="D129" s="106" t="s">
        <v>410</v>
      </c>
      <c r="E129" s="106" t="s">
        <v>1923</v>
      </c>
      <c r="F129" s="128">
        <v>7.7277576149999998</v>
      </c>
      <c r="G129" s="128">
        <v>10.328753085000001</v>
      </c>
      <c r="H129" s="129">
        <f t="shared" si="3"/>
        <v>-0.25182085858721059</v>
      </c>
      <c r="I129" s="154">
        <v>38.775451689999997</v>
      </c>
      <c r="J129" s="154">
        <v>25.023263889999999</v>
      </c>
      <c r="K129" s="129">
        <f t="shared" si="4"/>
        <v>0.54957610088169839</v>
      </c>
      <c r="L129" s="107">
        <f t="shared" si="5"/>
        <v>5.0176847698658049</v>
      </c>
      <c r="M129" s="29"/>
      <c r="O129" s="51"/>
    </row>
    <row r="130" spans="1:15" x14ac:dyDescent="0.2">
      <c r="A130" s="106" t="s">
        <v>2138</v>
      </c>
      <c r="B130" s="106" t="s">
        <v>360</v>
      </c>
      <c r="C130" s="106" t="s">
        <v>1221</v>
      </c>
      <c r="D130" s="106" t="s">
        <v>410</v>
      </c>
      <c r="E130" s="106" t="s">
        <v>1923</v>
      </c>
      <c r="F130" s="128">
        <v>2.9977318450000001</v>
      </c>
      <c r="G130" s="128">
        <v>3.9798736649999999</v>
      </c>
      <c r="H130" s="129">
        <f t="shared" si="3"/>
        <v>-0.24677713482143904</v>
      </c>
      <c r="I130" s="154">
        <v>38.635977600000004</v>
      </c>
      <c r="J130" s="154">
        <v>22.549809710000002</v>
      </c>
      <c r="K130" s="129">
        <f t="shared" si="4"/>
        <v>0.71336158029157937</v>
      </c>
      <c r="L130" s="107">
        <f t="shared" si="5"/>
        <v>12.888403498946051</v>
      </c>
      <c r="M130" s="29"/>
      <c r="O130" s="51"/>
    </row>
    <row r="131" spans="1:15" x14ac:dyDescent="0.2">
      <c r="A131" s="106" t="s">
        <v>2678</v>
      </c>
      <c r="B131" s="106" t="s">
        <v>2679</v>
      </c>
      <c r="C131" s="106" t="s">
        <v>1592</v>
      </c>
      <c r="D131" s="106" t="s">
        <v>410</v>
      </c>
      <c r="E131" s="106" t="s">
        <v>1923</v>
      </c>
      <c r="F131" s="128">
        <v>1.6481939999999997E-2</v>
      </c>
      <c r="G131" s="128">
        <v>5.7332220000000003E-2</v>
      </c>
      <c r="H131" s="129">
        <f t="shared" si="3"/>
        <v>-0.71251871984025739</v>
      </c>
      <c r="I131" s="154">
        <v>37.785573929999998</v>
      </c>
      <c r="J131" s="154">
        <v>3.9705571499999999</v>
      </c>
      <c r="K131" s="129">
        <f t="shared" si="4"/>
        <v>8.5164412707168822</v>
      </c>
      <c r="L131" s="107" t="str">
        <f t="shared" si="5"/>
        <v/>
      </c>
      <c r="M131" s="29"/>
      <c r="O131" s="51"/>
    </row>
    <row r="132" spans="1:15" x14ac:dyDescent="0.2">
      <c r="A132" s="106" t="s">
        <v>2754</v>
      </c>
      <c r="B132" s="106" t="s">
        <v>189</v>
      </c>
      <c r="C132" s="106" t="s">
        <v>1221</v>
      </c>
      <c r="D132" s="106" t="s">
        <v>410</v>
      </c>
      <c r="E132" s="106" t="s">
        <v>1923</v>
      </c>
      <c r="F132" s="128">
        <v>50.189130755000001</v>
      </c>
      <c r="G132" s="128">
        <v>25.379473054000002</v>
      </c>
      <c r="H132" s="129">
        <f t="shared" si="3"/>
        <v>0.97754818030352308</v>
      </c>
      <c r="I132" s="154">
        <v>37.469559279999999</v>
      </c>
      <c r="J132" s="154">
        <v>27.81122805</v>
      </c>
      <c r="K132" s="129">
        <f t="shared" si="4"/>
        <v>0.34728172422432801</v>
      </c>
      <c r="L132" s="107">
        <f t="shared" si="5"/>
        <v>0.74656720920131026</v>
      </c>
      <c r="M132" s="29"/>
      <c r="O132" s="51"/>
    </row>
    <row r="133" spans="1:15" x14ac:dyDescent="0.2">
      <c r="A133" s="106" t="s">
        <v>2193</v>
      </c>
      <c r="B133" s="106" t="s">
        <v>1086</v>
      </c>
      <c r="C133" s="106" t="s">
        <v>1595</v>
      </c>
      <c r="D133" s="106" t="s">
        <v>410</v>
      </c>
      <c r="E133" s="106" t="s">
        <v>1923</v>
      </c>
      <c r="F133" s="128">
        <v>97.55168161200001</v>
      </c>
      <c r="G133" s="128">
        <v>71.441006606000002</v>
      </c>
      <c r="H133" s="129">
        <f t="shared" si="3"/>
        <v>0.36548582174942501</v>
      </c>
      <c r="I133" s="154">
        <v>37.457840439999998</v>
      </c>
      <c r="J133" s="154">
        <v>46.54569291</v>
      </c>
      <c r="K133" s="129">
        <f t="shared" si="4"/>
        <v>-0.19524583053414046</v>
      </c>
      <c r="L133" s="107">
        <f t="shared" si="5"/>
        <v>0.3839794437269059</v>
      </c>
      <c r="M133" s="29"/>
      <c r="O133" s="51"/>
    </row>
    <row r="134" spans="1:15" x14ac:dyDescent="0.2">
      <c r="A134" s="106" t="s">
        <v>2755</v>
      </c>
      <c r="B134" s="106" t="s">
        <v>190</v>
      </c>
      <c r="C134" s="106" t="s">
        <v>1221</v>
      </c>
      <c r="D134" s="106" t="s">
        <v>410</v>
      </c>
      <c r="E134" s="106" t="s">
        <v>1923</v>
      </c>
      <c r="F134" s="128">
        <v>25.943146646000002</v>
      </c>
      <c r="G134" s="128">
        <v>25.716106846000002</v>
      </c>
      <c r="H134" s="129">
        <f t="shared" si="3"/>
        <v>8.8287002912073032E-3</v>
      </c>
      <c r="I134" s="154">
        <v>37.436476030000001</v>
      </c>
      <c r="J134" s="154">
        <v>24.76061181</v>
      </c>
      <c r="K134" s="129">
        <f t="shared" si="4"/>
        <v>0.51193663215060914</v>
      </c>
      <c r="L134" s="107">
        <f t="shared" si="5"/>
        <v>1.4430198672824477</v>
      </c>
      <c r="M134" s="29"/>
      <c r="O134" s="51"/>
    </row>
    <row r="135" spans="1:15" x14ac:dyDescent="0.2">
      <c r="A135" s="106" t="s">
        <v>332</v>
      </c>
      <c r="B135" s="106" t="s">
        <v>333</v>
      </c>
      <c r="C135" s="106" t="s">
        <v>1597</v>
      </c>
      <c r="D135" s="106" t="s">
        <v>410</v>
      </c>
      <c r="E135" s="106" t="s">
        <v>1923</v>
      </c>
      <c r="F135" s="128">
        <v>155.52832022600001</v>
      </c>
      <c r="G135" s="128">
        <v>170.99990345199998</v>
      </c>
      <c r="H135" s="129">
        <f t="shared" ref="H135:H198" si="6">IF(ISERROR(F135/G135-1),"",IF((F135/G135-1)&gt;10000%,"",F135/G135-1))</f>
        <v>-9.0477145973026141E-2</v>
      </c>
      <c r="I135" s="154">
        <v>35.874513640000004</v>
      </c>
      <c r="J135" s="154">
        <v>61.355779509999998</v>
      </c>
      <c r="K135" s="129">
        <f t="shared" ref="K135:K198" si="7">IF(ISERROR(I135/J135-1),"",IF((I135/J135-1)&gt;10000%,"",I135/J135-1))</f>
        <v>-0.41530343308321849</v>
      </c>
      <c r="L135" s="107">
        <f t="shared" ref="L135:L198" si="8">IF(ISERROR(I135/F135),"",IF(I135/F135&gt;10000%,"",I135/F135))</f>
        <v>0.23066225873120941</v>
      </c>
      <c r="M135" s="29"/>
      <c r="O135" s="51"/>
    </row>
    <row r="136" spans="1:15" x14ac:dyDescent="0.2">
      <c r="A136" s="106" t="s">
        <v>1939</v>
      </c>
      <c r="B136" s="106" t="s">
        <v>85</v>
      </c>
      <c r="C136" s="106" t="s">
        <v>1596</v>
      </c>
      <c r="D136" s="106" t="s">
        <v>411</v>
      </c>
      <c r="E136" s="106" t="s">
        <v>412</v>
      </c>
      <c r="F136" s="128">
        <v>1.9918414529999999</v>
      </c>
      <c r="G136" s="128">
        <v>1.6863221000000002</v>
      </c>
      <c r="H136" s="129">
        <f t="shared" si="6"/>
        <v>0.18117496829342383</v>
      </c>
      <c r="I136" s="154">
        <v>35.411670990000005</v>
      </c>
      <c r="J136" s="154">
        <v>0.77719853999999999</v>
      </c>
      <c r="K136" s="129">
        <f t="shared" si="7"/>
        <v>44.563223767764676</v>
      </c>
      <c r="L136" s="107">
        <f t="shared" si="8"/>
        <v>17.778358280808412</v>
      </c>
      <c r="M136" s="29"/>
      <c r="O136" s="51"/>
    </row>
    <row r="137" spans="1:15" x14ac:dyDescent="0.2">
      <c r="A137" s="106" t="s">
        <v>809</v>
      </c>
      <c r="B137" s="106" t="s">
        <v>308</v>
      </c>
      <c r="C137" s="106" t="s">
        <v>1596</v>
      </c>
      <c r="D137" s="106" t="s">
        <v>1491</v>
      </c>
      <c r="E137" s="106" t="s">
        <v>412</v>
      </c>
      <c r="F137" s="128">
        <v>27.612422522999999</v>
      </c>
      <c r="G137" s="128">
        <v>22.479574524999997</v>
      </c>
      <c r="H137" s="129">
        <f t="shared" si="6"/>
        <v>0.2283338589123054</v>
      </c>
      <c r="I137" s="154">
        <v>34.975151140000001</v>
      </c>
      <c r="J137" s="154">
        <v>18.098703069999999</v>
      </c>
      <c r="K137" s="129">
        <f t="shared" si="7"/>
        <v>0.93246726048420681</v>
      </c>
      <c r="L137" s="107">
        <f t="shared" si="8"/>
        <v>1.266645514744936</v>
      </c>
      <c r="M137" s="29"/>
      <c r="O137" s="51"/>
    </row>
    <row r="138" spans="1:15" x14ac:dyDescent="0.2">
      <c r="A138" s="106" t="s">
        <v>1709</v>
      </c>
      <c r="B138" s="106" t="s">
        <v>720</v>
      </c>
      <c r="C138" s="106" t="s">
        <v>1596</v>
      </c>
      <c r="D138" s="106" t="s">
        <v>411</v>
      </c>
      <c r="E138" s="106" t="s">
        <v>412</v>
      </c>
      <c r="F138" s="128">
        <v>13.18155765</v>
      </c>
      <c r="G138" s="128">
        <v>1.9007231</v>
      </c>
      <c r="H138" s="129">
        <f t="shared" si="6"/>
        <v>5.9350225974525168</v>
      </c>
      <c r="I138" s="154">
        <v>34.884899240000003</v>
      </c>
      <c r="J138" s="154">
        <v>109.32154212</v>
      </c>
      <c r="K138" s="129">
        <f t="shared" si="7"/>
        <v>-0.68089638543785291</v>
      </c>
      <c r="L138" s="107">
        <f t="shared" si="8"/>
        <v>2.6464929385640552</v>
      </c>
      <c r="M138" s="29"/>
      <c r="O138" s="51"/>
    </row>
    <row r="139" spans="1:15" x14ac:dyDescent="0.2">
      <c r="A139" s="106" t="s">
        <v>2759</v>
      </c>
      <c r="B139" s="106" t="s">
        <v>192</v>
      </c>
      <c r="C139" s="106" t="s">
        <v>1221</v>
      </c>
      <c r="D139" s="106" t="s">
        <v>410</v>
      </c>
      <c r="E139" s="106" t="s">
        <v>1923</v>
      </c>
      <c r="F139" s="128">
        <v>10.320728282999999</v>
      </c>
      <c r="G139" s="128">
        <v>8.5064856830000011</v>
      </c>
      <c r="H139" s="129">
        <f t="shared" si="6"/>
        <v>0.21327757050431728</v>
      </c>
      <c r="I139" s="154">
        <v>34.492460009999995</v>
      </c>
      <c r="J139" s="154">
        <v>20.432930280000001</v>
      </c>
      <c r="K139" s="129">
        <f t="shared" si="7"/>
        <v>0.68808191176385658</v>
      </c>
      <c r="L139" s="107">
        <f t="shared" si="8"/>
        <v>3.3420567874861082</v>
      </c>
      <c r="M139" s="29"/>
      <c r="O139" s="51"/>
    </row>
    <row r="140" spans="1:15" x14ac:dyDescent="0.2">
      <c r="A140" s="106" t="s">
        <v>2166</v>
      </c>
      <c r="B140" s="106" t="s">
        <v>125</v>
      </c>
      <c r="C140" s="106" t="s">
        <v>1590</v>
      </c>
      <c r="D140" s="106" t="s">
        <v>410</v>
      </c>
      <c r="E140" s="106" t="s">
        <v>1923</v>
      </c>
      <c r="F140" s="128">
        <v>10.370544095000001</v>
      </c>
      <c r="G140" s="128">
        <v>4.8567132199999996</v>
      </c>
      <c r="H140" s="129">
        <f t="shared" si="6"/>
        <v>1.1353008969716361</v>
      </c>
      <c r="I140" s="154">
        <v>33.847050240000002</v>
      </c>
      <c r="J140" s="154">
        <v>12.97883968</v>
      </c>
      <c r="K140" s="129">
        <f t="shared" si="7"/>
        <v>1.607864113781857</v>
      </c>
      <c r="L140" s="107">
        <f t="shared" si="8"/>
        <v>3.2637680270140152</v>
      </c>
      <c r="M140" s="29"/>
      <c r="O140" s="51"/>
    </row>
    <row r="141" spans="1:15" x14ac:dyDescent="0.2">
      <c r="A141" s="106" t="s">
        <v>320</v>
      </c>
      <c r="B141" s="106" t="s">
        <v>321</v>
      </c>
      <c r="C141" s="106" t="s">
        <v>1221</v>
      </c>
      <c r="D141" s="106" t="s">
        <v>410</v>
      </c>
      <c r="E141" s="106" t="s">
        <v>1923</v>
      </c>
      <c r="F141" s="128">
        <v>13.776822984999999</v>
      </c>
      <c r="G141" s="128">
        <v>3.6755499500000002</v>
      </c>
      <c r="H141" s="129">
        <f t="shared" si="6"/>
        <v>2.7482344608049738</v>
      </c>
      <c r="I141" s="154">
        <v>33.688332590000002</v>
      </c>
      <c r="J141" s="154">
        <v>15.925770369999999</v>
      </c>
      <c r="K141" s="129">
        <f t="shared" si="7"/>
        <v>1.1153345682705584</v>
      </c>
      <c r="L141" s="107">
        <f t="shared" si="8"/>
        <v>2.4452903711312368</v>
      </c>
      <c r="M141" s="29"/>
      <c r="O141" s="51"/>
    </row>
    <row r="142" spans="1:15" x14ac:dyDescent="0.2">
      <c r="A142" s="106" t="s">
        <v>604</v>
      </c>
      <c r="B142" s="106" t="s">
        <v>605</v>
      </c>
      <c r="C142" s="106" t="s">
        <v>1221</v>
      </c>
      <c r="D142" s="106" t="s">
        <v>410</v>
      </c>
      <c r="E142" s="106" t="s">
        <v>1923</v>
      </c>
      <c r="F142" s="128">
        <v>17.994726995000001</v>
      </c>
      <c r="G142" s="128">
        <v>9.2369499399999988</v>
      </c>
      <c r="H142" s="129">
        <f t="shared" si="6"/>
        <v>0.94812433886590952</v>
      </c>
      <c r="I142" s="154">
        <v>33.446456699999999</v>
      </c>
      <c r="J142" s="154">
        <v>28.15613961</v>
      </c>
      <c r="K142" s="129">
        <f t="shared" si="7"/>
        <v>0.1878921316372888</v>
      </c>
      <c r="L142" s="107">
        <f t="shared" si="8"/>
        <v>1.858680974114995</v>
      </c>
      <c r="M142" s="29"/>
      <c r="O142" s="51"/>
    </row>
    <row r="143" spans="1:15" x14ac:dyDescent="0.2">
      <c r="A143" s="106" t="s">
        <v>205</v>
      </c>
      <c r="B143" s="106" t="s">
        <v>206</v>
      </c>
      <c r="C143" s="106" t="s">
        <v>1221</v>
      </c>
      <c r="D143" s="106" t="s">
        <v>410</v>
      </c>
      <c r="E143" s="106" t="s">
        <v>412</v>
      </c>
      <c r="F143" s="128">
        <v>7.0619586590000001</v>
      </c>
      <c r="G143" s="128">
        <v>3.7094617190000001</v>
      </c>
      <c r="H143" s="129">
        <f t="shared" si="6"/>
        <v>0.90376911637297308</v>
      </c>
      <c r="I143" s="154">
        <v>32.74445686</v>
      </c>
      <c r="J143" s="154">
        <v>8.8981578300000006</v>
      </c>
      <c r="K143" s="129">
        <f t="shared" si="7"/>
        <v>2.6799141446561641</v>
      </c>
      <c r="L143" s="107">
        <f t="shared" si="8"/>
        <v>4.6367386784782934</v>
      </c>
      <c r="M143" s="29"/>
      <c r="O143" s="51"/>
    </row>
    <row r="144" spans="1:15" x14ac:dyDescent="0.2">
      <c r="A144" s="106" t="s">
        <v>2141</v>
      </c>
      <c r="B144" s="106" t="s">
        <v>262</v>
      </c>
      <c r="C144" s="106" t="s">
        <v>1221</v>
      </c>
      <c r="D144" s="106" t="s">
        <v>410</v>
      </c>
      <c r="E144" s="106" t="s">
        <v>1923</v>
      </c>
      <c r="F144" s="128">
        <v>9.0988388920000016</v>
      </c>
      <c r="G144" s="128">
        <v>26.266338077</v>
      </c>
      <c r="H144" s="129">
        <f t="shared" si="6"/>
        <v>-0.65359317064576428</v>
      </c>
      <c r="I144" s="154">
        <v>32.465629300000003</v>
      </c>
      <c r="J144" s="154">
        <v>46.310002400000002</v>
      </c>
      <c r="K144" s="129">
        <f t="shared" si="7"/>
        <v>-0.2989499542759686</v>
      </c>
      <c r="L144" s="107">
        <f t="shared" si="8"/>
        <v>3.5681068414723609</v>
      </c>
      <c r="M144" s="29"/>
      <c r="O144" s="51"/>
    </row>
    <row r="145" spans="1:15" x14ac:dyDescent="0.2">
      <c r="A145" s="106" t="s">
        <v>1495</v>
      </c>
      <c r="B145" s="106" t="s">
        <v>1496</v>
      </c>
      <c r="C145" s="106" t="s">
        <v>309</v>
      </c>
      <c r="D145" s="106" t="s">
        <v>2823</v>
      </c>
      <c r="E145" s="106" t="s">
        <v>1923</v>
      </c>
      <c r="F145" s="128">
        <v>17.1320531</v>
      </c>
      <c r="G145" s="128">
        <v>5.6422414700000001</v>
      </c>
      <c r="H145" s="129">
        <f t="shared" si="6"/>
        <v>2.0363913333188131</v>
      </c>
      <c r="I145" s="154">
        <v>32.458304875466752</v>
      </c>
      <c r="J145" s="154">
        <v>23.23250369716115</v>
      </c>
      <c r="K145" s="129">
        <f t="shared" si="7"/>
        <v>0.39710748779232663</v>
      </c>
      <c r="L145" s="107">
        <f t="shared" si="8"/>
        <v>1.8945951594947339</v>
      </c>
      <c r="M145" s="29"/>
      <c r="O145" s="51"/>
    </row>
    <row r="146" spans="1:15" x14ac:dyDescent="0.2">
      <c r="A146" s="106" t="s">
        <v>419</v>
      </c>
      <c r="B146" s="106" t="s">
        <v>420</v>
      </c>
      <c r="C146" s="106" t="s">
        <v>1597</v>
      </c>
      <c r="D146" s="106" t="s">
        <v>410</v>
      </c>
      <c r="E146" s="106" t="s">
        <v>412</v>
      </c>
      <c r="F146" s="128">
        <v>7.6048911449999999</v>
      </c>
      <c r="G146" s="128">
        <v>4.01939154</v>
      </c>
      <c r="H146" s="129">
        <f t="shared" si="6"/>
        <v>0.89205034376919645</v>
      </c>
      <c r="I146" s="154">
        <v>31.69289165</v>
      </c>
      <c r="J146" s="154">
        <v>9.1227180199999989</v>
      </c>
      <c r="K146" s="129">
        <f t="shared" si="7"/>
        <v>2.4740623990041954</v>
      </c>
      <c r="L146" s="107">
        <f t="shared" si="8"/>
        <v>4.1674352789174609</v>
      </c>
      <c r="M146" s="29"/>
      <c r="O146" s="51"/>
    </row>
    <row r="147" spans="1:15" x14ac:dyDescent="0.2">
      <c r="A147" s="106" t="s">
        <v>1218</v>
      </c>
      <c r="B147" s="106" t="s">
        <v>1214</v>
      </c>
      <c r="C147" s="106" t="s">
        <v>1597</v>
      </c>
      <c r="D147" s="106" t="s">
        <v>410</v>
      </c>
      <c r="E147" s="106" t="s">
        <v>412</v>
      </c>
      <c r="F147" s="128">
        <v>93.619444606999991</v>
      </c>
      <c r="G147" s="128">
        <v>48.532129558999998</v>
      </c>
      <c r="H147" s="129">
        <f t="shared" si="6"/>
        <v>0.92901991850960952</v>
      </c>
      <c r="I147" s="154">
        <v>31.68815128</v>
      </c>
      <c r="J147" s="154">
        <v>17.8107574</v>
      </c>
      <c r="K147" s="129">
        <f t="shared" si="7"/>
        <v>0.77915798684675819</v>
      </c>
      <c r="L147" s="107">
        <f t="shared" si="8"/>
        <v>0.33847830878533813</v>
      </c>
      <c r="M147" s="29"/>
      <c r="O147" s="51"/>
    </row>
    <row r="148" spans="1:15" x14ac:dyDescent="0.2">
      <c r="A148" s="106" t="s">
        <v>922</v>
      </c>
      <c r="B148" s="106" t="s">
        <v>203</v>
      </c>
      <c r="C148" s="106" t="s">
        <v>1221</v>
      </c>
      <c r="D148" s="106" t="s">
        <v>410</v>
      </c>
      <c r="E148" s="106" t="s">
        <v>412</v>
      </c>
      <c r="F148" s="128">
        <v>9.2792682739999996</v>
      </c>
      <c r="G148" s="128">
        <v>8.922912234</v>
      </c>
      <c r="H148" s="129">
        <f t="shared" si="6"/>
        <v>3.993718986074235E-2</v>
      </c>
      <c r="I148" s="154">
        <v>30.858029329999997</v>
      </c>
      <c r="J148" s="154">
        <v>11.083823619999999</v>
      </c>
      <c r="K148" s="129">
        <f t="shared" si="7"/>
        <v>1.7840599406795685</v>
      </c>
      <c r="L148" s="107">
        <f t="shared" si="8"/>
        <v>3.3254808912533007</v>
      </c>
      <c r="M148" s="29"/>
      <c r="O148" s="51"/>
    </row>
    <row r="149" spans="1:15" x14ac:dyDescent="0.2">
      <c r="A149" s="106" t="s">
        <v>460</v>
      </c>
      <c r="B149" s="106" t="s">
        <v>461</v>
      </c>
      <c r="C149" s="106" t="s">
        <v>1597</v>
      </c>
      <c r="D149" s="106" t="s">
        <v>410</v>
      </c>
      <c r="E149" s="106" t="s">
        <v>412</v>
      </c>
      <c r="F149" s="128">
        <v>14.174219115</v>
      </c>
      <c r="G149" s="128">
        <v>20.640459902</v>
      </c>
      <c r="H149" s="129">
        <f t="shared" si="6"/>
        <v>-0.31327987930992951</v>
      </c>
      <c r="I149" s="154">
        <v>30.752517319999999</v>
      </c>
      <c r="J149" s="154">
        <v>145.36503725999998</v>
      </c>
      <c r="K149" s="129">
        <f t="shared" si="7"/>
        <v>-0.78844625984585259</v>
      </c>
      <c r="L149" s="107">
        <f t="shared" si="8"/>
        <v>2.1696092793892161</v>
      </c>
      <c r="M149" s="29"/>
      <c r="O149" s="51"/>
    </row>
    <row r="150" spans="1:15" x14ac:dyDescent="0.2">
      <c r="A150" s="106" t="s">
        <v>37</v>
      </c>
      <c r="B150" s="106" t="s">
        <v>264</v>
      </c>
      <c r="C150" s="106" t="s">
        <v>1221</v>
      </c>
      <c r="D150" s="106" t="s">
        <v>410</v>
      </c>
      <c r="E150" s="106" t="s">
        <v>1923</v>
      </c>
      <c r="F150" s="128">
        <v>9.6558516399999998</v>
      </c>
      <c r="G150" s="128">
        <v>7.1998929900000004</v>
      </c>
      <c r="H150" s="129">
        <f t="shared" si="6"/>
        <v>0.34111043780943739</v>
      </c>
      <c r="I150" s="154">
        <v>30.189309510000001</v>
      </c>
      <c r="J150" s="154">
        <v>59.233679850000001</v>
      </c>
      <c r="K150" s="129">
        <f t="shared" si="7"/>
        <v>-0.49033540400580056</v>
      </c>
      <c r="L150" s="107">
        <f t="shared" si="8"/>
        <v>3.1265299670656499</v>
      </c>
      <c r="M150" s="29"/>
      <c r="O150" s="51"/>
    </row>
    <row r="151" spans="1:15" x14ac:dyDescent="0.2">
      <c r="A151" s="106" t="s">
        <v>1155</v>
      </c>
      <c r="B151" s="106" t="s">
        <v>1156</v>
      </c>
      <c r="C151" s="106" t="s">
        <v>1596</v>
      </c>
      <c r="D151" s="106" t="s">
        <v>411</v>
      </c>
      <c r="E151" s="106" t="s">
        <v>412</v>
      </c>
      <c r="F151" s="128">
        <v>2.252141682</v>
      </c>
      <c r="G151" s="128">
        <v>8.2049265770000002</v>
      </c>
      <c r="H151" s="129">
        <f t="shared" si="6"/>
        <v>-0.72551348743166211</v>
      </c>
      <c r="I151" s="154">
        <v>29.738966736570703</v>
      </c>
      <c r="J151" s="154">
        <v>59.743507243366004</v>
      </c>
      <c r="K151" s="129">
        <f t="shared" si="7"/>
        <v>-0.50222261616766806</v>
      </c>
      <c r="L151" s="107">
        <f t="shared" si="8"/>
        <v>13.20474949433963</v>
      </c>
      <c r="M151" s="29"/>
      <c r="O151" s="51"/>
    </row>
    <row r="152" spans="1:15" x14ac:dyDescent="0.2">
      <c r="A152" s="106" t="s">
        <v>1636</v>
      </c>
      <c r="B152" s="106" t="s">
        <v>1388</v>
      </c>
      <c r="C152" s="106" t="s">
        <v>1596</v>
      </c>
      <c r="D152" s="106" t="s">
        <v>411</v>
      </c>
      <c r="E152" s="106" t="s">
        <v>1923</v>
      </c>
      <c r="F152" s="128">
        <v>21.940064940000003</v>
      </c>
      <c r="G152" s="128">
        <v>27.102357329999997</v>
      </c>
      <c r="H152" s="129">
        <f t="shared" si="6"/>
        <v>-0.19047392546499187</v>
      </c>
      <c r="I152" s="154">
        <v>29.37577336</v>
      </c>
      <c r="J152" s="154">
        <v>12.962545960000002</v>
      </c>
      <c r="K152" s="129">
        <f t="shared" si="7"/>
        <v>1.2662039888343042</v>
      </c>
      <c r="L152" s="107">
        <f t="shared" si="8"/>
        <v>1.338910046088496</v>
      </c>
      <c r="M152" s="29"/>
      <c r="O152" s="51"/>
    </row>
    <row r="153" spans="1:15" x14ac:dyDescent="0.2">
      <c r="A153" s="106" t="s">
        <v>1749</v>
      </c>
      <c r="B153" s="106" t="s">
        <v>1750</v>
      </c>
      <c r="C153" s="106" t="s">
        <v>1596</v>
      </c>
      <c r="D153" s="106" t="s">
        <v>411</v>
      </c>
      <c r="E153" s="106" t="s">
        <v>412</v>
      </c>
      <c r="F153" s="128">
        <v>9.2101805050000003</v>
      </c>
      <c r="G153" s="128">
        <v>9.4738053059999991</v>
      </c>
      <c r="H153" s="129">
        <f t="shared" si="6"/>
        <v>-2.7826706638465426E-2</v>
      </c>
      <c r="I153" s="154">
        <v>29.268067890000001</v>
      </c>
      <c r="J153" s="154">
        <v>22.616953489999997</v>
      </c>
      <c r="K153" s="129">
        <f t="shared" si="7"/>
        <v>0.29407649456151419</v>
      </c>
      <c r="L153" s="107">
        <f t="shared" si="8"/>
        <v>3.1777952532104039</v>
      </c>
      <c r="M153" s="29"/>
      <c r="O153" s="51"/>
    </row>
    <row r="154" spans="1:15" x14ac:dyDescent="0.2">
      <c r="A154" s="106" t="s">
        <v>39</v>
      </c>
      <c r="B154" s="106" t="s">
        <v>689</v>
      </c>
      <c r="C154" s="106" t="s">
        <v>1221</v>
      </c>
      <c r="D154" s="106" t="s">
        <v>410</v>
      </c>
      <c r="E154" s="106" t="s">
        <v>1923</v>
      </c>
      <c r="F154" s="128">
        <v>10.123798177999999</v>
      </c>
      <c r="G154" s="128">
        <v>1.3708948000000001</v>
      </c>
      <c r="H154" s="129">
        <f t="shared" si="6"/>
        <v>6.3848104012065692</v>
      </c>
      <c r="I154" s="154">
        <v>29.105194040000001</v>
      </c>
      <c r="J154" s="154">
        <v>9.6844235800000007</v>
      </c>
      <c r="K154" s="129">
        <f t="shared" si="7"/>
        <v>2.0053615271545153</v>
      </c>
      <c r="L154" s="107">
        <f t="shared" si="8"/>
        <v>2.8749283152689102</v>
      </c>
      <c r="M154" s="29"/>
      <c r="O154" s="51"/>
    </row>
    <row r="155" spans="1:15" x14ac:dyDescent="0.2">
      <c r="A155" s="106" t="s">
        <v>1885</v>
      </c>
      <c r="B155" s="106" t="s">
        <v>1906</v>
      </c>
      <c r="C155" s="106" t="s">
        <v>1221</v>
      </c>
      <c r="D155" s="106" t="s">
        <v>410</v>
      </c>
      <c r="E155" s="106" t="s">
        <v>1923</v>
      </c>
      <c r="F155" s="128">
        <v>1.1026357600000001</v>
      </c>
      <c r="G155" s="128">
        <v>0.61405429099999997</v>
      </c>
      <c r="H155" s="129">
        <f t="shared" si="6"/>
        <v>0.79566493738580535</v>
      </c>
      <c r="I155" s="154">
        <v>29.092279219999998</v>
      </c>
      <c r="J155" s="154">
        <v>25.081848770000001</v>
      </c>
      <c r="K155" s="129">
        <f t="shared" si="7"/>
        <v>0.15989373378236804</v>
      </c>
      <c r="L155" s="107">
        <f t="shared" si="8"/>
        <v>26.384305928913456</v>
      </c>
      <c r="M155" s="29"/>
      <c r="O155" s="51"/>
    </row>
    <row r="156" spans="1:15" x14ac:dyDescent="0.2">
      <c r="A156" s="106" t="s">
        <v>2052</v>
      </c>
      <c r="B156" s="106" t="s">
        <v>1792</v>
      </c>
      <c r="C156" s="106" t="s">
        <v>1590</v>
      </c>
      <c r="D156" s="106" t="s">
        <v>410</v>
      </c>
      <c r="E156" s="106" t="s">
        <v>1923</v>
      </c>
      <c r="F156" s="128">
        <v>9.3123865299999995</v>
      </c>
      <c r="G156" s="128">
        <v>5.1133043099999993</v>
      </c>
      <c r="H156" s="129">
        <f t="shared" si="6"/>
        <v>0.82120718138913196</v>
      </c>
      <c r="I156" s="154">
        <v>27.65798835</v>
      </c>
      <c r="J156" s="154">
        <v>4.95417474</v>
      </c>
      <c r="K156" s="129">
        <f t="shared" si="7"/>
        <v>4.5827639922930938</v>
      </c>
      <c r="L156" s="107">
        <f t="shared" si="8"/>
        <v>2.9700215149896705</v>
      </c>
      <c r="M156" s="29"/>
      <c r="O156" s="51"/>
    </row>
    <row r="157" spans="1:15" x14ac:dyDescent="0.2">
      <c r="A157" s="106" t="s">
        <v>1681</v>
      </c>
      <c r="B157" s="106" t="s">
        <v>816</v>
      </c>
      <c r="C157" s="106" t="s">
        <v>1596</v>
      </c>
      <c r="D157" s="106" t="s">
        <v>411</v>
      </c>
      <c r="E157" s="106" t="s">
        <v>1923</v>
      </c>
      <c r="F157" s="128">
        <v>38.207717275</v>
      </c>
      <c r="G157" s="128">
        <v>27.113784884000001</v>
      </c>
      <c r="H157" s="129">
        <f t="shared" si="6"/>
        <v>0.40916207156111906</v>
      </c>
      <c r="I157" s="154">
        <v>27.317266579999998</v>
      </c>
      <c r="J157" s="154">
        <v>27.352213729999999</v>
      </c>
      <c r="K157" s="129">
        <f t="shared" si="7"/>
        <v>-1.2776717213813793E-3</v>
      </c>
      <c r="L157" s="107">
        <f t="shared" si="8"/>
        <v>0.71496725081438406</v>
      </c>
      <c r="M157" s="29"/>
      <c r="O157" s="51"/>
    </row>
    <row r="158" spans="1:15" x14ac:dyDescent="0.2">
      <c r="A158" s="106" t="s">
        <v>1731</v>
      </c>
      <c r="B158" s="106" t="s">
        <v>753</v>
      </c>
      <c r="C158" s="106" t="s">
        <v>1596</v>
      </c>
      <c r="D158" s="106" t="s">
        <v>1491</v>
      </c>
      <c r="E158" s="106" t="s">
        <v>1923</v>
      </c>
      <c r="F158" s="128">
        <v>7.9112300599999994</v>
      </c>
      <c r="G158" s="128">
        <v>2.7096668799999999</v>
      </c>
      <c r="H158" s="129">
        <f t="shared" si="6"/>
        <v>1.9196319733590279</v>
      </c>
      <c r="I158" s="154">
        <v>27.08774319155215</v>
      </c>
      <c r="J158" s="154">
        <v>5.6406277999999999</v>
      </c>
      <c r="K158" s="129">
        <f t="shared" si="7"/>
        <v>3.8022567969388357</v>
      </c>
      <c r="L158" s="107">
        <f t="shared" si="8"/>
        <v>3.4239610005162904</v>
      </c>
      <c r="M158" s="29"/>
      <c r="O158" s="51"/>
    </row>
    <row r="159" spans="1:15" x14ac:dyDescent="0.2">
      <c r="A159" s="106" t="s">
        <v>793</v>
      </c>
      <c r="B159" s="106" t="s">
        <v>259</v>
      </c>
      <c r="C159" s="106" t="s">
        <v>1221</v>
      </c>
      <c r="D159" s="106" t="s">
        <v>410</v>
      </c>
      <c r="E159" s="106" t="s">
        <v>1923</v>
      </c>
      <c r="F159" s="128">
        <v>13.945384205</v>
      </c>
      <c r="G159" s="128">
        <v>24.95391236</v>
      </c>
      <c r="H159" s="129">
        <f t="shared" si="6"/>
        <v>-0.44115439680096724</v>
      </c>
      <c r="I159" s="154">
        <v>27.041528</v>
      </c>
      <c r="J159" s="154">
        <v>61.011955110000002</v>
      </c>
      <c r="K159" s="129">
        <f t="shared" si="7"/>
        <v>-0.55678312633571336</v>
      </c>
      <c r="L159" s="107">
        <f t="shared" si="8"/>
        <v>1.9391024013741041</v>
      </c>
      <c r="M159" s="29"/>
      <c r="O159" s="51"/>
    </row>
    <row r="160" spans="1:15" x14ac:dyDescent="0.2">
      <c r="A160" s="106" t="s">
        <v>2662</v>
      </c>
      <c r="B160" s="106" t="s">
        <v>2663</v>
      </c>
      <c r="C160" s="106" t="s">
        <v>1829</v>
      </c>
      <c r="D160" s="106" t="s">
        <v>410</v>
      </c>
      <c r="E160" s="106" t="s">
        <v>1923</v>
      </c>
      <c r="F160" s="128">
        <v>4.6785109999999998E-2</v>
      </c>
      <c r="G160" s="128">
        <v>2.6243200000000003E-3</v>
      </c>
      <c r="H160" s="129">
        <f t="shared" si="6"/>
        <v>16.827517223509325</v>
      </c>
      <c r="I160" s="154">
        <v>26.728166989999998</v>
      </c>
      <c r="J160" s="154">
        <v>0</v>
      </c>
      <c r="K160" s="129" t="str">
        <f t="shared" si="7"/>
        <v/>
      </c>
      <c r="L160" s="107" t="str">
        <f t="shared" si="8"/>
        <v/>
      </c>
      <c r="M160" s="29"/>
      <c r="O160" s="51"/>
    </row>
    <row r="161" spans="1:15" x14ac:dyDescent="0.2">
      <c r="A161" s="106" t="s">
        <v>1037</v>
      </c>
      <c r="B161" s="106" t="s">
        <v>1038</v>
      </c>
      <c r="C161" s="106" t="s">
        <v>1591</v>
      </c>
      <c r="D161" s="106" t="s">
        <v>410</v>
      </c>
      <c r="E161" s="106" t="s">
        <v>1923</v>
      </c>
      <c r="F161" s="128">
        <v>0.45216600099999998</v>
      </c>
      <c r="G161" s="128">
        <v>1.1496864499999999</v>
      </c>
      <c r="H161" s="129">
        <f t="shared" si="6"/>
        <v>-0.60670494029045918</v>
      </c>
      <c r="I161" s="154">
        <v>25.55312511</v>
      </c>
      <c r="J161" s="154">
        <v>3.76648E-3</v>
      </c>
      <c r="K161" s="129" t="str">
        <f t="shared" si="7"/>
        <v/>
      </c>
      <c r="L161" s="107">
        <f t="shared" si="8"/>
        <v>56.51270784067642</v>
      </c>
      <c r="M161" s="29"/>
      <c r="O161" s="51"/>
    </row>
    <row r="162" spans="1:15" x14ac:dyDescent="0.2">
      <c r="A162" s="106" t="s">
        <v>959</v>
      </c>
      <c r="B162" s="106" t="s">
        <v>1101</v>
      </c>
      <c r="C162" s="106" t="s">
        <v>1597</v>
      </c>
      <c r="D162" s="106" t="s">
        <v>410</v>
      </c>
      <c r="E162" s="106" t="s">
        <v>412</v>
      </c>
      <c r="F162" s="128">
        <v>3.735484145</v>
      </c>
      <c r="G162" s="128">
        <v>5.7163926189999996</v>
      </c>
      <c r="H162" s="129">
        <f t="shared" si="6"/>
        <v>-0.34653121400652342</v>
      </c>
      <c r="I162" s="154">
        <v>25.50296865</v>
      </c>
      <c r="J162" s="154">
        <v>1.7450498300000001</v>
      </c>
      <c r="K162" s="129">
        <f t="shared" si="7"/>
        <v>13.614464419047563</v>
      </c>
      <c r="L162" s="107">
        <f t="shared" si="8"/>
        <v>6.8272190859479611</v>
      </c>
      <c r="M162" s="29"/>
      <c r="O162" s="51"/>
    </row>
    <row r="163" spans="1:15" x14ac:dyDescent="0.2">
      <c r="A163" s="106" t="s">
        <v>1848</v>
      </c>
      <c r="B163" s="106" t="s">
        <v>1849</v>
      </c>
      <c r="C163" s="106" t="s">
        <v>1221</v>
      </c>
      <c r="D163" s="106" t="s">
        <v>410</v>
      </c>
      <c r="E163" s="106" t="s">
        <v>1923</v>
      </c>
      <c r="F163" s="128">
        <v>5.8309268650000003</v>
      </c>
      <c r="G163" s="128">
        <v>0.38882083399999995</v>
      </c>
      <c r="H163" s="129">
        <f t="shared" si="6"/>
        <v>13.996436289213868</v>
      </c>
      <c r="I163" s="154">
        <v>25.401156889999999</v>
      </c>
      <c r="J163" s="154">
        <v>0.10006364999999999</v>
      </c>
      <c r="K163" s="129" t="str">
        <f t="shared" si="7"/>
        <v/>
      </c>
      <c r="L163" s="107">
        <f t="shared" si="8"/>
        <v>4.3562811673166131</v>
      </c>
      <c r="M163" s="29"/>
      <c r="O163" s="51"/>
    </row>
    <row r="164" spans="1:15" x14ac:dyDescent="0.2">
      <c r="A164" s="106" t="s">
        <v>1690</v>
      </c>
      <c r="B164" s="106" t="s">
        <v>826</v>
      </c>
      <c r="C164" s="106" t="s">
        <v>1596</v>
      </c>
      <c r="D164" s="106" t="s">
        <v>411</v>
      </c>
      <c r="E164" s="106" t="s">
        <v>1923</v>
      </c>
      <c r="F164" s="128">
        <v>19.764898815999999</v>
      </c>
      <c r="G164" s="128">
        <v>8.3422602189999999</v>
      </c>
      <c r="H164" s="129">
        <f t="shared" si="6"/>
        <v>1.3692498552112116</v>
      </c>
      <c r="I164" s="154">
        <v>25.325892449999998</v>
      </c>
      <c r="J164" s="154">
        <v>3.7239600099999999</v>
      </c>
      <c r="K164" s="129">
        <f t="shared" si="7"/>
        <v>5.8007960294933456</v>
      </c>
      <c r="L164" s="107">
        <f t="shared" si="8"/>
        <v>1.281357050484786</v>
      </c>
      <c r="M164" s="29"/>
      <c r="O164" s="51"/>
    </row>
    <row r="165" spans="1:15" x14ac:dyDescent="0.2">
      <c r="A165" s="106" t="s">
        <v>1638</v>
      </c>
      <c r="B165" s="106" t="s">
        <v>165</v>
      </c>
      <c r="C165" s="106" t="s">
        <v>1822</v>
      </c>
      <c r="D165" s="106" t="s">
        <v>411</v>
      </c>
      <c r="E165" s="106" t="s">
        <v>412</v>
      </c>
      <c r="F165" s="128">
        <v>0.32389476</v>
      </c>
      <c r="G165" s="128">
        <v>5.0337853499999996</v>
      </c>
      <c r="H165" s="129">
        <f t="shared" si="6"/>
        <v>-0.93565582608722087</v>
      </c>
      <c r="I165" s="154">
        <v>25.08326911</v>
      </c>
      <c r="J165" s="154">
        <v>3.9764316499999999</v>
      </c>
      <c r="K165" s="129">
        <f t="shared" si="7"/>
        <v>5.3079844739692685</v>
      </c>
      <c r="L165" s="107">
        <f t="shared" si="8"/>
        <v>77.44265177368105</v>
      </c>
      <c r="M165" s="29"/>
      <c r="O165" s="51"/>
    </row>
    <row r="166" spans="1:15" x14ac:dyDescent="0.2">
      <c r="A166" s="106" t="s">
        <v>936</v>
      </c>
      <c r="B166" s="106" t="s">
        <v>1139</v>
      </c>
      <c r="C166" s="106" t="s">
        <v>1596</v>
      </c>
      <c r="D166" s="106" t="s">
        <v>411</v>
      </c>
      <c r="E166" s="106" t="s">
        <v>412</v>
      </c>
      <c r="F166" s="128">
        <v>4.881644949</v>
      </c>
      <c r="G166" s="128">
        <v>2.0942642500000002</v>
      </c>
      <c r="H166" s="129">
        <f t="shared" si="6"/>
        <v>1.3309594044782074</v>
      </c>
      <c r="I166" s="154">
        <v>24.960745046023501</v>
      </c>
      <c r="J166" s="154">
        <v>1.1192023999999998</v>
      </c>
      <c r="K166" s="129">
        <f t="shared" si="7"/>
        <v>21.30226190188969</v>
      </c>
      <c r="L166" s="107">
        <f t="shared" si="8"/>
        <v>5.1131832213927568</v>
      </c>
      <c r="M166" s="29"/>
      <c r="O166" s="51"/>
    </row>
    <row r="167" spans="1:15" x14ac:dyDescent="0.2">
      <c r="A167" s="106" t="s">
        <v>316</v>
      </c>
      <c r="B167" s="106" t="s">
        <v>317</v>
      </c>
      <c r="C167" s="106" t="s">
        <v>1221</v>
      </c>
      <c r="D167" s="106" t="s">
        <v>410</v>
      </c>
      <c r="E167" s="106" t="s">
        <v>1923</v>
      </c>
      <c r="F167" s="128">
        <v>47.199063338000002</v>
      </c>
      <c r="G167" s="128">
        <v>24.376667458</v>
      </c>
      <c r="H167" s="129">
        <f t="shared" si="6"/>
        <v>0.93623937395552748</v>
      </c>
      <c r="I167" s="154">
        <v>24.943461109999998</v>
      </c>
      <c r="J167" s="154">
        <v>39.024235859999997</v>
      </c>
      <c r="K167" s="129">
        <f t="shared" si="7"/>
        <v>-0.36082128040930717</v>
      </c>
      <c r="L167" s="107">
        <f t="shared" si="8"/>
        <v>0.52847364642336025</v>
      </c>
      <c r="M167" s="29"/>
      <c r="O167" s="51"/>
    </row>
    <row r="168" spans="1:15" x14ac:dyDescent="0.2">
      <c r="A168" s="106" t="s">
        <v>1964</v>
      </c>
      <c r="B168" s="106" t="s">
        <v>443</v>
      </c>
      <c r="C168" s="106" t="s">
        <v>1592</v>
      </c>
      <c r="D168" s="106" t="s">
        <v>410</v>
      </c>
      <c r="E168" s="106" t="s">
        <v>1923</v>
      </c>
      <c r="F168" s="128">
        <v>2.37272376</v>
      </c>
      <c r="G168" s="128">
        <v>1.7255055800000001</v>
      </c>
      <c r="H168" s="129">
        <f t="shared" si="6"/>
        <v>0.37508901014391371</v>
      </c>
      <c r="I168" s="154">
        <v>24.239782210000001</v>
      </c>
      <c r="J168" s="154">
        <v>30.629283109999999</v>
      </c>
      <c r="K168" s="129">
        <f t="shared" si="7"/>
        <v>-0.20860758892244269</v>
      </c>
      <c r="L168" s="107">
        <f t="shared" si="8"/>
        <v>10.216015289533747</v>
      </c>
      <c r="M168" s="29"/>
      <c r="O168" s="51"/>
    </row>
    <row r="169" spans="1:15" x14ac:dyDescent="0.2">
      <c r="A169" s="106" t="s">
        <v>1118</v>
      </c>
      <c r="B169" s="106" t="s">
        <v>1119</v>
      </c>
      <c r="C169" s="106" t="s">
        <v>1597</v>
      </c>
      <c r="D169" s="106" t="s">
        <v>410</v>
      </c>
      <c r="E169" s="106" t="s">
        <v>1923</v>
      </c>
      <c r="F169" s="128">
        <v>2.6119771159999998</v>
      </c>
      <c r="G169" s="128">
        <v>2.1009252969999999</v>
      </c>
      <c r="H169" s="129">
        <f t="shared" si="6"/>
        <v>0.24325082844675738</v>
      </c>
      <c r="I169" s="154">
        <v>23.841195429999999</v>
      </c>
      <c r="J169" s="154">
        <v>0.24095021999999999</v>
      </c>
      <c r="K169" s="129">
        <f t="shared" si="7"/>
        <v>97.946560123497704</v>
      </c>
      <c r="L169" s="107">
        <f t="shared" si="8"/>
        <v>9.1276433028289983</v>
      </c>
      <c r="M169" s="29"/>
      <c r="O169" s="51"/>
    </row>
    <row r="170" spans="1:15" x14ac:dyDescent="0.2">
      <c r="A170" s="106" t="s">
        <v>1781</v>
      </c>
      <c r="B170" s="106" t="s">
        <v>1782</v>
      </c>
      <c r="C170" s="106" t="s">
        <v>1221</v>
      </c>
      <c r="D170" s="106" t="s">
        <v>410</v>
      </c>
      <c r="E170" s="106" t="s">
        <v>1923</v>
      </c>
      <c r="F170" s="128">
        <v>23.95501166</v>
      </c>
      <c r="G170" s="128">
        <v>21.911917495000001</v>
      </c>
      <c r="H170" s="129">
        <f t="shared" si="6"/>
        <v>9.3241231191483198E-2</v>
      </c>
      <c r="I170" s="154">
        <v>23.786787570000001</v>
      </c>
      <c r="J170" s="154">
        <v>18.289959539999998</v>
      </c>
      <c r="K170" s="129">
        <f t="shared" si="7"/>
        <v>0.30053800928200425</v>
      </c>
      <c r="L170" s="107">
        <f t="shared" si="8"/>
        <v>0.99297749913931799</v>
      </c>
      <c r="M170" s="29"/>
      <c r="O170" s="51"/>
    </row>
    <row r="171" spans="1:15" x14ac:dyDescent="0.2">
      <c r="A171" s="106" t="s">
        <v>314</v>
      </c>
      <c r="B171" s="106" t="s">
        <v>315</v>
      </c>
      <c r="C171" s="106" t="s">
        <v>1221</v>
      </c>
      <c r="D171" s="106" t="s">
        <v>410</v>
      </c>
      <c r="E171" s="106" t="s">
        <v>1923</v>
      </c>
      <c r="F171" s="128">
        <v>1.788866828</v>
      </c>
      <c r="G171" s="128">
        <v>1.354270179</v>
      </c>
      <c r="H171" s="129">
        <f t="shared" si="6"/>
        <v>0.32090837983371112</v>
      </c>
      <c r="I171" s="154">
        <v>23.42305052</v>
      </c>
      <c r="J171" s="154">
        <v>35.529396409999997</v>
      </c>
      <c r="K171" s="129">
        <f t="shared" si="7"/>
        <v>-0.34074167065198391</v>
      </c>
      <c r="L171" s="107">
        <f t="shared" si="8"/>
        <v>13.093792200388435</v>
      </c>
      <c r="M171" s="29"/>
      <c r="O171" s="51"/>
    </row>
    <row r="172" spans="1:15" x14ac:dyDescent="0.2">
      <c r="A172" s="106" t="s">
        <v>1935</v>
      </c>
      <c r="B172" s="106" t="s">
        <v>736</v>
      </c>
      <c r="C172" s="106" t="s">
        <v>1592</v>
      </c>
      <c r="D172" s="106" t="s">
        <v>410</v>
      </c>
      <c r="E172" s="106" t="s">
        <v>412</v>
      </c>
      <c r="F172" s="128">
        <v>1.6147131299999999</v>
      </c>
      <c r="G172" s="128">
        <v>4.0010441600000002</v>
      </c>
      <c r="H172" s="129">
        <f t="shared" si="6"/>
        <v>-0.59642706617864483</v>
      </c>
      <c r="I172" s="154">
        <v>23.304020699999999</v>
      </c>
      <c r="J172" s="154">
        <v>4.6321000000000003</v>
      </c>
      <c r="K172" s="129">
        <f t="shared" si="7"/>
        <v>4.0309839381705919</v>
      </c>
      <c r="L172" s="107">
        <f t="shared" si="8"/>
        <v>14.432297766724668</v>
      </c>
      <c r="M172" s="29"/>
      <c r="O172" s="51"/>
    </row>
    <row r="173" spans="1:15" x14ac:dyDescent="0.2">
      <c r="A173" s="106" t="s">
        <v>1387</v>
      </c>
      <c r="B173" s="106" t="s">
        <v>1391</v>
      </c>
      <c r="C173" s="106" t="s">
        <v>1597</v>
      </c>
      <c r="D173" s="106" t="s">
        <v>410</v>
      </c>
      <c r="E173" s="106" t="s">
        <v>1923</v>
      </c>
      <c r="F173" s="128">
        <v>12.340566545</v>
      </c>
      <c r="G173" s="128">
        <v>21.948292035999998</v>
      </c>
      <c r="H173" s="129">
        <f t="shared" si="6"/>
        <v>-0.43774365108871471</v>
      </c>
      <c r="I173" s="154">
        <v>23.211487050000002</v>
      </c>
      <c r="J173" s="154">
        <v>24.887283359999998</v>
      </c>
      <c r="K173" s="129">
        <f t="shared" si="7"/>
        <v>-6.7335445406364158E-2</v>
      </c>
      <c r="L173" s="107">
        <f t="shared" si="8"/>
        <v>1.8809093541499153</v>
      </c>
      <c r="M173" s="29"/>
      <c r="O173" s="51"/>
    </row>
    <row r="174" spans="1:15" x14ac:dyDescent="0.2">
      <c r="A174" s="106" t="s">
        <v>928</v>
      </c>
      <c r="B174" s="106" t="s">
        <v>107</v>
      </c>
      <c r="C174" s="106" t="s">
        <v>1594</v>
      </c>
      <c r="D174" s="106" t="s">
        <v>411</v>
      </c>
      <c r="E174" s="106" t="s">
        <v>412</v>
      </c>
      <c r="F174" s="128">
        <v>124.16531449999999</v>
      </c>
      <c r="G174" s="128">
        <v>67.735768780000001</v>
      </c>
      <c r="H174" s="129">
        <f t="shared" si="6"/>
        <v>0.83308341717178025</v>
      </c>
      <c r="I174" s="154">
        <v>23.173533020000001</v>
      </c>
      <c r="J174" s="154">
        <v>8.9392960800000001</v>
      </c>
      <c r="K174" s="129">
        <f t="shared" si="7"/>
        <v>1.5923219023751143</v>
      </c>
      <c r="L174" s="107">
        <f t="shared" si="8"/>
        <v>0.18663451313530882</v>
      </c>
      <c r="M174" s="29"/>
      <c r="O174" s="51"/>
    </row>
    <row r="175" spans="1:15" x14ac:dyDescent="0.2">
      <c r="A175" s="106" t="s">
        <v>1931</v>
      </c>
      <c r="B175" s="106" t="s">
        <v>683</v>
      </c>
      <c r="C175" s="106" t="s">
        <v>1221</v>
      </c>
      <c r="D175" s="106" t="s">
        <v>410</v>
      </c>
      <c r="E175" s="106" t="s">
        <v>1923</v>
      </c>
      <c r="F175" s="128">
        <v>21.040651548</v>
      </c>
      <c r="G175" s="128">
        <v>4.3691958880000001</v>
      </c>
      <c r="H175" s="129">
        <f t="shared" si="6"/>
        <v>3.815680525056834</v>
      </c>
      <c r="I175" s="154">
        <v>22.704098324374051</v>
      </c>
      <c r="J175" s="154">
        <v>3.4821640250904249</v>
      </c>
      <c r="K175" s="129">
        <f t="shared" si="7"/>
        <v>5.5201116779053709</v>
      </c>
      <c r="L175" s="107">
        <f t="shared" si="8"/>
        <v>1.0790587103531102</v>
      </c>
      <c r="M175" s="29"/>
      <c r="O175" s="51"/>
    </row>
    <row r="176" spans="1:15" x14ac:dyDescent="0.2">
      <c r="A176" s="106" t="s">
        <v>1715</v>
      </c>
      <c r="B176" s="106" t="s">
        <v>1111</v>
      </c>
      <c r="C176" s="106" t="s">
        <v>1597</v>
      </c>
      <c r="D176" s="106" t="s">
        <v>410</v>
      </c>
      <c r="E176" s="106" t="s">
        <v>1923</v>
      </c>
      <c r="F176" s="128">
        <v>36.944210673000001</v>
      </c>
      <c r="G176" s="128">
        <v>25.098996440000001</v>
      </c>
      <c r="H176" s="129">
        <f t="shared" si="6"/>
        <v>0.47193975509404873</v>
      </c>
      <c r="I176" s="154">
        <v>22.371760590000001</v>
      </c>
      <c r="J176" s="154">
        <v>13.429750349999999</v>
      </c>
      <c r="K176" s="129">
        <f t="shared" si="7"/>
        <v>0.66583592449281848</v>
      </c>
      <c r="L176" s="107">
        <f t="shared" si="8"/>
        <v>0.60555524620668078</v>
      </c>
      <c r="M176" s="29"/>
      <c r="O176" s="51"/>
    </row>
    <row r="177" spans="1:15" x14ac:dyDescent="0.2">
      <c r="A177" s="106" t="s">
        <v>893</v>
      </c>
      <c r="B177" s="106" t="s">
        <v>894</v>
      </c>
      <c r="C177" s="106" t="s">
        <v>1591</v>
      </c>
      <c r="D177" s="106" t="s">
        <v>410</v>
      </c>
      <c r="E177" s="106" t="s">
        <v>1923</v>
      </c>
      <c r="F177" s="128">
        <v>14.675587948999999</v>
      </c>
      <c r="G177" s="128">
        <v>10.557427402</v>
      </c>
      <c r="H177" s="129">
        <f t="shared" si="6"/>
        <v>0.39007235287451314</v>
      </c>
      <c r="I177" s="154">
        <v>22.361923739999998</v>
      </c>
      <c r="J177" s="154">
        <v>63.465886170000005</v>
      </c>
      <c r="K177" s="129">
        <f t="shared" si="7"/>
        <v>-0.64765443154608682</v>
      </c>
      <c r="L177" s="107">
        <f t="shared" si="8"/>
        <v>1.5237497685074859</v>
      </c>
      <c r="M177" s="29"/>
      <c r="O177" s="51"/>
    </row>
    <row r="178" spans="1:15" x14ac:dyDescent="0.2">
      <c r="A178" s="106" t="s">
        <v>1686</v>
      </c>
      <c r="B178" s="106" t="s">
        <v>822</v>
      </c>
      <c r="C178" s="106" t="s">
        <v>1596</v>
      </c>
      <c r="D178" s="106" t="s">
        <v>411</v>
      </c>
      <c r="E178" s="106" t="s">
        <v>1923</v>
      </c>
      <c r="F178" s="128">
        <v>5.0390184219999998</v>
      </c>
      <c r="G178" s="128">
        <v>3.8747972499999999</v>
      </c>
      <c r="H178" s="129">
        <f t="shared" si="6"/>
        <v>0.30045989425640274</v>
      </c>
      <c r="I178" s="154">
        <v>22.12229619</v>
      </c>
      <c r="J178" s="154">
        <v>15.01820298</v>
      </c>
      <c r="K178" s="129">
        <f t="shared" si="7"/>
        <v>0.4730321743194339</v>
      </c>
      <c r="L178" s="107">
        <f t="shared" si="8"/>
        <v>4.3901995065974777</v>
      </c>
      <c r="M178" s="29"/>
      <c r="O178" s="51"/>
    </row>
    <row r="179" spans="1:15" x14ac:dyDescent="0.2">
      <c r="A179" s="106" t="s">
        <v>1773</v>
      </c>
      <c r="B179" s="106" t="s">
        <v>1774</v>
      </c>
      <c r="C179" s="106" t="s">
        <v>1596</v>
      </c>
      <c r="D179" s="106" t="s">
        <v>1491</v>
      </c>
      <c r="E179" s="106" t="s">
        <v>412</v>
      </c>
      <c r="F179" s="128">
        <v>10.381445434</v>
      </c>
      <c r="G179" s="128">
        <v>9.3550371800000001</v>
      </c>
      <c r="H179" s="129">
        <f t="shared" si="6"/>
        <v>0.10971717527690239</v>
      </c>
      <c r="I179" s="154">
        <v>22.085532530000002</v>
      </c>
      <c r="J179" s="154">
        <v>3.3833642000000004</v>
      </c>
      <c r="K179" s="129">
        <f t="shared" si="7"/>
        <v>5.5276840518676646</v>
      </c>
      <c r="L179" s="107">
        <f t="shared" si="8"/>
        <v>2.1274043841398282</v>
      </c>
      <c r="M179" s="29"/>
      <c r="O179" s="51"/>
    </row>
    <row r="180" spans="1:15" x14ac:dyDescent="0.2">
      <c r="A180" s="106" t="s">
        <v>211</v>
      </c>
      <c r="B180" s="106" t="s">
        <v>212</v>
      </c>
      <c r="C180" s="106" t="s">
        <v>1221</v>
      </c>
      <c r="D180" s="106" t="s">
        <v>410</v>
      </c>
      <c r="E180" s="106" t="s">
        <v>1923</v>
      </c>
      <c r="F180" s="128">
        <v>10.846425355000001</v>
      </c>
      <c r="G180" s="128">
        <v>6.2581247339999999</v>
      </c>
      <c r="H180" s="129">
        <f t="shared" si="6"/>
        <v>0.73317500305995043</v>
      </c>
      <c r="I180" s="154">
        <v>21.742928389999999</v>
      </c>
      <c r="J180" s="154">
        <v>22.125750460000003</v>
      </c>
      <c r="K180" s="129">
        <f t="shared" si="7"/>
        <v>-1.7302105557598479E-2</v>
      </c>
      <c r="L180" s="107">
        <f t="shared" si="8"/>
        <v>2.0046169754883265</v>
      </c>
      <c r="M180" s="29"/>
      <c r="O180" s="51"/>
    </row>
    <row r="181" spans="1:15" x14ac:dyDescent="0.2">
      <c r="A181" s="106" t="s">
        <v>1968</v>
      </c>
      <c r="B181" s="106" t="s">
        <v>451</v>
      </c>
      <c r="C181" s="106" t="s">
        <v>1592</v>
      </c>
      <c r="D181" s="106" t="s">
        <v>410</v>
      </c>
      <c r="E181" s="106" t="s">
        <v>1923</v>
      </c>
      <c r="F181" s="128">
        <v>2.7997559900000004</v>
      </c>
      <c r="G181" s="128">
        <v>0.62081357999999998</v>
      </c>
      <c r="H181" s="129">
        <f t="shared" si="6"/>
        <v>3.5098175687458388</v>
      </c>
      <c r="I181" s="154">
        <v>21.549832949999999</v>
      </c>
      <c r="J181" s="154">
        <v>43.510342979999997</v>
      </c>
      <c r="K181" s="129">
        <f t="shared" si="7"/>
        <v>-0.5047193040995881</v>
      </c>
      <c r="L181" s="107">
        <f t="shared" si="8"/>
        <v>7.6970396802329892</v>
      </c>
      <c r="M181" s="29"/>
      <c r="O181" s="51"/>
    </row>
    <row r="182" spans="1:15" x14ac:dyDescent="0.2">
      <c r="A182" s="106" t="s">
        <v>949</v>
      </c>
      <c r="B182" s="106" t="s">
        <v>1091</v>
      </c>
      <c r="C182" s="106" t="s">
        <v>1597</v>
      </c>
      <c r="D182" s="106" t="s">
        <v>410</v>
      </c>
      <c r="E182" s="106" t="s">
        <v>412</v>
      </c>
      <c r="F182" s="128">
        <v>14.170805769999999</v>
      </c>
      <c r="G182" s="128">
        <v>5.5951187999999998</v>
      </c>
      <c r="H182" s="129">
        <f t="shared" si="6"/>
        <v>1.5327086477591862</v>
      </c>
      <c r="I182" s="154">
        <v>21.07650207</v>
      </c>
      <c r="J182" s="154">
        <v>4.1260610099999999</v>
      </c>
      <c r="K182" s="129">
        <f t="shared" si="7"/>
        <v>4.1081411590663803</v>
      </c>
      <c r="L182" s="107">
        <f t="shared" si="8"/>
        <v>1.4873185344632665</v>
      </c>
      <c r="M182" s="29"/>
      <c r="O182" s="51"/>
    </row>
    <row r="183" spans="1:15" x14ac:dyDescent="0.2">
      <c r="A183" s="106" t="s">
        <v>417</v>
      </c>
      <c r="B183" s="106" t="s">
        <v>418</v>
      </c>
      <c r="C183" s="106" t="s">
        <v>1591</v>
      </c>
      <c r="D183" s="106" t="s">
        <v>410</v>
      </c>
      <c r="E183" s="106" t="s">
        <v>1923</v>
      </c>
      <c r="F183" s="128">
        <v>12.827451891000001</v>
      </c>
      <c r="G183" s="128">
        <v>3.865146668</v>
      </c>
      <c r="H183" s="129">
        <f t="shared" si="6"/>
        <v>2.318749065126033</v>
      </c>
      <c r="I183" s="154">
        <v>20.554860000000001</v>
      </c>
      <c r="J183" s="154">
        <v>0.35436510999999998</v>
      </c>
      <c r="K183" s="129">
        <f t="shared" si="7"/>
        <v>57.004751088503049</v>
      </c>
      <c r="L183" s="107">
        <f t="shared" si="8"/>
        <v>1.6024117786340486</v>
      </c>
      <c r="M183" s="29"/>
      <c r="O183" s="51"/>
    </row>
    <row r="184" spans="1:15" x14ac:dyDescent="0.2">
      <c r="A184" s="106" t="s">
        <v>246</v>
      </c>
      <c r="B184" s="106" t="s">
        <v>23</v>
      </c>
      <c r="C184" s="106" t="s">
        <v>1609</v>
      </c>
      <c r="D184" s="106" t="s">
        <v>1491</v>
      </c>
      <c r="E184" s="106" t="s">
        <v>1923</v>
      </c>
      <c r="F184" s="128">
        <v>1.1839760800000001</v>
      </c>
      <c r="G184" s="128">
        <v>8.2733605000000008</v>
      </c>
      <c r="H184" s="129">
        <f t="shared" si="6"/>
        <v>-0.85689296628619049</v>
      </c>
      <c r="I184" s="154">
        <v>20.438160677030453</v>
      </c>
      <c r="J184" s="154">
        <v>11.64642157694435</v>
      </c>
      <c r="K184" s="129">
        <f t="shared" si="7"/>
        <v>0.75488758860408467</v>
      </c>
      <c r="L184" s="107">
        <f t="shared" si="8"/>
        <v>17.262308776567895</v>
      </c>
      <c r="M184" s="29"/>
      <c r="O184" s="51"/>
    </row>
    <row r="185" spans="1:15" x14ac:dyDescent="0.2">
      <c r="A185" s="106" t="s">
        <v>1888</v>
      </c>
      <c r="B185" s="106" t="s">
        <v>1909</v>
      </c>
      <c r="C185" s="106" t="s">
        <v>1221</v>
      </c>
      <c r="D185" s="106" t="s">
        <v>410</v>
      </c>
      <c r="E185" s="106" t="s">
        <v>1923</v>
      </c>
      <c r="F185" s="128">
        <v>0.20256693000000001</v>
      </c>
      <c r="G185" s="128">
        <v>2.2061900000000002E-2</v>
      </c>
      <c r="H185" s="129">
        <f t="shared" si="6"/>
        <v>8.1817536114296594</v>
      </c>
      <c r="I185" s="154">
        <v>20.385035869999999</v>
      </c>
      <c r="J185" s="154">
        <v>30.899499980000002</v>
      </c>
      <c r="K185" s="129">
        <f t="shared" si="7"/>
        <v>-0.34027942577729708</v>
      </c>
      <c r="L185" s="107" t="str">
        <f t="shared" si="8"/>
        <v/>
      </c>
      <c r="M185" s="29"/>
      <c r="O185" s="51"/>
    </row>
    <row r="186" spans="1:15" x14ac:dyDescent="0.2">
      <c r="A186" s="106" t="s">
        <v>329</v>
      </c>
      <c r="B186" s="106" t="s">
        <v>330</v>
      </c>
      <c r="C186" s="106" t="s">
        <v>1597</v>
      </c>
      <c r="D186" s="106" t="s">
        <v>410</v>
      </c>
      <c r="E186" s="106" t="s">
        <v>412</v>
      </c>
      <c r="F186" s="128">
        <v>13.3949411</v>
      </c>
      <c r="G186" s="128">
        <v>9.8243002599999993</v>
      </c>
      <c r="H186" s="129">
        <f t="shared" si="6"/>
        <v>0.36344988910182208</v>
      </c>
      <c r="I186" s="154">
        <v>19.55032216</v>
      </c>
      <c r="J186" s="154">
        <v>13.34028185</v>
      </c>
      <c r="K186" s="129">
        <f t="shared" si="7"/>
        <v>0.46551042772758211</v>
      </c>
      <c r="L186" s="107">
        <f t="shared" si="8"/>
        <v>1.4595302819211351</v>
      </c>
      <c r="M186" s="29"/>
      <c r="O186" s="51"/>
    </row>
    <row r="187" spans="1:15" x14ac:dyDescent="0.2">
      <c r="A187" s="106" t="s">
        <v>935</v>
      </c>
      <c r="B187" s="106" t="s">
        <v>752</v>
      </c>
      <c r="C187" s="106" t="s">
        <v>1596</v>
      </c>
      <c r="D187" s="106" t="s">
        <v>1491</v>
      </c>
      <c r="E187" s="106" t="s">
        <v>412</v>
      </c>
      <c r="F187" s="128">
        <v>1.5099723060000001</v>
      </c>
      <c r="G187" s="128">
        <v>3.3030627510000001</v>
      </c>
      <c r="H187" s="129">
        <f t="shared" si="6"/>
        <v>-0.54285691195456187</v>
      </c>
      <c r="I187" s="154">
        <v>19.54875835</v>
      </c>
      <c r="J187" s="154">
        <v>2.5255407700000001</v>
      </c>
      <c r="K187" s="129">
        <f t="shared" si="7"/>
        <v>6.7404247764331275</v>
      </c>
      <c r="L187" s="107">
        <f t="shared" si="8"/>
        <v>12.946435025544103</v>
      </c>
      <c r="M187" s="29"/>
      <c r="O187" s="51"/>
    </row>
    <row r="188" spans="1:15" x14ac:dyDescent="0.2">
      <c r="A188" s="106" t="s">
        <v>927</v>
      </c>
      <c r="B188" s="106" t="s">
        <v>106</v>
      </c>
      <c r="C188" s="106" t="s">
        <v>1594</v>
      </c>
      <c r="D188" s="106" t="s">
        <v>411</v>
      </c>
      <c r="E188" s="106" t="s">
        <v>412</v>
      </c>
      <c r="F188" s="128">
        <v>15.61176345</v>
      </c>
      <c r="G188" s="128">
        <v>1.50917977</v>
      </c>
      <c r="H188" s="129">
        <f t="shared" si="6"/>
        <v>9.3445353299428326</v>
      </c>
      <c r="I188" s="154">
        <v>19.060517040000001</v>
      </c>
      <c r="J188" s="154">
        <v>39.316824789999998</v>
      </c>
      <c r="K188" s="129">
        <f t="shared" si="7"/>
        <v>-0.51520711192202051</v>
      </c>
      <c r="L188" s="107">
        <f t="shared" si="8"/>
        <v>1.2209073690518928</v>
      </c>
      <c r="M188" s="29"/>
      <c r="O188" s="51"/>
    </row>
    <row r="189" spans="1:15" x14ac:dyDescent="0.2">
      <c r="A189" s="106" t="s">
        <v>1673</v>
      </c>
      <c r="B189" s="106" t="s">
        <v>1147</v>
      </c>
      <c r="C189" s="106" t="s">
        <v>1596</v>
      </c>
      <c r="D189" s="106" t="s">
        <v>411</v>
      </c>
      <c r="E189" s="106" t="s">
        <v>412</v>
      </c>
      <c r="F189" s="128">
        <v>6.3235616200000004</v>
      </c>
      <c r="G189" s="128">
        <v>7.2302273079999999</v>
      </c>
      <c r="H189" s="129">
        <f t="shared" si="6"/>
        <v>-0.12539933384899327</v>
      </c>
      <c r="I189" s="154">
        <v>18.858699649999998</v>
      </c>
      <c r="J189" s="154">
        <v>2.6050147799999999</v>
      </c>
      <c r="K189" s="129">
        <f t="shared" si="7"/>
        <v>6.2393829757848822</v>
      </c>
      <c r="L189" s="107">
        <f t="shared" si="8"/>
        <v>2.9822908011766947</v>
      </c>
      <c r="M189" s="29"/>
      <c r="O189" s="51"/>
    </row>
    <row r="190" spans="1:15" x14ac:dyDescent="0.2">
      <c r="A190" s="106" t="s">
        <v>934</v>
      </c>
      <c r="B190" s="106" t="s">
        <v>718</v>
      </c>
      <c r="C190" s="106" t="s">
        <v>1596</v>
      </c>
      <c r="D190" s="106" t="s">
        <v>411</v>
      </c>
      <c r="E190" s="106" t="s">
        <v>412</v>
      </c>
      <c r="F190" s="128">
        <v>18.151175901000002</v>
      </c>
      <c r="G190" s="128">
        <v>17.233355043000003</v>
      </c>
      <c r="H190" s="129">
        <f t="shared" si="6"/>
        <v>5.325839662154519E-2</v>
      </c>
      <c r="I190" s="154">
        <v>18.80689882649925</v>
      </c>
      <c r="J190" s="154">
        <v>32.602315464214549</v>
      </c>
      <c r="K190" s="129">
        <f t="shared" si="7"/>
        <v>-0.42314223518441918</v>
      </c>
      <c r="L190" s="107">
        <f t="shared" si="8"/>
        <v>1.0361256443701325</v>
      </c>
      <c r="M190" s="29"/>
      <c r="O190" s="51"/>
    </row>
    <row r="191" spans="1:15" x14ac:dyDescent="0.2">
      <c r="A191" s="106" t="s">
        <v>1066</v>
      </c>
      <c r="B191" s="106" t="s">
        <v>1067</v>
      </c>
      <c r="C191" s="106" t="s">
        <v>1591</v>
      </c>
      <c r="D191" s="106" t="s">
        <v>410</v>
      </c>
      <c r="E191" s="106" t="s">
        <v>1923</v>
      </c>
      <c r="F191" s="128">
        <v>6.8655499999999998E-3</v>
      </c>
      <c r="G191" s="128">
        <v>23.614456480000001</v>
      </c>
      <c r="H191" s="129">
        <f t="shared" si="6"/>
        <v>-0.99970926495785262</v>
      </c>
      <c r="I191" s="154">
        <v>18.756267016311799</v>
      </c>
      <c r="J191" s="154">
        <v>0</v>
      </c>
      <c r="K191" s="129" t="str">
        <f t="shared" si="7"/>
        <v/>
      </c>
      <c r="L191" s="107" t="str">
        <f t="shared" si="8"/>
        <v/>
      </c>
      <c r="M191" s="29"/>
      <c r="O191" s="51"/>
    </row>
    <row r="192" spans="1:15" x14ac:dyDescent="0.2">
      <c r="A192" s="106" t="s">
        <v>2581</v>
      </c>
      <c r="B192" s="106" t="s">
        <v>2582</v>
      </c>
      <c r="C192" s="106" t="s">
        <v>1822</v>
      </c>
      <c r="D192" s="106" t="s">
        <v>411</v>
      </c>
      <c r="E192" s="106" t="s">
        <v>412</v>
      </c>
      <c r="F192" s="128">
        <v>16.863164789999999</v>
      </c>
      <c r="G192" s="128">
        <v>11.5129523</v>
      </c>
      <c r="H192" s="129">
        <f t="shared" si="6"/>
        <v>0.4647124691031681</v>
      </c>
      <c r="I192" s="154">
        <v>18.705896710000001</v>
      </c>
      <c r="J192" s="154">
        <v>42.555945009999995</v>
      </c>
      <c r="K192" s="129">
        <f t="shared" si="7"/>
        <v>-0.56043987025539199</v>
      </c>
      <c r="L192" s="107">
        <f t="shared" si="8"/>
        <v>1.1092755685512103</v>
      </c>
      <c r="M192" s="29"/>
      <c r="O192" s="51"/>
    </row>
    <row r="193" spans="1:15" x14ac:dyDescent="0.2">
      <c r="A193" s="106" t="s">
        <v>2191</v>
      </c>
      <c r="B193" s="106" t="s">
        <v>1203</v>
      </c>
      <c r="C193" s="106" t="s">
        <v>1221</v>
      </c>
      <c r="D193" s="106" t="s">
        <v>410</v>
      </c>
      <c r="E193" s="106" t="s">
        <v>1923</v>
      </c>
      <c r="F193" s="128">
        <v>3.0308097599999999</v>
      </c>
      <c r="G193" s="128">
        <v>3.0229675899999999</v>
      </c>
      <c r="H193" s="129">
        <f t="shared" si="6"/>
        <v>2.5941958577200275E-3</v>
      </c>
      <c r="I193" s="154">
        <v>18.40715462</v>
      </c>
      <c r="J193" s="154">
        <v>21.379295249999998</v>
      </c>
      <c r="K193" s="129">
        <f t="shared" si="7"/>
        <v>-0.13901957923519481</v>
      </c>
      <c r="L193" s="107">
        <f t="shared" si="8"/>
        <v>6.0733454349176972</v>
      </c>
      <c r="M193" s="29"/>
      <c r="O193" s="51"/>
    </row>
    <row r="194" spans="1:15" x14ac:dyDescent="0.2">
      <c r="A194" s="106" t="s">
        <v>2134</v>
      </c>
      <c r="B194" s="106" t="s">
        <v>252</v>
      </c>
      <c r="C194" s="106" t="s">
        <v>1221</v>
      </c>
      <c r="D194" s="106" t="s">
        <v>410</v>
      </c>
      <c r="E194" s="106" t="s">
        <v>1923</v>
      </c>
      <c r="F194" s="128">
        <v>9.4328171709999999</v>
      </c>
      <c r="G194" s="128">
        <v>8.1401867340000003</v>
      </c>
      <c r="H194" s="129">
        <f t="shared" si="6"/>
        <v>0.15879616515440986</v>
      </c>
      <c r="I194" s="154">
        <v>18.351883280000003</v>
      </c>
      <c r="J194" s="154">
        <v>15.20417475</v>
      </c>
      <c r="K194" s="129">
        <f t="shared" si="7"/>
        <v>0.20702922596966356</v>
      </c>
      <c r="L194" s="107">
        <f t="shared" si="8"/>
        <v>1.9455357765674226</v>
      </c>
      <c r="M194" s="29"/>
      <c r="O194" s="51"/>
    </row>
    <row r="195" spans="1:15" x14ac:dyDescent="0.2">
      <c r="A195" s="106" t="s">
        <v>36</v>
      </c>
      <c r="B195" s="106" t="s">
        <v>335</v>
      </c>
      <c r="C195" s="106" t="s">
        <v>1597</v>
      </c>
      <c r="D195" s="106" t="s">
        <v>410</v>
      </c>
      <c r="E195" s="106" t="s">
        <v>412</v>
      </c>
      <c r="F195" s="128">
        <v>18.026422482000001</v>
      </c>
      <c r="G195" s="128">
        <v>20.503185611999999</v>
      </c>
      <c r="H195" s="129">
        <f t="shared" si="6"/>
        <v>-0.12079894202149788</v>
      </c>
      <c r="I195" s="154">
        <v>18.161514180000001</v>
      </c>
      <c r="J195" s="154">
        <v>18.88907639</v>
      </c>
      <c r="K195" s="129">
        <f t="shared" si="7"/>
        <v>-3.8517617006682991E-2</v>
      </c>
      <c r="L195" s="107">
        <f t="shared" si="8"/>
        <v>1.0074940936358778</v>
      </c>
      <c r="M195" s="29"/>
      <c r="O195" s="51"/>
    </row>
    <row r="196" spans="1:15" x14ac:dyDescent="0.2">
      <c r="A196" s="106" t="s">
        <v>792</v>
      </c>
      <c r="B196" s="106" t="s">
        <v>258</v>
      </c>
      <c r="C196" s="106" t="s">
        <v>1221</v>
      </c>
      <c r="D196" s="106" t="s">
        <v>410</v>
      </c>
      <c r="E196" s="106" t="s">
        <v>1923</v>
      </c>
      <c r="F196" s="128">
        <v>9.5637090459999996</v>
      </c>
      <c r="G196" s="128">
        <v>3.5213467629999999</v>
      </c>
      <c r="H196" s="129">
        <f t="shared" si="6"/>
        <v>1.7159236762732872</v>
      </c>
      <c r="I196" s="154">
        <v>17.816800499999999</v>
      </c>
      <c r="J196" s="154">
        <v>26.410725620000001</v>
      </c>
      <c r="K196" s="129">
        <f t="shared" si="7"/>
        <v>-0.32539526719750922</v>
      </c>
      <c r="L196" s="107">
        <f t="shared" si="8"/>
        <v>1.8629592780691961</v>
      </c>
      <c r="M196" s="29"/>
      <c r="O196" s="51"/>
    </row>
    <row r="197" spans="1:15" x14ac:dyDescent="0.2">
      <c r="A197" s="106" t="s">
        <v>1824</v>
      </c>
      <c r="B197" s="106" t="s">
        <v>1825</v>
      </c>
      <c r="C197" s="106" t="s">
        <v>1597</v>
      </c>
      <c r="D197" s="106" t="s">
        <v>410</v>
      </c>
      <c r="E197" s="106" t="s">
        <v>1923</v>
      </c>
      <c r="F197" s="128">
        <v>16.40149117</v>
      </c>
      <c r="G197" s="128">
        <v>3.6493078900000002</v>
      </c>
      <c r="H197" s="129">
        <f t="shared" si="6"/>
        <v>3.4944114512628852</v>
      </c>
      <c r="I197" s="154">
        <v>17.807234059999999</v>
      </c>
      <c r="J197" s="154">
        <v>0.61884061999999995</v>
      </c>
      <c r="K197" s="129">
        <f t="shared" si="7"/>
        <v>27.775153867566097</v>
      </c>
      <c r="L197" s="107">
        <f t="shared" si="8"/>
        <v>1.0857082368566124</v>
      </c>
      <c r="M197" s="29"/>
      <c r="O197" s="51"/>
    </row>
    <row r="198" spans="1:15" x14ac:dyDescent="0.2">
      <c r="A198" s="106" t="s">
        <v>1434</v>
      </c>
      <c r="B198" s="106" t="s">
        <v>1435</v>
      </c>
      <c r="C198" s="106" t="s">
        <v>1609</v>
      </c>
      <c r="D198" s="106" t="s">
        <v>410</v>
      </c>
      <c r="E198" s="106" t="s">
        <v>1923</v>
      </c>
      <c r="F198" s="128">
        <v>2.4540673799999997</v>
      </c>
      <c r="G198" s="128">
        <v>0.12257219</v>
      </c>
      <c r="H198" s="129">
        <f t="shared" si="6"/>
        <v>19.02140436586798</v>
      </c>
      <c r="I198" s="154">
        <v>17.333943390000002</v>
      </c>
      <c r="J198" s="154">
        <v>0.12247436</v>
      </c>
      <c r="K198" s="129" t="str">
        <f t="shared" si="7"/>
        <v/>
      </c>
      <c r="L198" s="107">
        <f t="shared" si="8"/>
        <v>7.0633526737150971</v>
      </c>
      <c r="M198" s="29"/>
      <c r="O198" s="51"/>
    </row>
    <row r="199" spans="1:15" x14ac:dyDescent="0.2">
      <c r="A199" s="106" t="s">
        <v>1730</v>
      </c>
      <c r="B199" s="106" t="s">
        <v>53</v>
      </c>
      <c r="C199" s="106" t="s">
        <v>1596</v>
      </c>
      <c r="D199" s="106" t="s">
        <v>411</v>
      </c>
      <c r="E199" s="106" t="s">
        <v>412</v>
      </c>
      <c r="F199" s="128">
        <v>11.237059560000001</v>
      </c>
      <c r="G199" s="128">
        <v>11.513120560000001</v>
      </c>
      <c r="H199" s="129">
        <f t="shared" ref="H199:H262" si="9">IF(ISERROR(F199/G199-1),"",IF((F199/G199-1)&gt;10000%,"",F199/G199-1))</f>
        <v>-2.3977947469699723E-2</v>
      </c>
      <c r="I199" s="154">
        <v>17.25362391937735</v>
      </c>
      <c r="J199" s="154">
        <v>33.220412639999999</v>
      </c>
      <c r="K199" s="129">
        <f t="shared" ref="K199:K262" si="10">IF(ISERROR(I199/J199-1),"",IF((I199/J199-1)&gt;10000%,"",I199/J199-1))</f>
        <v>-0.48063186010511427</v>
      </c>
      <c r="L199" s="107">
        <f t="shared" ref="L199:L262" si="11">IF(ISERROR(I199/F199),"",IF(I199/F199&gt;10000%,"",I199/F199))</f>
        <v>1.5354215955919832</v>
      </c>
      <c r="M199" s="29"/>
      <c r="O199" s="51"/>
    </row>
    <row r="200" spans="1:15" x14ac:dyDescent="0.2">
      <c r="A200" s="106" t="s">
        <v>142</v>
      </c>
      <c r="B200" s="106" t="s">
        <v>143</v>
      </c>
      <c r="C200" s="106" t="s">
        <v>1592</v>
      </c>
      <c r="D200" s="106" t="s">
        <v>411</v>
      </c>
      <c r="E200" s="106" t="s">
        <v>1923</v>
      </c>
      <c r="F200" s="128">
        <v>54.67495753</v>
      </c>
      <c r="G200" s="128">
        <v>16.014940259999999</v>
      </c>
      <c r="H200" s="129">
        <f t="shared" si="9"/>
        <v>2.4139969704763669</v>
      </c>
      <c r="I200" s="154">
        <v>17.18678019</v>
      </c>
      <c r="J200" s="154">
        <v>3.2989448500000003</v>
      </c>
      <c r="K200" s="129">
        <f t="shared" si="10"/>
        <v>4.2097809970966926</v>
      </c>
      <c r="L200" s="107">
        <f t="shared" si="11"/>
        <v>0.31434464636885473</v>
      </c>
      <c r="M200" s="29"/>
      <c r="O200" s="51"/>
    </row>
    <row r="201" spans="1:15" x14ac:dyDescent="0.2">
      <c r="A201" s="106" t="s">
        <v>1779</v>
      </c>
      <c r="B201" s="106" t="s">
        <v>1780</v>
      </c>
      <c r="C201" s="106" t="s">
        <v>1221</v>
      </c>
      <c r="D201" s="106" t="s">
        <v>410</v>
      </c>
      <c r="E201" s="106" t="s">
        <v>1923</v>
      </c>
      <c r="F201" s="128">
        <v>24.471104352000001</v>
      </c>
      <c r="G201" s="128">
        <v>20.652171693</v>
      </c>
      <c r="H201" s="129">
        <f t="shared" si="9"/>
        <v>0.18491675915586248</v>
      </c>
      <c r="I201" s="154">
        <v>16.742321690000001</v>
      </c>
      <c r="J201" s="154">
        <v>8.4612994100000005</v>
      </c>
      <c r="K201" s="129">
        <f t="shared" si="10"/>
        <v>0.97869391907028613</v>
      </c>
      <c r="L201" s="107">
        <f t="shared" si="11"/>
        <v>0.68416698523994757</v>
      </c>
      <c r="M201" s="29"/>
      <c r="O201" s="51"/>
    </row>
    <row r="202" spans="1:15" x14ac:dyDescent="0.2">
      <c r="A202" s="106" t="s">
        <v>1489</v>
      </c>
      <c r="B202" s="106" t="s">
        <v>1490</v>
      </c>
      <c r="C202" s="106" t="s">
        <v>1596</v>
      </c>
      <c r="D202" s="106" t="s">
        <v>1491</v>
      </c>
      <c r="E202" s="106" t="s">
        <v>1923</v>
      </c>
      <c r="F202" s="128">
        <v>7.0972735800000004</v>
      </c>
      <c r="G202" s="128">
        <v>6.0119033600000007</v>
      </c>
      <c r="H202" s="129">
        <f t="shared" si="9"/>
        <v>0.1805368707723205</v>
      </c>
      <c r="I202" s="154">
        <v>16.520276119999998</v>
      </c>
      <c r="J202" s="154">
        <v>7.277778E-2</v>
      </c>
      <c r="K202" s="129" t="str">
        <f t="shared" si="10"/>
        <v/>
      </c>
      <c r="L202" s="107">
        <f t="shared" si="11"/>
        <v>2.3276932943030211</v>
      </c>
      <c r="M202" s="29"/>
      <c r="O202" s="51"/>
    </row>
    <row r="203" spans="1:15" x14ac:dyDescent="0.2">
      <c r="A203" s="106" t="s">
        <v>732</v>
      </c>
      <c r="B203" s="106" t="s">
        <v>733</v>
      </c>
      <c r="C203" s="106" t="s">
        <v>1221</v>
      </c>
      <c r="D203" s="106" t="s">
        <v>410</v>
      </c>
      <c r="E203" s="106" t="s">
        <v>412</v>
      </c>
      <c r="F203" s="128">
        <v>11.60834801</v>
      </c>
      <c r="G203" s="128">
        <v>2.5397116200000003</v>
      </c>
      <c r="H203" s="129">
        <f t="shared" si="9"/>
        <v>3.5707346923112473</v>
      </c>
      <c r="I203" s="154">
        <v>16.492441720000002</v>
      </c>
      <c r="J203" s="154">
        <v>8.9994814900000009</v>
      </c>
      <c r="K203" s="129">
        <f t="shared" si="10"/>
        <v>0.83259910455130015</v>
      </c>
      <c r="L203" s="107">
        <f t="shared" si="11"/>
        <v>1.4207397732901015</v>
      </c>
      <c r="M203" s="29"/>
      <c r="O203" s="51"/>
    </row>
    <row r="204" spans="1:15" x14ac:dyDescent="0.2">
      <c r="A204" s="106" t="s">
        <v>235</v>
      </c>
      <c r="B204" s="106" t="s">
        <v>26</v>
      </c>
      <c r="C204" s="106" t="s">
        <v>1609</v>
      </c>
      <c r="D204" s="106" t="s">
        <v>1491</v>
      </c>
      <c r="E204" s="106" t="s">
        <v>1923</v>
      </c>
      <c r="F204" s="128">
        <v>8.5915630000000007E-2</v>
      </c>
      <c r="G204" s="128">
        <v>0.17104339999999998</v>
      </c>
      <c r="H204" s="129">
        <f t="shared" si="9"/>
        <v>-0.49769690031886638</v>
      </c>
      <c r="I204" s="154">
        <v>16.349919310000001</v>
      </c>
      <c r="J204" s="154">
        <v>3.4304800000000001E-3</v>
      </c>
      <c r="K204" s="129" t="str">
        <f t="shared" si="10"/>
        <v/>
      </c>
      <c r="L204" s="107" t="str">
        <f t="shared" si="11"/>
        <v/>
      </c>
      <c r="M204" s="29"/>
      <c r="O204" s="51"/>
    </row>
    <row r="205" spans="1:15" x14ac:dyDescent="0.2">
      <c r="A205" s="106" t="s">
        <v>1080</v>
      </c>
      <c r="B205" s="106" t="s">
        <v>587</v>
      </c>
      <c r="C205" s="106" t="s">
        <v>1592</v>
      </c>
      <c r="D205" s="106" t="s">
        <v>410</v>
      </c>
      <c r="E205" s="106" t="s">
        <v>1923</v>
      </c>
      <c r="F205" s="128">
        <v>3.3423633399999999</v>
      </c>
      <c r="G205" s="128">
        <v>9.4909758000000011</v>
      </c>
      <c r="H205" s="129">
        <f t="shared" si="9"/>
        <v>-0.6478377555235153</v>
      </c>
      <c r="I205" s="154">
        <v>16.340241219916901</v>
      </c>
      <c r="J205" s="154">
        <v>17.95659384697975</v>
      </c>
      <c r="K205" s="129">
        <f t="shared" si="10"/>
        <v>-9.001443374154805E-2</v>
      </c>
      <c r="L205" s="107">
        <f t="shared" si="11"/>
        <v>4.8888285197374444</v>
      </c>
      <c r="M205" s="29"/>
      <c r="O205" s="51"/>
    </row>
    <row r="206" spans="1:15" x14ac:dyDescent="0.2">
      <c r="A206" s="106" t="s">
        <v>1079</v>
      </c>
      <c r="B206" s="106" t="s">
        <v>585</v>
      </c>
      <c r="C206" s="106" t="s">
        <v>1592</v>
      </c>
      <c r="D206" s="106" t="s">
        <v>410</v>
      </c>
      <c r="E206" s="106" t="s">
        <v>1923</v>
      </c>
      <c r="F206" s="128">
        <v>1.4907815800000002</v>
      </c>
      <c r="G206" s="128">
        <v>3.5964042699999998</v>
      </c>
      <c r="H206" s="129">
        <f t="shared" si="9"/>
        <v>-0.5854799771995598</v>
      </c>
      <c r="I206" s="154">
        <v>16.2848950544738</v>
      </c>
      <c r="J206" s="154">
        <v>7.6284451399999993</v>
      </c>
      <c r="K206" s="129">
        <f t="shared" si="10"/>
        <v>1.1347594110736177</v>
      </c>
      <c r="L206" s="107">
        <f t="shared" si="11"/>
        <v>10.923729722011858</v>
      </c>
      <c r="M206" s="29"/>
      <c r="O206" s="51"/>
    </row>
    <row r="207" spans="1:15" x14ac:dyDescent="0.2">
      <c r="A207" s="106" t="s">
        <v>1619</v>
      </c>
      <c r="B207" s="106" t="s">
        <v>1620</v>
      </c>
      <c r="C207" s="106" t="s">
        <v>1221</v>
      </c>
      <c r="D207" s="106" t="s">
        <v>410</v>
      </c>
      <c r="E207" s="106" t="s">
        <v>1923</v>
      </c>
      <c r="F207" s="128">
        <v>8.3695553379999996</v>
      </c>
      <c r="G207" s="128">
        <v>4.7518931020000004</v>
      </c>
      <c r="H207" s="129">
        <f t="shared" si="9"/>
        <v>0.76130968402411647</v>
      </c>
      <c r="I207" s="154">
        <v>16.07823634</v>
      </c>
      <c r="J207" s="154">
        <v>6.8437082499999997</v>
      </c>
      <c r="K207" s="129">
        <f t="shared" si="10"/>
        <v>1.3493456694329424</v>
      </c>
      <c r="L207" s="107">
        <f t="shared" si="11"/>
        <v>1.9210382978173937</v>
      </c>
      <c r="M207" s="29"/>
      <c r="O207" s="51"/>
    </row>
    <row r="208" spans="1:15" x14ac:dyDescent="0.2">
      <c r="A208" s="106" t="s">
        <v>2485</v>
      </c>
      <c r="B208" s="106" t="s">
        <v>2486</v>
      </c>
      <c r="C208" s="106" t="s">
        <v>1592</v>
      </c>
      <c r="D208" s="106" t="s">
        <v>410</v>
      </c>
      <c r="E208" s="106" t="s">
        <v>1923</v>
      </c>
      <c r="F208" s="128">
        <v>7.9450132</v>
      </c>
      <c r="G208" s="128">
        <v>6.7064658099999992</v>
      </c>
      <c r="H208" s="129">
        <f t="shared" si="9"/>
        <v>0.1846795950488862</v>
      </c>
      <c r="I208" s="154">
        <v>15.76518508507135</v>
      </c>
      <c r="J208" s="154">
        <v>33.737017765701303</v>
      </c>
      <c r="K208" s="129">
        <f t="shared" si="10"/>
        <v>-0.53270365523834162</v>
      </c>
      <c r="L208" s="107">
        <f t="shared" si="11"/>
        <v>1.9842868335412394</v>
      </c>
      <c r="M208" s="29"/>
      <c r="O208" s="51"/>
    </row>
    <row r="209" spans="1:15" x14ac:dyDescent="0.2">
      <c r="A209" s="106" t="s">
        <v>616</v>
      </c>
      <c r="B209" s="106" t="s">
        <v>617</v>
      </c>
      <c r="C209" s="106" t="s">
        <v>1609</v>
      </c>
      <c r="D209" s="106" t="s">
        <v>411</v>
      </c>
      <c r="E209" s="106" t="s">
        <v>1923</v>
      </c>
      <c r="F209" s="128">
        <v>3.3544195800000001</v>
      </c>
      <c r="G209" s="128">
        <v>0.56678218999999996</v>
      </c>
      <c r="H209" s="129">
        <f t="shared" si="9"/>
        <v>4.9183574205110441</v>
      </c>
      <c r="I209" s="154">
        <v>15.761789946085749</v>
      </c>
      <c r="J209" s="154">
        <v>2.2550717000000002</v>
      </c>
      <c r="K209" s="129">
        <f t="shared" si="10"/>
        <v>5.9894850554355976</v>
      </c>
      <c r="L209" s="107">
        <f t="shared" si="11"/>
        <v>4.6988128855620825</v>
      </c>
      <c r="M209" s="29"/>
      <c r="O209" s="51"/>
    </row>
    <row r="210" spans="1:15" x14ac:dyDescent="0.2">
      <c r="A210" s="106" t="s">
        <v>1700</v>
      </c>
      <c r="B210" s="106" t="s">
        <v>1150</v>
      </c>
      <c r="C210" s="106" t="s">
        <v>1596</v>
      </c>
      <c r="D210" s="106" t="s">
        <v>411</v>
      </c>
      <c r="E210" s="106" t="s">
        <v>412</v>
      </c>
      <c r="F210" s="128">
        <v>5.7199707899999996</v>
      </c>
      <c r="G210" s="128">
        <v>11.085453949</v>
      </c>
      <c r="H210" s="129">
        <f t="shared" si="9"/>
        <v>-0.48401113600620849</v>
      </c>
      <c r="I210" s="154">
        <v>15.649226970000001</v>
      </c>
      <c r="J210" s="154">
        <v>75.76668398999999</v>
      </c>
      <c r="K210" s="129">
        <f t="shared" si="10"/>
        <v>-0.79345503662182904</v>
      </c>
      <c r="L210" s="107">
        <f t="shared" si="11"/>
        <v>2.7358928121379447</v>
      </c>
      <c r="M210" s="29"/>
      <c r="O210" s="51"/>
    </row>
    <row r="211" spans="1:15" x14ac:dyDescent="0.2">
      <c r="A211" s="106" t="s">
        <v>900</v>
      </c>
      <c r="B211" s="106" t="s">
        <v>901</v>
      </c>
      <c r="C211" s="106" t="s">
        <v>1594</v>
      </c>
      <c r="D211" s="106" t="s">
        <v>411</v>
      </c>
      <c r="E211" s="106" t="s">
        <v>412</v>
      </c>
      <c r="F211" s="128">
        <v>3.38250151</v>
      </c>
      <c r="G211" s="128">
        <v>3.44438954</v>
      </c>
      <c r="H211" s="129">
        <f t="shared" si="9"/>
        <v>-1.796777898704216E-2</v>
      </c>
      <c r="I211" s="154">
        <v>15.563019730000001</v>
      </c>
      <c r="J211" s="154">
        <v>27.084425809999999</v>
      </c>
      <c r="K211" s="129">
        <f t="shared" si="10"/>
        <v>-0.42538860379850152</v>
      </c>
      <c r="L211" s="107">
        <f t="shared" si="11"/>
        <v>4.6010385166095613</v>
      </c>
      <c r="M211" s="29"/>
      <c r="O211" s="51"/>
    </row>
    <row r="212" spans="1:15" x14ac:dyDescent="0.2">
      <c r="A212" s="106" t="s">
        <v>1610</v>
      </c>
      <c r="B212" s="106" t="s">
        <v>1611</v>
      </c>
      <c r="C212" s="106" t="s">
        <v>1221</v>
      </c>
      <c r="D212" s="106" t="s">
        <v>410</v>
      </c>
      <c r="E212" s="106" t="s">
        <v>1923</v>
      </c>
      <c r="F212" s="128">
        <v>1.4181035</v>
      </c>
      <c r="G212" s="128">
        <v>0.93437996999999995</v>
      </c>
      <c r="H212" s="129">
        <f t="shared" si="9"/>
        <v>0.51769466976052581</v>
      </c>
      <c r="I212" s="154">
        <v>15.35204392</v>
      </c>
      <c r="J212" s="154">
        <v>18.118438609999998</v>
      </c>
      <c r="K212" s="129">
        <f t="shared" si="10"/>
        <v>-0.15268394531928153</v>
      </c>
      <c r="L212" s="107">
        <f t="shared" si="11"/>
        <v>10.825757019850808</v>
      </c>
      <c r="M212" s="29"/>
      <c r="O212" s="51"/>
    </row>
    <row r="213" spans="1:15" x14ac:dyDescent="0.2">
      <c r="A213" s="106" t="s">
        <v>1682</v>
      </c>
      <c r="B213" s="106" t="s">
        <v>817</v>
      </c>
      <c r="C213" s="106" t="s">
        <v>1596</v>
      </c>
      <c r="D213" s="106" t="s">
        <v>411</v>
      </c>
      <c r="E213" s="106" t="s">
        <v>1923</v>
      </c>
      <c r="F213" s="128">
        <v>14.268231550000001</v>
      </c>
      <c r="G213" s="128">
        <v>10.962369150000001</v>
      </c>
      <c r="H213" s="129">
        <f t="shared" si="9"/>
        <v>0.30156459381775158</v>
      </c>
      <c r="I213" s="154">
        <v>15.21423843</v>
      </c>
      <c r="J213" s="154">
        <v>3.1041689300000002</v>
      </c>
      <c r="K213" s="129">
        <f t="shared" si="10"/>
        <v>3.9012275984606291</v>
      </c>
      <c r="L213" s="107">
        <f t="shared" si="11"/>
        <v>1.0663016209601672</v>
      </c>
      <c r="M213" s="29"/>
      <c r="O213" s="51"/>
    </row>
    <row r="214" spans="1:15" x14ac:dyDescent="0.2">
      <c r="A214" s="106" t="s">
        <v>2495</v>
      </c>
      <c r="B214" s="106" t="s">
        <v>2496</v>
      </c>
      <c r="C214" s="106" t="s">
        <v>1221</v>
      </c>
      <c r="D214" s="106" t="s">
        <v>410</v>
      </c>
      <c r="E214" s="106" t="s">
        <v>412</v>
      </c>
      <c r="F214" s="128">
        <v>9.3626310000000004E-2</v>
      </c>
      <c r="G214" s="128">
        <v>2.4090500000000001E-2</v>
      </c>
      <c r="H214" s="129">
        <f t="shared" si="9"/>
        <v>2.8864411282455742</v>
      </c>
      <c r="I214" s="154">
        <v>14.95304939</v>
      </c>
      <c r="J214" s="154">
        <v>3.0248049999999999E-2</v>
      </c>
      <c r="K214" s="129" t="str">
        <f t="shared" si="10"/>
        <v/>
      </c>
      <c r="L214" s="107" t="str">
        <f t="shared" si="11"/>
        <v/>
      </c>
      <c r="M214" s="29"/>
      <c r="O214" s="51"/>
    </row>
    <row r="215" spans="1:15" x14ac:dyDescent="0.2">
      <c r="A215" s="106" t="s">
        <v>898</v>
      </c>
      <c r="B215" s="106" t="s">
        <v>899</v>
      </c>
      <c r="C215" s="106" t="s">
        <v>1597</v>
      </c>
      <c r="D215" s="106" t="s">
        <v>410</v>
      </c>
      <c r="E215" s="106" t="s">
        <v>1923</v>
      </c>
      <c r="F215" s="128">
        <v>2.3985934849999997</v>
      </c>
      <c r="G215" s="128">
        <v>10.81437925</v>
      </c>
      <c r="H215" s="129">
        <f t="shared" si="9"/>
        <v>-0.77820331342642712</v>
      </c>
      <c r="I215" s="154">
        <v>13.539472460000001</v>
      </c>
      <c r="J215" s="154">
        <v>4.9264637800000006</v>
      </c>
      <c r="K215" s="129">
        <f t="shared" si="10"/>
        <v>1.748314625790266</v>
      </c>
      <c r="L215" s="107">
        <f t="shared" si="11"/>
        <v>5.6447549552149319</v>
      </c>
      <c r="M215" s="29"/>
      <c r="O215" s="51"/>
    </row>
    <row r="216" spans="1:15" x14ac:dyDescent="0.2">
      <c r="A216" s="106" t="s">
        <v>2059</v>
      </c>
      <c r="B216" s="106" t="s">
        <v>1083</v>
      </c>
      <c r="C216" s="106" t="s">
        <v>1595</v>
      </c>
      <c r="D216" s="106" t="s">
        <v>410</v>
      </c>
      <c r="E216" s="106" t="s">
        <v>1923</v>
      </c>
      <c r="F216" s="128">
        <v>15.80357822</v>
      </c>
      <c r="G216" s="128">
        <v>8.6014625460000005</v>
      </c>
      <c r="H216" s="129">
        <f t="shared" si="9"/>
        <v>0.8373129145751208</v>
      </c>
      <c r="I216" s="154">
        <v>13.37740344</v>
      </c>
      <c r="J216" s="154">
        <v>5.2756861800000001</v>
      </c>
      <c r="K216" s="129">
        <f t="shared" si="10"/>
        <v>1.5356708082283999</v>
      </c>
      <c r="L216" s="107">
        <f t="shared" si="11"/>
        <v>0.84647940192876137</v>
      </c>
      <c r="M216" s="29"/>
      <c r="O216" s="51"/>
    </row>
    <row r="217" spans="1:15" x14ac:dyDescent="0.2">
      <c r="A217" s="106" t="s">
        <v>914</v>
      </c>
      <c r="B217" s="106" t="s">
        <v>115</v>
      </c>
      <c r="C217" s="106" t="s">
        <v>921</v>
      </c>
      <c r="D217" s="106" t="s">
        <v>410</v>
      </c>
      <c r="E217" s="106" t="s">
        <v>1923</v>
      </c>
      <c r="F217" s="128">
        <v>20.993167034000003</v>
      </c>
      <c r="G217" s="128">
        <v>18.832681337</v>
      </c>
      <c r="H217" s="129">
        <f t="shared" si="9"/>
        <v>0.11472002623202471</v>
      </c>
      <c r="I217" s="154">
        <v>13.351788519999999</v>
      </c>
      <c r="J217" s="154">
        <v>101.50154550000001</v>
      </c>
      <c r="K217" s="129">
        <f t="shared" si="10"/>
        <v>-0.86845728846562242</v>
      </c>
      <c r="L217" s="107">
        <f t="shared" si="11"/>
        <v>0.63600639667067771</v>
      </c>
      <c r="M217" s="29"/>
      <c r="O217" s="51"/>
    </row>
    <row r="218" spans="1:15" x14ac:dyDescent="0.2">
      <c r="A218" s="106" t="s">
        <v>1011</v>
      </c>
      <c r="B218" s="106" t="s">
        <v>1012</v>
      </c>
      <c r="C218" s="106" t="s">
        <v>1596</v>
      </c>
      <c r="D218" s="106" t="s">
        <v>411</v>
      </c>
      <c r="E218" s="106" t="s">
        <v>412</v>
      </c>
      <c r="F218" s="128">
        <v>14.844863365</v>
      </c>
      <c r="G218" s="128">
        <v>2.7821416499999998</v>
      </c>
      <c r="H218" s="129">
        <f t="shared" si="9"/>
        <v>4.3357683513346634</v>
      </c>
      <c r="I218" s="154">
        <v>13.299586624437501</v>
      </c>
      <c r="J218" s="154">
        <v>8.1314434384449005E-2</v>
      </c>
      <c r="K218" s="129" t="str">
        <f t="shared" si="10"/>
        <v/>
      </c>
      <c r="L218" s="107">
        <f t="shared" si="11"/>
        <v>0.89590495361474154</v>
      </c>
      <c r="M218" s="29"/>
      <c r="O218" s="51"/>
    </row>
    <row r="219" spans="1:15" x14ac:dyDescent="0.2">
      <c r="A219" s="106" t="s">
        <v>1452</v>
      </c>
      <c r="B219" s="106" t="s">
        <v>1453</v>
      </c>
      <c r="C219" s="106" t="s">
        <v>1609</v>
      </c>
      <c r="D219" s="106" t="s">
        <v>1491</v>
      </c>
      <c r="E219" s="106" t="s">
        <v>1923</v>
      </c>
      <c r="F219" s="128">
        <v>0.36865760999999997</v>
      </c>
      <c r="G219" s="128">
        <v>0</v>
      </c>
      <c r="H219" s="129" t="str">
        <f t="shared" si="9"/>
        <v/>
      </c>
      <c r="I219" s="154">
        <v>13.282651065970152</v>
      </c>
      <c r="J219" s="154">
        <v>0</v>
      </c>
      <c r="K219" s="129" t="str">
        <f t="shared" si="10"/>
        <v/>
      </c>
      <c r="L219" s="107">
        <f t="shared" si="11"/>
        <v>36.029775883292231</v>
      </c>
      <c r="M219" s="29"/>
      <c r="O219" s="51"/>
    </row>
    <row r="220" spans="1:15" x14ac:dyDescent="0.2">
      <c r="A220" s="106" t="s">
        <v>1654</v>
      </c>
      <c r="B220" s="106" t="s">
        <v>1655</v>
      </c>
      <c r="C220" s="106" t="s">
        <v>1596</v>
      </c>
      <c r="D220" s="106" t="s">
        <v>411</v>
      </c>
      <c r="E220" s="106" t="s">
        <v>412</v>
      </c>
      <c r="F220" s="128">
        <v>7.7517208870000003</v>
      </c>
      <c r="G220" s="128">
        <v>6.8486422920000001</v>
      </c>
      <c r="H220" s="129">
        <f t="shared" si="9"/>
        <v>0.13186242710542784</v>
      </c>
      <c r="I220" s="154">
        <v>13.24720219132065</v>
      </c>
      <c r="J220" s="154">
        <v>4.0760840885749401</v>
      </c>
      <c r="K220" s="129">
        <f t="shared" si="10"/>
        <v>2.2499825576346413</v>
      </c>
      <c r="L220" s="107">
        <f t="shared" si="11"/>
        <v>1.7089369424454937</v>
      </c>
      <c r="M220" s="29"/>
      <c r="O220" s="51"/>
    </row>
    <row r="221" spans="1:15" x14ac:dyDescent="0.2">
      <c r="A221" s="106" t="s">
        <v>268</v>
      </c>
      <c r="B221" s="106" t="s">
        <v>275</v>
      </c>
      <c r="C221" s="106" t="s">
        <v>1822</v>
      </c>
      <c r="D221" s="106" t="s">
        <v>1491</v>
      </c>
      <c r="E221" s="106" t="s">
        <v>412</v>
      </c>
      <c r="F221" s="128">
        <v>18.473587535</v>
      </c>
      <c r="G221" s="128">
        <v>3.1820079400000001</v>
      </c>
      <c r="H221" s="129">
        <f t="shared" si="9"/>
        <v>4.8056384155345633</v>
      </c>
      <c r="I221" s="154">
        <v>13.142482898421049</v>
      </c>
      <c r="J221" s="154">
        <v>0.60805938999999998</v>
      </c>
      <c r="K221" s="129">
        <f t="shared" si="10"/>
        <v>20.613814562457542</v>
      </c>
      <c r="L221" s="107">
        <f t="shared" si="11"/>
        <v>0.71142017615806041</v>
      </c>
      <c r="M221" s="29"/>
      <c r="O221" s="51"/>
    </row>
    <row r="222" spans="1:15" x14ac:dyDescent="0.2">
      <c r="A222" s="106" t="s">
        <v>1205</v>
      </c>
      <c r="B222" s="106" t="s">
        <v>986</v>
      </c>
      <c r="C222" s="106" t="s">
        <v>1596</v>
      </c>
      <c r="D222" s="106" t="s">
        <v>1491</v>
      </c>
      <c r="E222" s="106" t="s">
        <v>412</v>
      </c>
      <c r="F222" s="128">
        <v>24.643889198</v>
      </c>
      <c r="G222" s="128">
        <v>14.665901427</v>
      </c>
      <c r="H222" s="129">
        <f t="shared" si="9"/>
        <v>0.68035284572624177</v>
      </c>
      <c r="I222" s="154">
        <v>12.855330840000001</v>
      </c>
      <c r="J222" s="154">
        <v>81.960307360000002</v>
      </c>
      <c r="K222" s="129">
        <f t="shared" si="10"/>
        <v>-0.84315174925425018</v>
      </c>
      <c r="L222" s="107">
        <f t="shared" si="11"/>
        <v>0.52164375260392293</v>
      </c>
      <c r="M222" s="29"/>
      <c r="O222" s="51"/>
    </row>
    <row r="223" spans="1:15" x14ac:dyDescent="0.2">
      <c r="A223" s="106" t="s">
        <v>2188</v>
      </c>
      <c r="B223" s="106" t="s">
        <v>890</v>
      </c>
      <c r="C223" s="106" t="s">
        <v>1591</v>
      </c>
      <c r="D223" s="106" t="s">
        <v>410</v>
      </c>
      <c r="E223" s="106" t="s">
        <v>1923</v>
      </c>
      <c r="F223" s="128">
        <v>14.773609221000001</v>
      </c>
      <c r="G223" s="128">
        <v>11.945080834000001</v>
      </c>
      <c r="H223" s="129">
        <f t="shared" si="9"/>
        <v>0.2367944115496472</v>
      </c>
      <c r="I223" s="154">
        <v>12.785325349999999</v>
      </c>
      <c r="J223" s="154">
        <v>10.288679050000001</v>
      </c>
      <c r="K223" s="129">
        <f t="shared" si="10"/>
        <v>0.24265955696227093</v>
      </c>
      <c r="L223" s="107">
        <f t="shared" si="11"/>
        <v>0.86541651120880136</v>
      </c>
      <c r="M223" s="29"/>
      <c r="O223" s="51"/>
    </row>
    <row r="224" spans="1:15" x14ac:dyDescent="0.2">
      <c r="A224" s="106" t="s">
        <v>230</v>
      </c>
      <c r="B224" s="106" t="s">
        <v>28</v>
      </c>
      <c r="C224" s="106" t="s">
        <v>1609</v>
      </c>
      <c r="D224" s="106" t="s">
        <v>1491</v>
      </c>
      <c r="E224" s="106" t="s">
        <v>1923</v>
      </c>
      <c r="F224" s="128">
        <v>6.0439571071515E-2</v>
      </c>
      <c r="G224" s="128">
        <v>0.88189270470712899</v>
      </c>
      <c r="H224" s="129">
        <f t="shared" si="9"/>
        <v>-0.93146607206418996</v>
      </c>
      <c r="I224" s="154">
        <v>12.560408535731201</v>
      </c>
      <c r="J224" s="154">
        <v>0</v>
      </c>
      <c r="K224" s="129" t="str">
        <f t="shared" si="10"/>
        <v/>
      </c>
      <c r="L224" s="107" t="str">
        <f t="shared" si="11"/>
        <v/>
      </c>
      <c r="M224" s="29"/>
      <c r="O224" s="51"/>
    </row>
    <row r="225" spans="1:15" x14ac:dyDescent="0.2">
      <c r="A225" s="106" t="s">
        <v>929</v>
      </c>
      <c r="B225" s="106" t="s">
        <v>109</v>
      </c>
      <c r="C225" s="106" t="s">
        <v>1594</v>
      </c>
      <c r="D225" s="106" t="s">
        <v>411</v>
      </c>
      <c r="E225" s="106" t="s">
        <v>412</v>
      </c>
      <c r="F225" s="128">
        <v>5.6527902560000003</v>
      </c>
      <c r="G225" s="128">
        <v>7.8965873660000003</v>
      </c>
      <c r="H225" s="129">
        <f t="shared" si="9"/>
        <v>-0.28414769646708671</v>
      </c>
      <c r="I225" s="154">
        <v>12.42146148</v>
      </c>
      <c r="J225" s="154">
        <v>30.852423260000002</v>
      </c>
      <c r="K225" s="129">
        <f t="shared" si="10"/>
        <v>-0.5973910582218559</v>
      </c>
      <c r="L225" s="107">
        <f t="shared" si="11"/>
        <v>2.1974035684086415</v>
      </c>
      <c r="M225" s="29"/>
      <c r="O225" s="51"/>
    </row>
    <row r="226" spans="1:15" x14ac:dyDescent="0.2">
      <c r="A226" s="106" t="s">
        <v>2352</v>
      </c>
      <c r="B226" s="106" t="s">
        <v>2353</v>
      </c>
      <c r="C226" s="106" t="s">
        <v>1592</v>
      </c>
      <c r="D226" s="106" t="s">
        <v>410</v>
      </c>
      <c r="E226" s="106" t="s">
        <v>1923</v>
      </c>
      <c r="F226" s="128">
        <v>1.6768E-3</v>
      </c>
      <c r="G226" s="128">
        <v>4.2630421900000002</v>
      </c>
      <c r="H226" s="129">
        <f t="shared" si="9"/>
        <v>-0.99960666586787872</v>
      </c>
      <c r="I226" s="154">
        <v>12.4119142782769</v>
      </c>
      <c r="J226" s="154">
        <v>74.684759471070493</v>
      </c>
      <c r="K226" s="129">
        <f t="shared" si="10"/>
        <v>-0.83380927559812634</v>
      </c>
      <c r="L226" s="107" t="str">
        <f t="shared" si="11"/>
        <v/>
      </c>
      <c r="M226" s="29"/>
      <c r="O226" s="51"/>
    </row>
    <row r="227" spans="1:15" x14ac:dyDescent="0.2">
      <c r="A227" s="106" t="s">
        <v>2152</v>
      </c>
      <c r="B227" s="106" t="s">
        <v>684</v>
      </c>
      <c r="C227" s="106" t="s">
        <v>1221</v>
      </c>
      <c r="D227" s="106" t="s">
        <v>410</v>
      </c>
      <c r="E227" s="106" t="s">
        <v>1923</v>
      </c>
      <c r="F227" s="128">
        <v>8.7213931199999983</v>
      </c>
      <c r="G227" s="128">
        <v>9.0876757929999989</v>
      </c>
      <c r="H227" s="129">
        <f t="shared" si="9"/>
        <v>-4.0305429170584883E-2</v>
      </c>
      <c r="I227" s="154">
        <v>12.2647476</v>
      </c>
      <c r="J227" s="154">
        <v>17.505648839999999</v>
      </c>
      <c r="K227" s="129">
        <f t="shared" si="10"/>
        <v>-0.29938343262231226</v>
      </c>
      <c r="L227" s="107">
        <f t="shared" si="11"/>
        <v>1.4062830824440582</v>
      </c>
      <c r="M227" s="29"/>
      <c r="O227" s="51"/>
    </row>
    <row r="228" spans="1:15" x14ac:dyDescent="0.2">
      <c r="A228" s="106" t="s">
        <v>1766</v>
      </c>
      <c r="B228" s="106" t="s">
        <v>1767</v>
      </c>
      <c r="C228" s="106" t="s">
        <v>1596</v>
      </c>
      <c r="D228" s="106" t="s">
        <v>411</v>
      </c>
      <c r="E228" s="106" t="s">
        <v>412</v>
      </c>
      <c r="F228" s="128">
        <v>32.285814766000001</v>
      </c>
      <c r="G228" s="128">
        <v>17.579660809</v>
      </c>
      <c r="H228" s="129">
        <f t="shared" si="9"/>
        <v>0.83654366923115542</v>
      </c>
      <c r="I228" s="154">
        <v>12.260907210000001</v>
      </c>
      <c r="J228" s="154">
        <v>11.186155810000001</v>
      </c>
      <c r="K228" s="129">
        <f t="shared" si="10"/>
        <v>9.6078708204583751E-2</v>
      </c>
      <c r="L228" s="107">
        <f t="shared" si="11"/>
        <v>0.37976143079752439</v>
      </c>
      <c r="M228" s="29"/>
      <c r="O228" s="51"/>
    </row>
    <row r="229" spans="1:15" x14ac:dyDescent="0.2">
      <c r="A229" s="106" t="s">
        <v>267</v>
      </c>
      <c r="B229" s="106" t="s">
        <v>274</v>
      </c>
      <c r="C229" s="106" t="s">
        <v>1221</v>
      </c>
      <c r="D229" s="106" t="s">
        <v>410</v>
      </c>
      <c r="E229" s="106" t="s">
        <v>1923</v>
      </c>
      <c r="F229" s="128">
        <v>17.575518035000002</v>
      </c>
      <c r="G229" s="128">
        <v>12.836367934</v>
      </c>
      <c r="H229" s="129">
        <f t="shared" si="9"/>
        <v>0.36919712222078793</v>
      </c>
      <c r="I229" s="154">
        <v>12.237947380000001</v>
      </c>
      <c r="J229" s="154">
        <v>9.7741583300000006</v>
      </c>
      <c r="K229" s="129">
        <f t="shared" si="10"/>
        <v>0.25207173516289871</v>
      </c>
      <c r="L229" s="107">
        <f t="shared" si="11"/>
        <v>0.69630649609469675</v>
      </c>
      <c r="M229" s="29"/>
      <c r="O229" s="51"/>
    </row>
    <row r="230" spans="1:15" x14ac:dyDescent="0.2">
      <c r="A230" s="106" t="s">
        <v>2758</v>
      </c>
      <c r="B230" s="106" t="s">
        <v>191</v>
      </c>
      <c r="C230" s="106" t="s">
        <v>1221</v>
      </c>
      <c r="D230" s="106" t="s">
        <v>410</v>
      </c>
      <c r="E230" s="106" t="s">
        <v>1923</v>
      </c>
      <c r="F230" s="128">
        <v>6.2903394600000002</v>
      </c>
      <c r="G230" s="128">
        <v>8.1636855130000008</v>
      </c>
      <c r="H230" s="129">
        <f t="shared" si="9"/>
        <v>-0.22947307928714922</v>
      </c>
      <c r="I230" s="154">
        <v>12.2242622</v>
      </c>
      <c r="J230" s="154">
        <v>13.98500608</v>
      </c>
      <c r="K230" s="129">
        <f t="shared" si="10"/>
        <v>-0.12590226060166287</v>
      </c>
      <c r="L230" s="107">
        <f t="shared" si="11"/>
        <v>1.943339032453425</v>
      </c>
      <c r="M230" s="29"/>
      <c r="O230" s="51"/>
    </row>
    <row r="231" spans="1:15" x14ac:dyDescent="0.2">
      <c r="A231" s="106" t="s">
        <v>2763</v>
      </c>
      <c r="B231" s="106" t="s">
        <v>195</v>
      </c>
      <c r="C231" s="106" t="s">
        <v>1221</v>
      </c>
      <c r="D231" s="106" t="s">
        <v>410</v>
      </c>
      <c r="E231" s="106" t="s">
        <v>1923</v>
      </c>
      <c r="F231" s="128">
        <v>3.8215546490000003</v>
      </c>
      <c r="G231" s="128">
        <v>11.833822392</v>
      </c>
      <c r="H231" s="129">
        <f t="shared" si="9"/>
        <v>-0.67706506634885111</v>
      </c>
      <c r="I231" s="154">
        <v>11.98615421</v>
      </c>
      <c r="J231" s="154">
        <v>29.72805498</v>
      </c>
      <c r="K231" s="129">
        <f t="shared" si="10"/>
        <v>-0.59680664550493234</v>
      </c>
      <c r="L231" s="107">
        <f t="shared" si="11"/>
        <v>3.1364602395876924</v>
      </c>
      <c r="M231" s="29"/>
      <c r="O231" s="51"/>
    </row>
    <row r="232" spans="1:15" x14ac:dyDescent="0.2">
      <c r="A232" s="106" t="s">
        <v>2041</v>
      </c>
      <c r="B232" s="106" t="s">
        <v>133</v>
      </c>
      <c r="C232" s="106" t="s">
        <v>1590</v>
      </c>
      <c r="D232" s="106" t="s">
        <v>410</v>
      </c>
      <c r="E232" s="106" t="s">
        <v>1923</v>
      </c>
      <c r="F232" s="128">
        <v>10.82312993</v>
      </c>
      <c r="G232" s="128">
        <v>5.8558083099999996</v>
      </c>
      <c r="H232" s="129">
        <f t="shared" si="9"/>
        <v>0.84827257946905044</v>
      </c>
      <c r="I232" s="154">
        <v>11.956064169999999</v>
      </c>
      <c r="J232" s="154">
        <v>11.685202090000001</v>
      </c>
      <c r="K232" s="129">
        <f t="shared" si="10"/>
        <v>2.3179922599010805E-2</v>
      </c>
      <c r="L232" s="107">
        <f t="shared" si="11"/>
        <v>1.104677135664766</v>
      </c>
      <c r="M232" s="29"/>
      <c r="O232" s="51"/>
    </row>
    <row r="233" spans="1:15" x14ac:dyDescent="0.2">
      <c r="A233" s="106" t="s">
        <v>926</v>
      </c>
      <c r="B233" s="106" t="s">
        <v>105</v>
      </c>
      <c r="C233" s="106" t="s">
        <v>1594</v>
      </c>
      <c r="D233" s="106" t="s">
        <v>411</v>
      </c>
      <c r="E233" s="106" t="s">
        <v>412</v>
      </c>
      <c r="F233" s="128">
        <v>9.7587742100000003</v>
      </c>
      <c r="G233" s="128">
        <v>9.4033597100000001</v>
      </c>
      <c r="H233" s="129">
        <f t="shared" si="9"/>
        <v>3.7796544103490426E-2</v>
      </c>
      <c r="I233" s="154">
        <v>11.88632307</v>
      </c>
      <c r="J233" s="154">
        <v>7.9316270900000001</v>
      </c>
      <c r="K233" s="129">
        <f t="shared" si="10"/>
        <v>0.49859832479844934</v>
      </c>
      <c r="L233" s="107">
        <f t="shared" si="11"/>
        <v>1.2180139446017575</v>
      </c>
      <c r="M233" s="29"/>
      <c r="O233" s="51"/>
    </row>
    <row r="234" spans="1:15" x14ac:dyDescent="0.2">
      <c r="A234" s="106" t="s">
        <v>1637</v>
      </c>
      <c r="B234" s="106" t="s">
        <v>164</v>
      </c>
      <c r="C234" s="106" t="s">
        <v>1822</v>
      </c>
      <c r="D234" s="106" t="s">
        <v>411</v>
      </c>
      <c r="E234" s="106" t="s">
        <v>412</v>
      </c>
      <c r="F234" s="128">
        <v>11.14185133</v>
      </c>
      <c r="G234" s="128">
        <v>3.6233049100000003</v>
      </c>
      <c r="H234" s="129">
        <f t="shared" si="9"/>
        <v>2.0750520882880923</v>
      </c>
      <c r="I234" s="154">
        <v>11.850266300000001</v>
      </c>
      <c r="J234" s="154">
        <v>3.5920180000000003E-2</v>
      </c>
      <c r="K234" s="129" t="str">
        <f t="shared" si="10"/>
        <v/>
      </c>
      <c r="L234" s="107">
        <f t="shared" si="11"/>
        <v>1.0635814416310294</v>
      </c>
      <c r="M234" s="29"/>
      <c r="O234" s="51"/>
    </row>
    <row r="235" spans="1:15" x14ac:dyDescent="0.2">
      <c r="A235" s="106" t="s">
        <v>1497</v>
      </c>
      <c r="B235" s="106" t="s">
        <v>1498</v>
      </c>
      <c r="C235" s="106" t="s">
        <v>1591</v>
      </c>
      <c r="D235" s="106" t="s">
        <v>410</v>
      </c>
      <c r="E235" s="106" t="s">
        <v>1923</v>
      </c>
      <c r="F235" s="128">
        <v>6.8093228559999996</v>
      </c>
      <c r="G235" s="128">
        <v>1.4417791610000001</v>
      </c>
      <c r="H235" s="129">
        <f t="shared" si="9"/>
        <v>3.7228611982969273</v>
      </c>
      <c r="I235" s="154">
        <v>11.803866220000002</v>
      </c>
      <c r="J235" s="154">
        <v>0.79332840999999998</v>
      </c>
      <c r="K235" s="129">
        <f t="shared" si="10"/>
        <v>13.878915303184467</v>
      </c>
      <c r="L235" s="107">
        <f t="shared" si="11"/>
        <v>1.7334860557535594</v>
      </c>
      <c r="M235" s="29"/>
      <c r="O235" s="51"/>
    </row>
    <row r="236" spans="1:15" x14ac:dyDescent="0.2">
      <c r="A236" s="106" t="s">
        <v>932</v>
      </c>
      <c r="B236" s="106" t="s">
        <v>716</v>
      </c>
      <c r="C236" s="106" t="s">
        <v>1596</v>
      </c>
      <c r="D236" s="106" t="s">
        <v>411</v>
      </c>
      <c r="E236" s="106" t="s">
        <v>1923</v>
      </c>
      <c r="F236" s="128">
        <v>2.030378845</v>
      </c>
      <c r="G236" s="128">
        <v>1.71924012</v>
      </c>
      <c r="H236" s="129">
        <f t="shared" si="9"/>
        <v>0.18097456043545557</v>
      </c>
      <c r="I236" s="154">
        <v>11.672346095835</v>
      </c>
      <c r="J236" s="154">
        <v>0.64506806999999999</v>
      </c>
      <c r="K236" s="129">
        <f t="shared" si="10"/>
        <v>17.094750986256379</v>
      </c>
      <c r="L236" s="107">
        <f t="shared" si="11"/>
        <v>5.7488513163832735</v>
      </c>
      <c r="M236" s="29"/>
      <c r="O236" s="51"/>
    </row>
    <row r="237" spans="1:15" x14ac:dyDescent="0.2">
      <c r="A237" s="106" t="s">
        <v>2813</v>
      </c>
      <c r="B237" s="106" t="s">
        <v>2814</v>
      </c>
      <c r="C237" s="106" t="s">
        <v>1597</v>
      </c>
      <c r="D237" s="106" t="s">
        <v>410</v>
      </c>
      <c r="E237" s="106" t="s">
        <v>1923</v>
      </c>
      <c r="F237" s="128">
        <v>0.77613592000000009</v>
      </c>
      <c r="G237" s="128">
        <v>0</v>
      </c>
      <c r="H237" s="129" t="str">
        <f t="shared" si="9"/>
        <v/>
      </c>
      <c r="I237" s="154">
        <v>11.524793240000001</v>
      </c>
      <c r="J237" s="154">
        <v>0</v>
      </c>
      <c r="K237" s="129" t="str">
        <f t="shared" si="10"/>
        <v/>
      </c>
      <c r="L237" s="107">
        <f t="shared" si="11"/>
        <v>14.848936820241486</v>
      </c>
      <c r="M237" s="29"/>
      <c r="O237" s="51"/>
    </row>
    <row r="238" spans="1:15" x14ac:dyDescent="0.2">
      <c r="A238" s="106" t="s">
        <v>226</v>
      </c>
      <c r="B238" s="106" t="s">
        <v>1017</v>
      </c>
      <c r="C238" s="106" t="s">
        <v>1597</v>
      </c>
      <c r="D238" s="106" t="s">
        <v>410</v>
      </c>
      <c r="E238" s="106" t="s">
        <v>412</v>
      </c>
      <c r="F238" s="128">
        <v>48.459230224000002</v>
      </c>
      <c r="G238" s="128">
        <v>22.209098633</v>
      </c>
      <c r="H238" s="129">
        <f t="shared" si="9"/>
        <v>1.1819539381033466</v>
      </c>
      <c r="I238" s="154">
        <v>11.523145660000001</v>
      </c>
      <c r="J238" s="154">
        <v>4.0594746900000001</v>
      </c>
      <c r="K238" s="129">
        <f t="shared" si="10"/>
        <v>1.8385804913098251</v>
      </c>
      <c r="L238" s="107">
        <f t="shared" si="11"/>
        <v>0.23779052219226191</v>
      </c>
      <c r="M238" s="29"/>
      <c r="O238" s="51"/>
    </row>
    <row r="239" spans="1:15" x14ac:dyDescent="0.2">
      <c r="A239" s="106" t="s">
        <v>1064</v>
      </c>
      <c r="B239" s="106" t="s">
        <v>1065</v>
      </c>
      <c r="C239" s="106" t="s">
        <v>1591</v>
      </c>
      <c r="D239" s="106" t="s">
        <v>410</v>
      </c>
      <c r="E239" s="106" t="s">
        <v>1923</v>
      </c>
      <c r="F239" s="128">
        <v>1.8894999999999999E-2</v>
      </c>
      <c r="G239" s="128">
        <v>0.29097698</v>
      </c>
      <c r="H239" s="129">
        <f t="shared" si="9"/>
        <v>-0.93506359162845121</v>
      </c>
      <c r="I239" s="154">
        <v>11.448891259620501</v>
      </c>
      <c r="J239" s="154">
        <v>0</v>
      </c>
      <c r="K239" s="129" t="str">
        <f t="shared" si="10"/>
        <v/>
      </c>
      <c r="L239" s="107" t="str">
        <f t="shared" si="11"/>
        <v/>
      </c>
      <c r="M239" s="29"/>
      <c r="O239" s="51"/>
    </row>
    <row r="240" spans="1:15" x14ac:dyDescent="0.2">
      <c r="A240" s="106" t="s">
        <v>1944</v>
      </c>
      <c r="B240" s="106" t="s">
        <v>1110</v>
      </c>
      <c r="C240" s="106" t="s">
        <v>1597</v>
      </c>
      <c r="D240" s="106" t="s">
        <v>410</v>
      </c>
      <c r="E240" s="106" t="s">
        <v>412</v>
      </c>
      <c r="F240" s="128">
        <v>11.415054749999999</v>
      </c>
      <c r="G240" s="128">
        <v>7.490745972</v>
      </c>
      <c r="H240" s="129">
        <f t="shared" si="9"/>
        <v>0.52388757977761524</v>
      </c>
      <c r="I240" s="154">
        <v>11.37491354</v>
      </c>
      <c r="J240" s="154">
        <v>21.20672107</v>
      </c>
      <c r="K240" s="129">
        <f t="shared" si="10"/>
        <v>-0.46361752472467455</v>
      </c>
      <c r="L240" s="107">
        <f t="shared" si="11"/>
        <v>0.99648348510987217</v>
      </c>
      <c r="M240" s="29"/>
      <c r="O240" s="51"/>
    </row>
    <row r="241" spans="1:15" x14ac:dyDescent="0.2">
      <c r="A241" s="106" t="s">
        <v>44</v>
      </c>
      <c r="B241" s="106" t="s">
        <v>312</v>
      </c>
      <c r="C241" s="106" t="s">
        <v>1221</v>
      </c>
      <c r="D241" s="106" t="s">
        <v>410</v>
      </c>
      <c r="E241" s="106" t="s">
        <v>1923</v>
      </c>
      <c r="F241" s="128">
        <v>0.50147195</v>
      </c>
      <c r="G241" s="128">
        <v>4.2348287999999998</v>
      </c>
      <c r="H241" s="129">
        <f t="shared" si="9"/>
        <v>-0.88158389071123722</v>
      </c>
      <c r="I241" s="154">
        <v>11.31204228</v>
      </c>
      <c r="J241" s="154">
        <v>8.7216392200000001</v>
      </c>
      <c r="K241" s="129">
        <f t="shared" si="10"/>
        <v>0.29700873822661977</v>
      </c>
      <c r="L241" s="107">
        <f t="shared" si="11"/>
        <v>22.55767701463661</v>
      </c>
      <c r="M241" s="29"/>
      <c r="O241" s="51"/>
    </row>
    <row r="242" spans="1:15" x14ac:dyDescent="0.2">
      <c r="A242" s="106" t="s">
        <v>989</v>
      </c>
      <c r="B242" s="106" t="s">
        <v>990</v>
      </c>
      <c r="C242" s="106" t="s">
        <v>1596</v>
      </c>
      <c r="D242" s="106" t="s">
        <v>411</v>
      </c>
      <c r="E242" s="106" t="s">
        <v>412</v>
      </c>
      <c r="F242" s="128">
        <v>7.4034248979999999</v>
      </c>
      <c r="G242" s="128">
        <v>3.4290651839999997</v>
      </c>
      <c r="H242" s="129">
        <f t="shared" si="9"/>
        <v>1.1590213369358922</v>
      </c>
      <c r="I242" s="154">
        <v>11.073489689999999</v>
      </c>
      <c r="J242" s="154">
        <v>10.99943122</v>
      </c>
      <c r="K242" s="129">
        <f t="shared" si="10"/>
        <v>6.7329363235928419E-3</v>
      </c>
      <c r="L242" s="107">
        <f t="shared" si="11"/>
        <v>1.4957252680433686</v>
      </c>
      <c r="M242" s="29"/>
      <c r="O242" s="51"/>
    </row>
    <row r="243" spans="1:15" x14ac:dyDescent="0.2">
      <c r="A243" s="106" t="s">
        <v>1132</v>
      </c>
      <c r="B243" s="106" t="s">
        <v>1133</v>
      </c>
      <c r="C243" s="106" t="s">
        <v>1596</v>
      </c>
      <c r="D243" s="106" t="s">
        <v>411</v>
      </c>
      <c r="E243" s="106" t="s">
        <v>412</v>
      </c>
      <c r="F243" s="128">
        <v>6.3017065650000008</v>
      </c>
      <c r="G243" s="128">
        <v>13.213843349999999</v>
      </c>
      <c r="H243" s="129">
        <f t="shared" si="9"/>
        <v>-0.52309813291376717</v>
      </c>
      <c r="I243" s="154">
        <v>10.950718980000001</v>
      </c>
      <c r="J243" s="154">
        <v>24.570415760000003</v>
      </c>
      <c r="K243" s="129">
        <f t="shared" si="10"/>
        <v>-0.55431283349191485</v>
      </c>
      <c r="L243" s="107">
        <f t="shared" si="11"/>
        <v>1.7377386374701818</v>
      </c>
      <c r="M243" s="29"/>
      <c r="O243" s="51"/>
    </row>
    <row r="244" spans="1:15" x14ac:dyDescent="0.2">
      <c r="A244" s="106" t="s">
        <v>612</v>
      </c>
      <c r="B244" s="106" t="s">
        <v>613</v>
      </c>
      <c r="C244" s="106" t="s">
        <v>1609</v>
      </c>
      <c r="D244" s="106" t="s">
        <v>411</v>
      </c>
      <c r="E244" s="106" t="s">
        <v>1923</v>
      </c>
      <c r="F244" s="128">
        <v>0.2555385</v>
      </c>
      <c r="G244" s="128">
        <v>0.36105940000000003</v>
      </c>
      <c r="H244" s="129">
        <f t="shared" si="9"/>
        <v>-0.29225357378868966</v>
      </c>
      <c r="I244" s="154">
        <v>10.9313054988334</v>
      </c>
      <c r="J244" s="154">
        <v>0.30260540999999996</v>
      </c>
      <c r="K244" s="129">
        <f t="shared" si="10"/>
        <v>35.123959247236861</v>
      </c>
      <c r="L244" s="107">
        <f t="shared" si="11"/>
        <v>42.777528626149874</v>
      </c>
      <c r="M244" s="29"/>
      <c r="O244" s="51"/>
    </row>
    <row r="245" spans="1:15" x14ac:dyDescent="0.2">
      <c r="A245" s="106" t="s">
        <v>786</v>
      </c>
      <c r="B245" s="106" t="s">
        <v>787</v>
      </c>
      <c r="C245" s="106" t="s">
        <v>1591</v>
      </c>
      <c r="D245" s="106" t="s">
        <v>410</v>
      </c>
      <c r="E245" s="106" t="s">
        <v>1923</v>
      </c>
      <c r="F245" s="128">
        <v>1.7990034399999999</v>
      </c>
      <c r="G245" s="128">
        <v>1.258675719</v>
      </c>
      <c r="H245" s="129">
        <f t="shared" si="9"/>
        <v>0.42928270788387235</v>
      </c>
      <c r="I245" s="154">
        <v>10.722596640000001</v>
      </c>
      <c r="J245" s="154">
        <v>10.953929259999999</v>
      </c>
      <c r="K245" s="129">
        <f t="shared" si="10"/>
        <v>-2.1118688509770278E-2</v>
      </c>
      <c r="L245" s="107">
        <f t="shared" si="11"/>
        <v>5.9602980192189081</v>
      </c>
      <c r="M245" s="29"/>
      <c r="O245" s="51"/>
    </row>
    <row r="246" spans="1:15" x14ac:dyDescent="0.2">
      <c r="A246" s="106" t="s">
        <v>939</v>
      </c>
      <c r="B246" s="106" t="s">
        <v>1149</v>
      </c>
      <c r="C246" s="106" t="s">
        <v>1596</v>
      </c>
      <c r="D246" s="106" t="s">
        <v>411</v>
      </c>
      <c r="E246" s="106" t="s">
        <v>412</v>
      </c>
      <c r="F246" s="128">
        <v>4.6108868550000004</v>
      </c>
      <c r="G246" s="128">
        <v>4.2978379609999999</v>
      </c>
      <c r="H246" s="129">
        <f t="shared" si="9"/>
        <v>7.2838691649315113E-2</v>
      </c>
      <c r="I246" s="154">
        <v>10.716556539999999</v>
      </c>
      <c r="J246" s="154">
        <v>57.212549380000006</v>
      </c>
      <c r="K246" s="129">
        <f t="shared" si="10"/>
        <v>-0.81268870805211446</v>
      </c>
      <c r="L246" s="107">
        <f t="shared" si="11"/>
        <v>2.3241855367539697</v>
      </c>
      <c r="M246" s="29"/>
      <c r="O246" s="51"/>
    </row>
    <row r="247" spans="1:15" x14ac:dyDescent="0.2">
      <c r="A247" s="106" t="s">
        <v>1216</v>
      </c>
      <c r="B247" s="106" t="s">
        <v>213</v>
      </c>
      <c r="C247" s="106" t="s">
        <v>1221</v>
      </c>
      <c r="D247" s="106" t="s">
        <v>410</v>
      </c>
      <c r="E247" s="106" t="s">
        <v>1923</v>
      </c>
      <c r="F247" s="128">
        <v>18.319762021000003</v>
      </c>
      <c r="G247" s="128">
        <v>12.481145419000001</v>
      </c>
      <c r="H247" s="129">
        <f t="shared" si="9"/>
        <v>0.46779493435850039</v>
      </c>
      <c r="I247" s="154">
        <v>10.62423012</v>
      </c>
      <c r="J247" s="154">
        <v>17.55912446</v>
      </c>
      <c r="K247" s="129">
        <f t="shared" si="10"/>
        <v>-0.39494533772442997</v>
      </c>
      <c r="L247" s="107">
        <f t="shared" si="11"/>
        <v>0.5799327582870023</v>
      </c>
      <c r="M247" s="29"/>
      <c r="O247" s="51"/>
    </row>
    <row r="248" spans="1:15" x14ac:dyDescent="0.2">
      <c r="A248" s="106" t="s">
        <v>52</v>
      </c>
      <c r="B248" s="106" t="s">
        <v>1768</v>
      </c>
      <c r="C248" s="106" t="s">
        <v>1596</v>
      </c>
      <c r="D248" s="106" t="s">
        <v>1491</v>
      </c>
      <c r="E248" s="106" t="s">
        <v>412</v>
      </c>
      <c r="F248" s="128">
        <v>12.979339776</v>
      </c>
      <c r="G248" s="128">
        <v>3.7249815600000002</v>
      </c>
      <c r="H248" s="129">
        <f t="shared" si="9"/>
        <v>2.4844037660148843</v>
      </c>
      <c r="I248" s="154">
        <v>10.591855495697251</v>
      </c>
      <c r="J248" s="154">
        <v>15.095754449999999</v>
      </c>
      <c r="K248" s="129">
        <f t="shared" si="10"/>
        <v>-0.29835534018657472</v>
      </c>
      <c r="L248" s="107">
        <f t="shared" si="11"/>
        <v>0.8160550288761661</v>
      </c>
      <c r="M248" s="29"/>
      <c r="O248" s="51"/>
    </row>
    <row r="249" spans="1:15" x14ac:dyDescent="0.2">
      <c r="A249" s="106" t="s">
        <v>1220</v>
      </c>
      <c r="B249" s="106" t="s">
        <v>638</v>
      </c>
      <c r="C249" s="106" t="s">
        <v>1592</v>
      </c>
      <c r="D249" s="106" t="s">
        <v>410</v>
      </c>
      <c r="E249" s="106" t="s">
        <v>1923</v>
      </c>
      <c r="F249" s="128">
        <v>0</v>
      </c>
      <c r="G249" s="128">
        <v>2.3981999999999996E-3</v>
      </c>
      <c r="H249" s="129">
        <f t="shared" si="9"/>
        <v>-1</v>
      </c>
      <c r="I249" s="154">
        <v>10.356428970000001</v>
      </c>
      <c r="J249" s="154">
        <v>0</v>
      </c>
      <c r="K249" s="129" t="str">
        <f t="shared" si="10"/>
        <v/>
      </c>
      <c r="L249" s="107" t="str">
        <f t="shared" si="11"/>
        <v/>
      </c>
      <c r="M249" s="29"/>
      <c r="O249" s="51"/>
    </row>
    <row r="250" spans="1:15" x14ac:dyDescent="0.2">
      <c r="A250" s="106" t="s">
        <v>1499</v>
      </c>
      <c r="B250" s="106" t="s">
        <v>1500</v>
      </c>
      <c r="C250" s="106" t="s">
        <v>309</v>
      </c>
      <c r="D250" s="106" t="s">
        <v>1491</v>
      </c>
      <c r="E250" s="106" t="s">
        <v>412</v>
      </c>
      <c r="F250" s="128">
        <v>2.5268355800000002</v>
      </c>
      <c r="G250" s="128">
        <v>1.9180329149999999</v>
      </c>
      <c r="H250" s="129">
        <f t="shared" si="9"/>
        <v>0.31740991525163698</v>
      </c>
      <c r="I250" s="154">
        <v>10.2317050695702</v>
      </c>
      <c r="J250" s="154">
        <v>5.2868341028134997</v>
      </c>
      <c r="K250" s="129">
        <f t="shared" si="10"/>
        <v>0.93531797491530577</v>
      </c>
      <c r="L250" s="107">
        <f t="shared" si="11"/>
        <v>4.049216795328725</v>
      </c>
      <c r="M250" s="29"/>
      <c r="O250" s="51"/>
    </row>
    <row r="251" spans="1:15" x14ac:dyDescent="0.2">
      <c r="A251" s="106" t="s">
        <v>2151</v>
      </c>
      <c r="B251" s="106" t="s">
        <v>1003</v>
      </c>
      <c r="C251" s="106" t="s">
        <v>1221</v>
      </c>
      <c r="D251" s="106" t="s">
        <v>410</v>
      </c>
      <c r="E251" s="106" t="s">
        <v>1923</v>
      </c>
      <c r="F251" s="128">
        <v>5.5766382999999999</v>
      </c>
      <c r="G251" s="128">
        <v>2.9372871000000003</v>
      </c>
      <c r="H251" s="129">
        <f t="shared" si="9"/>
        <v>0.89856766129534948</v>
      </c>
      <c r="I251" s="154">
        <v>10.19645371</v>
      </c>
      <c r="J251" s="154">
        <v>21.242032079999998</v>
      </c>
      <c r="K251" s="129">
        <f t="shared" si="10"/>
        <v>-0.51998689807081766</v>
      </c>
      <c r="L251" s="107">
        <f t="shared" si="11"/>
        <v>1.8284229963417209</v>
      </c>
      <c r="M251" s="29"/>
      <c r="O251" s="51"/>
    </row>
    <row r="252" spans="1:15" x14ac:dyDescent="0.2">
      <c r="A252" s="106" t="s">
        <v>966</v>
      </c>
      <c r="B252" s="106" t="s">
        <v>1108</v>
      </c>
      <c r="C252" s="106" t="s">
        <v>1597</v>
      </c>
      <c r="D252" s="106" t="s">
        <v>410</v>
      </c>
      <c r="E252" s="106" t="s">
        <v>412</v>
      </c>
      <c r="F252" s="128">
        <v>0.40515252000000002</v>
      </c>
      <c r="G252" s="128">
        <v>0.72818232999999999</v>
      </c>
      <c r="H252" s="129">
        <f t="shared" si="9"/>
        <v>-0.44361116260538758</v>
      </c>
      <c r="I252" s="154">
        <v>10.17035407</v>
      </c>
      <c r="J252" s="154">
        <v>1.48465399</v>
      </c>
      <c r="K252" s="129">
        <f t="shared" si="10"/>
        <v>5.850319426952808</v>
      </c>
      <c r="L252" s="107">
        <f t="shared" si="11"/>
        <v>25.102531930444368</v>
      </c>
      <c r="M252" s="29"/>
      <c r="O252" s="51"/>
    </row>
    <row r="253" spans="1:15" x14ac:dyDescent="0.2">
      <c r="A253" s="106" t="s">
        <v>1852</v>
      </c>
      <c r="B253" s="106" t="s">
        <v>1853</v>
      </c>
      <c r="C253" s="106" t="s">
        <v>1221</v>
      </c>
      <c r="D253" s="106" t="s">
        <v>410</v>
      </c>
      <c r="E253" s="106" t="s">
        <v>1923</v>
      </c>
      <c r="F253" s="128">
        <v>0.78478740000000002</v>
      </c>
      <c r="G253" s="128">
        <v>0.97010539500000004</v>
      </c>
      <c r="H253" s="129">
        <f t="shared" si="9"/>
        <v>-0.19102872322444919</v>
      </c>
      <c r="I253" s="154">
        <v>10.122276710000001</v>
      </c>
      <c r="J253" s="154">
        <v>10.61363403</v>
      </c>
      <c r="K253" s="129">
        <f t="shared" si="10"/>
        <v>-4.6294918273152352E-2</v>
      </c>
      <c r="L253" s="107">
        <f t="shared" si="11"/>
        <v>12.898113183264666</v>
      </c>
      <c r="M253" s="29"/>
      <c r="O253" s="51"/>
    </row>
    <row r="254" spans="1:15" x14ac:dyDescent="0.2">
      <c r="A254" s="106" t="s">
        <v>810</v>
      </c>
      <c r="B254" s="106" t="s">
        <v>1755</v>
      </c>
      <c r="C254" s="106" t="s">
        <v>1596</v>
      </c>
      <c r="D254" s="106" t="s">
        <v>411</v>
      </c>
      <c r="E254" s="106" t="s">
        <v>412</v>
      </c>
      <c r="F254" s="128">
        <v>17.205494499</v>
      </c>
      <c r="G254" s="128">
        <v>13.039592460000001</v>
      </c>
      <c r="H254" s="129">
        <f t="shared" si="9"/>
        <v>0.31948100002198987</v>
      </c>
      <c r="I254" s="154">
        <v>10.098322960000001</v>
      </c>
      <c r="J254" s="154">
        <v>27.883826600000003</v>
      </c>
      <c r="K254" s="129">
        <f t="shared" si="10"/>
        <v>-0.63784300107503888</v>
      </c>
      <c r="L254" s="107">
        <f t="shared" si="11"/>
        <v>0.58692430842873622</v>
      </c>
      <c r="M254" s="29"/>
      <c r="O254" s="51"/>
    </row>
    <row r="255" spans="1:15" x14ac:dyDescent="0.2">
      <c r="A255" s="106" t="s">
        <v>1830</v>
      </c>
      <c r="B255" s="106" t="s">
        <v>1831</v>
      </c>
      <c r="C255" s="106" t="s">
        <v>1829</v>
      </c>
      <c r="D255" s="106" t="s">
        <v>410</v>
      </c>
      <c r="E255" s="106" t="s">
        <v>1923</v>
      </c>
      <c r="F255" s="128">
        <v>0</v>
      </c>
      <c r="G255" s="128">
        <v>0</v>
      </c>
      <c r="H255" s="129" t="str">
        <f t="shared" si="9"/>
        <v/>
      </c>
      <c r="I255" s="154">
        <v>9.9623565700000007</v>
      </c>
      <c r="J255" s="154">
        <v>0</v>
      </c>
      <c r="K255" s="129" t="str">
        <f t="shared" si="10"/>
        <v/>
      </c>
      <c r="L255" s="107" t="str">
        <f t="shared" si="11"/>
        <v/>
      </c>
      <c r="M255" s="29"/>
      <c r="O255" s="51"/>
    </row>
    <row r="256" spans="1:15" x14ac:dyDescent="0.2">
      <c r="A256" s="106" t="s">
        <v>1693</v>
      </c>
      <c r="B256" s="106" t="s">
        <v>832</v>
      </c>
      <c r="C256" s="106" t="s">
        <v>1596</v>
      </c>
      <c r="D256" s="106" t="s">
        <v>411</v>
      </c>
      <c r="E256" s="106" t="s">
        <v>1923</v>
      </c>
      <c r="F256" s="128">
        <v>9.618588986999999</v>
      </c>
      <c r="G256" s="128">
        <v>15.774423046000001</v>
      </c>
      <c r="H256" s="129">
        <f t="shared" si="9"/>
        <v>-0.3902414713393253</v>
      </c>
      <c r="I256" s="154">
        <v>9.9582837400000006</v>
      </c>
      <c r="J256" s="154">
        <v>27.497480260000003</v>
      </c>
      <c r="K256" s="129">
        <f t="shared" si="10"/>
        <v>-0.63784740835013509</v>
      </c>
      <c r="L256" s="107">
        <f t="shared" si="11"/>
        <v>1.0353164849292464</v>
      </c>
      <c r="M256" s="29"/>
      <c r="O256" s="51"/>
    </row>
    <row r="257" spans="1:15" x14ac:dyDescent="0.2">
      <c r="A257" s="106" t="s">
        <v>751</v>
      </c>
      <c r="B257" s="106" t="s">
        <v>1207</v>
      </c>
      <c r="C257" s="106" t="s">
        <v>1597</v>
      </c>
      <c r="D257" s="106" t="s">
        <v>410</v>
      </c>
      <c r="E257" s="106" t="s">
        <v>412</v>
      </c>
      <c r="F257" s="128">
        <v>7.3832542850000005</v>
      </c>
      <c r="G257" s="128">
        <v>7.9165301260000005</v>
      </c>
      <c r="H257" s="129">
        <f t="shared" si="9"/>
        <v>-6.7362320677411436E-2</v>
      </c>
      <c r="I257" s="154">
        <v>9.5831564499999988</v>
      </c>
      <c r="J257" s="154">
        <v>23.14338206</v>
      </c>
      <c r="K257" s="129">
        <f t="shared" si="10"/>
        <v>-0.58592238484611525</v>
      </c>
      <c r="L257" s="107">
        <f t="shared" si="11"/>
        <v>1.2979583365385876</v>
      </c>
      <c r="M257" s="29"/>
      <c r="O257" s="51"/>
    </row>
    <row r="258" spans="1:15" x14ac:dyDescent="0.2">
      <c r="A258" s="106" t="s">
        <v>1217</v>
      </c>
      <c r="B258" s="106" t="s">
        <v>827</v>
      </c>
      <c r="C258" s="106" t="s">
        <v>1596</v>
      </c>
      <c r="D258" s="106" t="s">
        <v>411</v>
      </c>
      <c r="E258" s="106" t="s">
        <v>1923</v>
      </c>
      <c r="F258" s="128">
        <v>6.9344979879999995</v>
      </c>
      <c r="G258" s="128">
        <v>4.1624289760000002</v>
      </c>
      <c r="H258" s="129">
        <f t="shared" si="9"/>
        <v>0.66597388879987451</v>
      </c>
      <c r="I258" s="154">
        <v>9.5362356899999998</v>
      </c>
      <c r="J258" s="154">
        <v>5.6939854900000002</v>
      </c>
      <c r="K258" s="129">
        <f t="shared" si="10"/>
        <v>0.674791006536267</v>
      </c>
      <c r="L258" s="107">
        <f t="shared" si="11"/>
        <v>1.375187606442781</v>
      </c>
      <c r="M258" s="29"/>
      <c r="O258" s="51"/>
    </row>
    <row r="259" spans="1:15" x14ac:dyDescent="0.2">
      <c r="A259" s="106" t="s">
        <v>742</v>
      </c>
      <c r="B259" s="106" t="s">
        <v>1016</v>
      </c>
      <c r="C259" s="106" t="s">
        <v>1597</v>
      </c>
      <c r="D259" s="106" t="s">
        <v>410</v>
      </c>
      <c r="E259" s="106" t="s">
        <v>1923</v>
      </c>
      <c r="F259" s="128">
        <v>35.865449712</v>
      </c>
      <c r="G259" s="128">
        <v>23.626846938</v>
      </c>
      <c r="H259" s="129">
        <f t="shared" si="9"/>
        <v>0.51799560077211004</v>
      </c>
      <c r="I259" s="154">
        <v>9.4720572599999997</v>
      </c>
      <c r="J259" s="154">
        <v>12.68843341</v>
      </c>
      <c r="K259" s="129">
        <f t="shared" si="10"/>
        <v>-0.25348883081697948</v>
      </c>
      <c r="L259" s="107">
        <f t="shared" si="11"/>
        <v>0.2640997766948619</v>
      </c>
      <c r="M259" s="29"/>
      <c r="O259" s="51"/>
    </row>
    <row r="260" spans="1:15" x14ac:dyDescent="0.2">
      <c r="A260" s="106" t="s">
        <v>2771</v>
      </c>
      <c r="B260" s="106" t="s">
        <v>202</v>
      </c>
      <c r="C260" s="106" t="s">
        <v>1221</v>
      </c>
      <c r="D260" s="106" t="s">
        <v>410</v>
      </c>
      <c r="E260" s="106" t="s">
        <v>1923</v>
      </c>
      <c r="F260" s="128">
        <v>6.2484072839999998</v>
      </c>
      <c r="G260" s="128">
        <v>12.045471869999998</v>
      </c>
      <c r="H260" s="129">
        <f t="shared" si="9"/>
        <v>-0.48126504702883</v>
      </c>
      <c r="I260" s="154">
        <v>9.397019460000001</v>
      </c>
      <c r="J260" s="154">
        <v>17.784313239999999</v>
      </c>
      <c r="K260" s="129">
        <f t="shared" si="10"/>
        <v>-0.47161190127575592</v>
      </c>
      <c r="L260" s="107">
        <f t="shared" si="11"/>
        <v>1.5039063609157655</v>
      </c>
      <c r="M260" s="29"/>
      <c r="O260" s="51"/>
    </row>
    <row r="261" spans="1:15" x14ac:dyDescent="0.2">
      <c r="A261" s="106" t="s">
        <v>760</v>
      </c>
      <c r="B261" s="106" t="s">
        <v>761</v>
      </c>
      <c r="C261" s="106" t="s">
        <v>1596</v>
      </c>
      <c r="D261" s="106" t="s">
        <v>1491</v>
      </c>
      <c r="E261" s="106" t="s">
        <v>1923</v>
      </c>
      <c r="F261" s="128">
        <v>5.1450847699999995</v>
      </c>
      <c r="G261" s="128">
        <v>2.3321604549999999</v>
      </c>
      <c r="H261" s="129">
        <f t="shared" si="9"/>
        <v>1.2061452757117435</v>
      </c>
      <c r="I261" s="154">
        <v>9.3863529499999991</v>
      </c>
      <c r="J261" s="154">
        <v>1.45225895</v>
      </c>
      <c r="K261" s="129">
        <f t="shared" si="10"/>
        <v>5.463277743958816</v>
      </c>
      <c r="L261" s="107">
        <f t="shared" si="11"/>
        <v>1.8243339749677243</v>
      </c>
      <c r="M261" s="29"/>
      <c r="O261" s="51"/>
    </row>
    <row r="262" spans="1:15" x14ac:dyDescent="0.2">
      <c r="A262" s="106" t="s">
        <v>891</v>
      </c>
      <c r="B262" s="106" t="s">
        <v>892</v>
      </c>
      <c r="C262" s="106" t="s">
        <v>1591</v>
      </c>
      <c r="D262" s="106" t="s">
        <v>410</v>
      </c>
      <c r="E262" s="106" t="s">
        <v>1923</v>
      </c>
      <c r="F262" s="128">
        <v>1.2890398219999999</v>
      </c>
      <c r="G262" s="128">
        <v>8.4819698949999989</v>
      </c>
      <c r="H262" s="129">
        <f t="shared" si="9"/>
        <v>-0.84802589045265642</v>
      </c>
      <c r="I262" s="154">
        <v>9.3458376899999998</v>
      </c>
      <c r="J262" s="154">
        <v>0.64399753000000004</v>
      </c>
      <c r="K262" s="129">
        <f t="shared" si="10"/>
        <v>13.512225986332586</v>
      </c>
      <c r="L262" s="107">
        <f t="shared" si="11"/>
        <v>7.2502319404683222</v>
      </c>
      <c r="M262" s="29"/>
      <c r="O262" s="51"/>
    </row>
    <row r="263" spans="1:15" x14ac:dyDescent="0.2">
      <c r="A263" s="106" t="s">
        <v>2773</v>
      </c>
      <c r="B263" s="106" t="s">
        <v>1152</v>
      </c>
      <c r="C263" s="106" t="s">
        <v>1596</v>
      </c>
      <c r="D263" s="106" t="s">
        <v>411</v>
      </c>
      <c r="E263" s="106" t="s">
        <v>412</v>
      </c>
      <c r="F263" s="128">
        <v>4.4259402950000002</v>
      </c>
      <c r="G263" s="128">
        <v>3.4973253250000003</v>
      </c>
      <c r="H263" s="129">
        <f t="shared" ref="H263:H326" si="12">IF(ISERROR(F263/G263-1),"",IF((F263/G263-1)&gt;10000%,"",F263/G263-1))</f>
        <v>0.26552147246982227</v>
      </c>
      <c r="I263" s="154">
        <v>9.2405358499999988</v>
      </c>
      <c r="J263" s="154">
        <v>8.0501442300000008</v>
      </c>
      <c r="K263" s="129">
        <f t="shared" ref="K263:K326" si="13">IF(ISERROR(I263/J263-1),"",IF((I263/J263-1)&gt;10000%,"",I263/J263-1))</f>
        <v>0.14787208601354429</v>
      </c>
      <c r="L263" s="107">
        <f t="shared" ref="L263:L326" si="14">IF(ISERROR(I263/F263),"",IF(I263/F263&gt;10000%,"",I263/F263))</f>
        <v>2.0878130372520078</v>
      </c>
      <c r="M263" s="29"/>
      <c r="O263" s="51"/>
    </row>
    <row r="264" spans="1:15" x14ac:dyDescent="0.2">
      <c r="A264" s="106" t="s">
        <v>913</v>
      </c>
      <c r="B264" s="106" t="s">
        <v>122</v>
      </c>
      <c r="C264" s="106" t="s">
        <v>921</v>
      </c>
      <c r="D264" s="106" t="s">
        <v>410</v>
      </c>
      <c r="E264" s="106" t="s">
        <v>1923</v>
      </c>
      <c r="F264" s="128">
        <v>7.1476277000000001</v>
      </c>
      <c r="G264" s="128">
        <v>1.204645422</v>
      </c>
      <c r="H264" s="129">
        <f t="shared" si="12"/>
        <v>4.9333871772269928</v>
      </c>
      <c r="I264" s="154">
        <v>9.2176990399999994</v>
      </c>
      <c r="J264" s="154">
        <v>0.4756319</v>
      </c>
      <c r="K264" s="129">
        <f t="shared" si="13"/>
        <v>18.379900801439096</v>
      </c>
      <c r="L264" s="107">
        <f t="shared" si="14"/>
        <v>1.2896165590717601</v>
      </c>
      <c r="M264" s="29"/>
      <c r="O264" s="51"/>
    </row>
    <row r="265" spans="1:15" x14ac:dyDescent="0.2">
      <c r="A265" s="106" t="s">
        <v>1887</v>
      </c>
      <c r="B265" s="106" t="s">
        <v>1908</v>
      </c>
      <c r="C265" s="106" t="s">
        <v>1221</v>
      </c>
      <c r="D265" s="106" t="s">
        <v>410</v>
      </c>
      <c r="E265" s="106" t="s">
        <v>1923</v>
      </c>
      <c r="F265" s="128">
        <v>1.85886573</v>
      </c>
      <c r="G265" s="128">
        <v>0.14552970000000001</v>
      </c>
      <c r="H265" s="129">
        <f t="shared" si="12"/>
        <v>11.773102191511422</v>
      </c>
      <c r="I265" s="154">
        <v>9.1840446999999994</v>
      </c>
      <c r="J265" s="154">
        <v>9.4000687599999999</v>
      </c>
      <c r="K265" s="129">
        <f t="shared" si="13"/>
        <v>-2.298111487431298E-2</v>
      </c>
      <c r="L265" s="107">
        <f t="shared" si="14"/>
        <v>4.9406713738275219</v>
      </c>
      <c r="M265" s="29"/>
      <c r="O265" s="51"/>
    </row>
    <row r="266" spans="1:15" x14ac:dyDescent="0.2">
      <c r="A266" s="106" t="s">
        <v>798</v>
      </c>
      <c r="B266" s="106" t="s">
        <v>253</v>
      </c>
      <c r="C266" s="106" t="s">
        <v>1221</v>
      </c>
      <c r="D266" s="106" t="s">
        <v>410</v>
      </c>
      <c r="E266" s="106" t="s">
        <v>1923</v>
      </c>
      <c r="F266" s="128">
        <v>3.6231005580000004</v>
      </c>
      <c r="G266" s="128">
        <v>7.0453047900000003</v>
      </c>
      <c r="H266" s="129">
        <f t="shared" si="12"/>
        <v>-0.48574253832955883</v>
      </c>
      <c r="I266" s="154">
        <v>9.1300886300000013</v>
      </c>
      <c r="J266" s="154">
        <v>31.050677699999998</v>
      </c>
      <c r="K266" s="129">
        <f t="shared" si="13"/>
        <v>-0.70596169532235353</v>
      </c>
      <c r="L266" s="107">
        <f t="shared" si="14"/>
        <v>2.519965560944831</v>
      </c>
      <c r="M266" s="29"/>
      <c r="O266" s="51"/>
    </row>
    <row r="267" spans="1:15" x14ac:dyDescent="0.2">
      <c r="A267" s="106" t="s">
        <v>40</v>
      </c>
      <c r="B267" s="106" t="s">
        <v>726</v>
      </c>
      <c r="C267" s="106" t="s">
        <v>1594</v>
      </c>
      <c r="D267" s="106" t="s">
        <v>411</v>
      </c>
      <c r="E267" s="106" t="s">
        <v>412</v>
      </c>
      <c r="F267" s="128">
        <v>73.717055603999995</v>
      </c>
      <c r="G267" s="128">
        <v>76.411099132000004</v>
      </c>
      <c r="H267" s="129">
        <f t="shared" si="12"/>
        <v>-3.5257227792863666E-2</v>
      </c>
      <c r="I267" s="154">
        <v>9.1204556799999992</v>
      </c>
      <c r="J267" s="154">
        <v>24.953583850000001</v>
      </c>
      <c r="K267" s="129">
        <f t="shared" si="13"/>
        <v>-0.6345031745810733</v>
      </c>
      <c r="L267" s="107">
        <f t="shared" si="14"/>
        <v>0.12372246293983979</v>
      </c>
      <c r="M267" s="29"/>
      <c r="O267" s="51"/>
    </row>
    <row r="268" spans="1:15" x14ac:dyDescent="0.2">
      <c r="A268" s="106" t="s">
        <v>746</v>
      </c>
      <c r="B268" s="106" t="s">
        <v>747</v>
      </c>
      <c r="C268" s="106" t="s">
        <v>1822</v>
      </c>
      <c r="D268" s="106" t="s">
        <v>411</v>
      </c>
      <c r="E268" s="106" t="s">
        <v>412</v>
      </c>
      <c r="F268" s="128">
        <v>0.57694390000000007</v>
      </c>
      <c r="G268" s="128">
        <v>1.90883274</v>
      </c>
      <c r="H268" s="129">
        <f t="shared" si="12"/>
        <v>-0.69775041683327377</v>
      </c>
      <c r="I268" s="154">
        <v>9.0912461882496487</v>
      </c>
      <c r="J268" s="154">
        <v>4.683027E-2</v>
      </c>
      <c r="K268" s="129" t="str">
        <f t="shared" si="13"/>
        <v/>
      </c>
      <c r="L268" s="107">
        <f t="shared" si="14"/>
        <v>15.757591315636837</v>
      </c>
      <c r="M268" s="29"/>
      <c r="O268" s="51"/>
    </row>
    <row r="269" spans="1:15" x14ac:dyDescent="0.2">
      <c r="A269" s="106" t="s">
        <v>2739</v>
      </c>
      <c r="B269" s="106" t="s">
        <v>379</v>
      </c>
      <c r="C269" s="106" t="s">
        <v>1590</v>
      </c>
      <c r="D269" s="106" t="s">
        <v>410</v>
      </c>
      <c r="E269" s="106" t="s">
        <v>1923</v>
      </c>
      <c r="F269" s="128">
        <v>44.798400000000001</v>
      </c>
      <c r="G269" s="128">
        <v>0</v>
      </c>
      <c r="H269" s="129" t="str">
        <f t="shared" si="12"/>
        <v/>
      </c>
      <c r="I269" s="154">
        <v>9.0500000000000007</v>
      </c>
      <c r="J269" s="154">
        <v>0</v>
      </c>
      <c r="K269" s="129" t="str">
        <f t="shared" si="13"/>
        <v/>
      </c>
      <c r="L269" s="107">
        <f t="shared" si="14"/>
        <v>0.20201614343369406</v>
      </c>
      <c r="M269" s="29"/>
      <c r="O269" s="51"/>
    </row>
    <row r="270" spans="1:15" x14ac:dyDescent="0.2">
      <c r="A270" s="106" t="s">
        <v>725</v>
      </c>
      <c r="B270" s="106" t="s">
        <v>167</v>
      </c>
      <c r="C270" s="106" t="s">
        <v>1822</v>
      </c>
      <c r="D270" s="106" t="s">
        <v>411</v>
      </c>
      <c r="E270" s="106" t="s">
        <v>412</v>
      </c>
      <c r="F270" s="128">
        <v>5.1541031410000002</v>
      </c>
      <c r="G270" s="128">
        <v>13.480754528999999</v>
      </c>
      <c r="H270" s="129">
        <f t="shared" si="12"/>
        <v>-0.61766953549132453</v>
      </c>
      <c r="I270" s="154">
        <v>9.0099482498272501</v>
      </c>
      <c r="J270" s="154">
        <v>6.6606852300000003</v>
      </c>
      <c r="K270" s="129">
        <f t="shared" si="13"/>
        <v>0.35270590618005371</v>
      </c>
      <c r="L270" s="107">
        <f t="shared" si="14"/>
        <v>1.7481117477364136</v>
      </c>
      <c r="M270" s="29"/>
      <c r="O270" s="51"/>
    </row>
    <row r="271" spans="1:15" x14ac:dyDescent="0.2">
      <c r="A271" s="106" t="s">
        <v>743</v>
      </c>
      <c r="B271" s="106" t="s">
        <v>331</v>
      </c>
      <c r="C271" s="106" t="s">
        <v>1597</v>
      </c>
      <c r="D271" s="106" t="s">
        <v>410</v>
      </c>
      <c r="E271" s="106" t="s">
        <v>412</v>
      </c>
      <c r="F271" s="128">
        <v>39.478602948999999</v>
      </c>
      <c r="G271" s="128">
        <v>42.301091704000001</v>
      </c>
      <c r="H271" s="129">
        <f t="shared" si="12"/>
        <v>-6.672378043456284E-2</v>
      </c>
      <c r="I271" s="154">
        <v>9.0089491400000004</v>
      </c>
      <c r="J271" s="154">
        <v>11.34372422</v>
      </c>
      <c r="K271" s="129">
        <f t="shared" si="13"/>
        <v>-0.20582086047927561</v>
      </c>
      <c r="L271" s="107">
        <f t="shared" si="14"/>
        <v>0.22819827620643296</v>
      </c>
      <c r="M271" s="29"/>
      <c r="O271" s="51"/>
    </row>
    <row r="272" spans="1:15" x14ac:dyDescent="0.2">
      <c r="A272" s="106" t="s">
        <v>1684</v>
      </c>
      <c r="B272" s="106" t="s">
        <v>819</v>
      </c>
      <c r="C272" s="106" t="s">
        <v>1596</v>
      </c>
      <c r="D272" s="106" t="s">
        <v>411</v>
      </c>
      <c r="E272" s="106" t="s">
        <v>1923</v>
      </c>
      <c r="F272" s="128">
        <v>5.0236573700000005</v>
      </c>
      <c r="G272" s="128">
        <v>9.243791345</v>
      </c>
      <c r="H272" s="129">
        <f t="shared" si="12"/>
        <v>-0.45653713043649402</v>
      </c>
      <c r="I272" s="154">
        <v>8.8281069399999996</v>
      </c>
      <c r="J272" s="154">
        <v>23.061536910000001</v>
      </c>
      <c r="K272" s="129">
        <f t="shared" si="13"/>
        <v>-0.61719346917542461</v>
      </c>
      <c r="L272" s="107">
        <f t="shared" si="14"/>
        <v>1.7573067368645006</v>
      </c>
      <c r="M272" s="29"/>
      <c r="O272" s="51"/>
    </row>
    <row r="273" spans="1:15" x14ac:dyDescent="0.2">
      <c r="A273" s="106" t="s">
        <v>2161</v>
      </c>
      <c r="B273" s="106" t="s">
        <v>126</v>
      </c>
      <c r="C273" s="106" t="s">
        <v>1590</v>
      </c>
      <c r="D273" s="106" t="s">
        <v>410</v>
      </c>
      <c r="E273" s="106" t="s">
        <v>1923</v>
      </c>
      <c r="F273" s="128">
        <v>4.4712075199999992</v>
      </c>
      <c r="G273" s="128">
        <v>1.2686438100000001</v>
      </c>
      <c r="H273" s="129">
        <f t="shared" si="12"/>
        <v>2.524399429340217</v>
      </c>
      <c r="I273" s="154">
        <v>8.7476802799999991</v>
      </c>
      <c r="J273" s="154">
        <v>2.9507497499999999</v>
      </c>
      <c r="K273" s="129">
        <f t="shared" si="13"/>
        <v>1.9645618982090904</v>
      </c>
      <c r="L273" s="107">
        <f t="shared" si="14"/>
        <v>1.9564469421003301</v>
      </c>
      <c r="M273" s="29"/>
      <c r="O273" s="51"/>
    </row>
    <row r="274" spans="1:15" x14ac:dyDescent="0.2">
      <c r="A274" s="106" t="s">
        <v>429</v>
      </c>
      <c r="B274" s="106" t="s">
        <v>430</v>
      </c>
      <c r="C274" s="106" t="s">
        <v>1597</v>
      </c>
      <c r="D274" s="106" t="s">
        <v>410</v>
      </c>
      <c r="E274" s="106" t="s">
        <v>412</v>
      </c>
      <c r="F274" s="128">
        <v>9.4262974470000014</v>
      </c>
      <c r="G274" s="128">
        <v>13.040266169000001</v>
      </c>
      <c r="H274" s="129">
        <f t="shared" si="12"/>
        <v>-0.27713918375311342</v>
      </c>
      <c r="I274" s="154">
        <v>8.6870796600000002</v>
      </c>
      <c r="J274" s="154">
        <v>1.8396490599999999</v>
      </c>
      <c r="K274" s="129">
        <f t="shared" si="13"/>
        <v>3.7221395911239723</v>
      </c>
      <c r="L274" s="107">
        <f t="shared" si="14"/>
        <v>0.92157919998214533</v>
      </c>
      <c r="M274" s="29"/>
      <c r="O274" s="51"/>
    </row>
    <row r="275" spans="1:15" x14ac:dyDescent="0.2">
      <c r="A275" s="106" t="s">
        <v>915</v>
      </c>
      <c r="B275" s="106" t="s">
        <v>121</v>
      </c>
      <c r="C275" s="106" t="s">
        <v>921</v>
      </c>
      <c r="D275" s="106" t="s">
        <v>410</v>
      </c>
      <c r="E275" s="106" t="s">
        <v>1923</v>
      </c>
      <c r="F275" s="128">
        <v>8.683752428</v>
      </c>
      <c r="G275" s="128">
        <v>5.7170849060000002</v>
      </c>
      <c r="H275" s="129">
        <f t="shared" si="12"/>
        <v>0.51891262256513349</v>
      </c>
      <c r="I275" s="154">
        <v>8.6508189399999988</v>
      </c>
      <c r="J275" s="154">
        <v>26.74642953</v>
      </c>
      <c r="K275" s="129">
        <f t="shared" si="13"/>
        <v>-0.67656172834969053</v>
      </c>
      <c r="L275" s="107">
        <f t="shared" si="14"/>
        <v>0.9962074588983203</v>
      </c>
      <c r="M275" s="29"/>
      <c r="O275" s="51"/>
    </row>
    <row r="276" spans="1:15" x14ac:dyDescent="0.2">
      <c r="A276" s="106" t="s">
        <v>2058</v>
      </c>
      <c r="B276" s="106" t="s">
        <v>1085</v>
      </c>
      <c r="C276" s="106" t="s">
        <v>1595</v>
      </c>
      <c r="D276" s="106" t="s">
        <v>410</v>
      </c>
      <c r="E276" s="106" t="s">
        <v>1923</v>
      </c>
      <c r="F276" s="128">
        <v>4.4079035700000002</v>
      </c>
      <c r="G276" s="128">
        <v>13.006947539999999</v>
      </c>
      <c r="H276" s="129">
        <f t="shared" si="12"/>
        <v>-0.66111160543667413</v>
      </c>
      <c r="I276" s="154">
        <v>8.5186186400000015</v>
      </c>
      <c r="J276" s="154">
        <v>4.85751971</v>
      </c>
      <c r="K276" s="129">
        <f t="shared" si="13"/>
        <v>0.75369718468934455</v>
      </c>
      <c r="L276" s="107">
        <f t="shared" si="14"/>
        <v>1.9325782664524127</v>
      </c>
      <c r="M276" s="29"/>
      <c r="O276" s="51"/>
    </row>
    <row r="277" spans="1:15" x14ac:dyDescent="0.2">
      <c r="A277" s="106" t="s">
        <v>1614</v>
      </c>
      <c r="B277" s="106" t="s">
        <v>1615</v>
      </c>
      <c r="C277" s="106" t="s">
        <v>1221</v>
      </c>
      <c r="D277" s="106" t="s">
        <v>410</v>
      </c>
      <c r="E277" s="106" t="s">
        <v>1923</v>
      </c>
      <c r="F277" s="128">
        <v>1.18522759</v>
      </c>
      <c r="G277" s="128">
        <v>1.06443771</v>
      </c>
      <c r="H277" s="129">
        <f t="shared" si="12"/>
        <v>0.11347764069726551</v>
      </c>
      <c r="I277" s="154">
        <v>8.4573460499999999</v>
      </c>
      <c r="J277" s="154">
        <v>6.5700771200000005</v>
      </c>
      <c r="K277" s="129">
        <f t="shared" si="13"/>
        <v>0.28725217307647055</v>
      </c>
      <c r="L277" s="107">
        <f t="shared" si="14"/>
        <v>7.1356304235205998</v>
      </c>
      <c r="M277" s="29"/>
      <c r="O277" s="51"/>
    </row>
    <row r="278" spans="1:15" x14ac:dyDescent="0.2">
      <c r="A278" s="106" t="s">
        <v>1703</v>
      </c>
      <c r="B278" s="106" t="s">
        <v>1131</v>
      </c>
      <c r="C278" s="106" t="s">
        <v>1596</v>
      </c>
      <c r="D278" s="106" t="s">
        <v>1491</v>
      </c>
      <c r="E278" s="106" t="s">
        <v>1923</v>
      </c>
      <c r="F278" s="128">
        <v>15.493758652</v>
      </c>
      <c r="G278" s="128">
        <v>4.4887327750000008</v>
      </c>
      <c r="H278" s="129">
        <f t="shared" si="12"/>
        <v>2.4516999404135831</v>
      </c>
      <c r="I278" s="154">
        <v>8.3862617900000007</v>
      </c>
      <c r="J278" s="154">
        <v>1.9763633700000001</v>
      </c>
      <c r="K278" s="129">
        <f t="shared" si="13"/>
        <v>3.2432793064769259</v>
      </c>
      <c r="L278" s="107">
        <f t="shared" si="14"/>
        <v>0.54126709847242049</v>
      </c>
      <c r="M278" s="29"/>
      <c r="O278" s="51"/>
    </row>
    <row r="279" spans="1:15" x14ac:dyDescent="0.2">
      <c r="A279" s="106" t="s">
        <v>1835</v>
      </c>
      <c r="B279" s="106" t="s">
        <v>1836</v>
      </c>
      <c r="C279" s="106" t="s">
        <v>309</v>
      </c>
      <c r="D279" s="106" t="s">
        <v>1491</v>
      </c>
      <c r="E279" s="106" t="s">
        <v>412</v>
      </c>
      <c r="F279" s="128">
        <v>0.35156031999999998</v>
      </c>
      <c r="G279" s="128">
        <v>0</v>
      </c>
      <c r="H279" s="129" t="str">
        <f t="shared" si="12"/>
        <v/>
      </c>
      <c r="I279" s="154">
        <v>8.34505619060225</v>
      </c>
      <c r="J279" s="154">
        <v>0</v>
      </c>
      <c r="K279" s="129" t="str">
        <f t="shared" si="13"/>
        <v/>
      </c>
      <c r="L279" s="107">
        <f t="shared" si="14"/>
        <v>23.737195911649671</v>
      </c>
      <c r="M279" s="29"/>
      <c r="O279" s="51"/>
    </row>
    <row r="280" spans="1:15" x14ac:dyDescent="0.2">
      <c r="A280" s="106" t="s">
        <v>1726</v>
      </c>
      <c r="B280" s="106" t="s">
        <v>58</v>
      </c>
      <c r="C280" s="106" t="s">
        <v>1596</v>
      </c>
      <c r="D280" s="106" t="s">
        <v>1491</v>
      </c>
      <c r="E280" s="106" t="s">
        <v>412</v>
      </c>
      <c r="F280" s="128">
        <v>8.5718355299999995</v>
      </c>
      <c r="G280" s="128">
        <v>9.3637306799999998</v>
      </c>
      <c r="H280" s="129">
        <f t="shared" si="12"/>
        <v>-8.4570474852657784E-2</v>
      </c>
      <c r="I280" s="154">
        <v>8.3232982599999996</v>
      </c>
      <c r="J280" s="154">
        <v>29.309732420000003</v>
      </c>
      <c r="K280" s="129">
        <f t="shared" si="13"/>
        <v>-0.71602271420531793</v>
      </c>
      <c r="L280" s="107">
        <f t="shared" si="14"/>
        <v>0.97100536178859698</v>
      </c>
      <c r="M280" s="29"/>
      <c r="O280" s="51"/>
    </row>
    <row r="281" spans="1:15" x14ac:dyDescent="0.2">
      <c r="A281" s="106" t="s">
        <v>1661</v>
      </c>
      <c r="B281" s="106" t="s">
        <v>1662</v>
      </c>
      <c r="C281" s="106" t="s">
        <v>1596</v>
      </c>
      <c r="D281" s="106" t="s">
        <v>411</v>
      </c>
      <c r="E281" s="106" t="s">
        <v>412</v>
      </c>
      <c r="F281" s="128">
        <v>9.3998578760000004</v>
      </c>
      <c r="G281" s="128">
        <v>9.5910590140000007</v>
      </c>
      <c r="H281" s="129">
        <f t="shared" si="12"/>
        <v>-1.9935352052458999E-2</v>
      </c>
      <c r="I281" s="154">
        <v>8.2630558000000001</v>
      </c>
      <c r="J281" s="154">
        <v>54.046409189999999</v>
      </c>
      <c r="K281" s="129">
        <f t="shared" si="13"/>
        <v>-0.8471118447304935</v>
      </c>
      <c r="L281" s="107">
        <f t="shared" si="14"/>
        <v>0.87906178040175298</v>
      </c>
      <c r="M281" s="29"/>
      <c r="O281" s="51"/>
    </row>
    <row r="282" spans="1:15" x14ac:dyDescent="0.2">
      <c r="A282" s="106" t="s">
        <v>1524</v>
      </c>
      <c r="B282" s="106" t="s">
        <v>1525</v>
      </c>
      <c r="C282" s="106" t="s">
        <v>309</v>
      </c>
      <c r="D282" s="106" t="s">
        <v>2823</v>
      </c>
      <c r="E282" s="106" t="s">
        <v>1923</v>
      </c>
      <c r="F282" s="128">
        <v>1.3829860409999999</v>
      </c>
      <c r="G282" s="128">
        <v>2.1049783999999998E-2</v>
      </c>
      <c r="H282" s="129">
        <f t="shared" si="12"/>
        <v>64.70072362737784</v>
      </c>
      <c r="I282" s="154">
        <v>8.1685646256241</v>
      </c>
      <c r="J282" s="154">
        <v>0</v>
      </c>
      <c r="K282" s="129" t="str">
        <f t="shared" si="13"/>
        <v/>
      </c>
      <c r="L282" s="107">
        <f t="shared" si="14"/>
        <v>5.9064693232316587</v>
      </c>
      <c r="M282" s="29"/>
      <c r="O282" s="51"/>
    </row>
    <row r="283" spans="1:15" x14ac:dyDescent="0.2">
      <c r="A283" s="106" t="s">
        <v>1680</v>
      </c>
      <c r="B283" s="106" t="s">
        <v>814</v>
      </c>
      <c r="C283" s="106" t="s">
        <v>1596</v>
      </c>
      <c r="D283" s="106" t="s">
        <v>411</v>
      </c>
      <c r="E283" s="106" t="s">
        <v>1923</v>
      </c>
      <c r="F283" s="128">
        <v>7.4191442709999995</v>
      </c>
      <c r="G283" s="128">
        <v>10.985778106000001</v>
      </c>
      <c r="H283" s="129">
        <f t="shared" si="12"/>
        <v>-0.32465919123671783</v>
      </c>
      <c r="I283" s="154">
        <v>7.8827112599999998</v>
      </c>
      <c r="J283" s="154">
        <v>23.525215059999997</v>
      </c>
      <c r="K283" s="129">
        <f t="shared" si="13"/>
        <v>-0.66492500749108985</v>
      </c>
      <c r="L283" s="107">
        <f t="shared" si="14"/>
        <v>1.0624825413911945</v>
      </c>
      <c r="M283" s="29"/>
      <c r="O283" s="51"/>
    </row>
    <row r="284" spans="1:15" x14ac:dyDescent="0.2">
      <c r="A284" s="106" t="s">
        <v>219</v>
      </c>
      <c r="B284" s="106" t="s">
        <v>366</v>
      </c>
      <c r="C284" s="106" t="s">
        <v>1609</v>
      </c>
      <c r="D284" s="106" t="s">
        <v>411</v>
      </c>
      <c r="E284" s="106" t="s">
        <v>1923</v>
      </c>
      <c r="F284" s="128">
        <v>3.3822454700000004</v>
      </c>
      <c r="G284" s="128">
        <v>4.0770664300000004</v>
      </c>
      <c r="H284" s="129">
        <f t="shared" si="12"/>
        <v>-0.17042179025765836</v>
      </c>
      <c r="I284" s="154">
        <v>7.7501757300000005</v>
      </c>
      <c r="J284" s="154">
        <v>0.6978281999999999</v>
      </c>
      <c r="K284" s="129">
        <f t="shared" si="13"/>
        <v>10.106137198238766</v>
      </c>
      <c r="L284" s="107">
        <f t="shared" si="14"/>
        <v>2.2914291108504314</v>
      </c>
      <c r="M284" s="29"/>
      <c r="O284" s="51"/>
    </row>
    <row r="285" spans="1:15" x14ac:dyDescent="0.2">
      <c r="A285" s="106" t="s">
        <v>1839</v>
      </c>
      <c r="B285" s="106" t="s">
        <v>1840</v>
      </c>
      <c r="C285" s="106" t="s">
        <v>1829</v>
      </c>
      <c r="D285" s="106" t="s">
        <v>410</v>
      </c>
      <c r="E285" s="106" t="s">
        <v>1923</v>
      </c>
      <c r="F285" s="128">
        <v>0</v>
      </c>
      <c r="G285" s="128">
        <v>0</v>
      </c>
      <c r="H285" s="129" t="str">
        <f t="shared" si="12"/>
        <v/>
      </c>
      <c r="I285" s="154">
        <v>7.6206953099999994</v>
      </c>
      <c r="J285" s="154">
        <v>0</v>
      </c>
      <c r="K285" s="129" t="str">
        <f t="shared" si="13"/>
        <v/>
      </c>
      <c r="L285" s="107" t="str">
        <f t="shared" si="14"/>
        <v/>
      </c>
      <c r="M285" s="29"/>
      <c r="O285" s="51"/>
    </row>
    <row r="286" spans="1:15" x14ac:dyDescent="0.2">
      <c r="A286" s="106" t="s">
        <v>987</v>
      </c>
      <c r="B286" s="106" t="s">
        <v>988</v>
      </c>
      <c r="C286" s="106" t="s">
        <v>1596</v>
      </c>
      <c r="D286" s="106" t="s">
        <v>411</v>
      </c>
      <c r="E286" s="106" t="s">
        <v>412</v>
      </c>
      <c r="F286" s="128">
        <v>3.6889966800000003</v>
      </c>
      <c r="G286" s="128">
        <v>2.1572090099999999</v>
      </c>
      <c r="H286" s="129">
        <f t="shared" si="12"/>
        <v>0.71007846847441103</v>
      </c>
      <c r="I286" s="154">
        <v>7.6139612400000001</v>
      </c>
      <c r="J286" s="154">
        <v>8.1966487299999997</v>
      </c>
      <c r="K286" s="129">
        <f t="shared" si="13"/>
        <v>-7.1088503264431058E-2</v>
      </c>
      <c r="L286" s="107">
        <f t="shared" si="14"/>
        <v>2.063965327287852</v>
      </c>
      <c r="M286" s="29"/>
      <c r="O286" s="51"/>
    </row>
    <row r="287" spans="1:15" x14ac:dyDescent="0.2">
      <c r="A287" s="106" t="s">
        <v>2118</v>
      </c>
      <c r="B287" s="106" t="s">
        <v>731</v>
      </c>
      <c r="C287" s="106" t="s">
        <v>1221</v>
      </c>
      <c r="D287" s="106" t="s">
        <v>410</v>
      </c>
      <c r="E287" s="106" t="s">
        <v>1923</v>
      </c>
      <c r="F287" s="128">
        <v>22.511228525</v>
      </c>
      <c r="G287" s="128">
        <v>6.5175356900000008</v>
      </c>
      <c r="H287" s="129">
        <f t="shared" si="12"/>
        <v>2.4539478716686549</v>
      </c>
      <c r="I287" s="154">
        <v>7.5590878099999994</v>
      </c>
      <c r="J287" s="154">
        <v>1.8600589999999999</v>
      </c>
      <c r="K287" s="129">
        <f t="shared" si="13"/>
        <v>3.0638967957468015</v>
      </c>
      <c r="L287" s="107">
        <f t="shared" si="14"/>
        <v>0.33579188277553146</v>
      </c>
      <c r="M287" s="29"/>
      <c r="O287" s="51"/>
    </row>
    <row r="288" spans="1:15" x14ac:dyDescent="0.2">
      <c r="A288" s="106" t="s">
        <v>964</v>
      </c>
      <c r="B288" s="106" t="s">
        <v>1106</v>
      </c>
      <c r="C288" s="106" t="s">
        <v>1597</v>
      </c>
      <c r="D288" s="106" t="s">
        <v>410</v>
      </c>
      <c r="E288" s="106" t="s">
        <v>412</v>
      </c>
      <c r="F288" s="128">
        <v>3.4619099100000001</v>
      </c>
      <c r="G288" s="128">
        <v>0.92366291</v>
      </c>
      <c r="H288" s="129">
        <f t="shared" si="12"/>
        <v>2.7480230856081471</v>
      </c>
      <c r="I288" s="154">
        <v>7.5132340300000005</v>
      </c>
      <c r="J288" s="154">
        <v>3.6643672500000002</v>
      </c>
      <c r="K288" s="129">
        <f t="shared" si="13"/>
        <v>1.0503496285750291</v>
      </c>
      <c r="L288" s="107">
        <f t="shared" si="14"/>
        <v>2.1702569464033221</v>
      </c>
      <c r="M288" s="29"/>
      <c r="O288" s="51"/>
    </row>
    <row r="289" spans="1:15" x14ac:dyDescent="0.2">
      <c r="A289" s="106" t="s">
        <v>495</v>
      </c>
      <c r="B289" s="106" t="s">
        <v>841</v>
      </c>
      <c r="C289" s="106" t="s">
        <v>1591</v>
      </c>
      <c r="D289" s="106" t="s">
        <v>410</v>
      </c>
      <c r="E289" s="106" t="s">
        <v>1923</v>
      </c>
      <c r="F289" s="128">
        <v>4.0411029469999997</v>
      </c>
      <c r="G289" s="128">
        <v>5.2516911979999996</v>
      </c>
      <c r="H289" s="129">
        <f t="shared" si="12"/>
        <v>-0.23051398213608365</v>
      </c>
      <c r="I289" s="154">
        <v>7.4678771100000008</v>
      </c>
      <c r="J289" s="154">
        <v>0.55036713999999998</v>
      </c>
      <c r="K289" s="129">
        <f t="shared" si="13"/>
        <v>12.568900770492949</v>
      </c>
      <c r="L289" s="107">
        <f t="shared" si="14"/>
        <v>1.8479799222991686</v>
      </c>
      <c r="M289" s="29"/>
      <c r="O289" s="51"/>
    </row>
    <row r="290" spans="1:15" x14ac:dyDescent="0.2">
      <c r="A290" s="106" t="s">
        <v>1778</v>
      </c>
      <c r="B290" s="106" t="s">
        <v>984</v>
      </c>
      <c r="C290" s="106" t="s">
        <v>1596</v>
      </c>
      <c r="D290" s="106" t="s">
        <v>411</v>
      </c>
      <c r="E290" s="106" t="s">
        <v>412</v>
      </c>
      <c r="F290" s="128">
        <v>10.650304714999999</v>
      </c>
      <c r="G290" s="128">
        <v>8.7865358910000015</v>
      </c>
      <c r="H290" s="129">
        <f t="shared" si="12"/>
        <v>0.21211645261803858</v>
      </c>
      <c r="I290" s="154">
        <v>7.3462343200000007</v>
      </c>
      <c r="J290" s="154">
        <v>30.949112022905201</v>
      </c>
      <c r="K290" s="129">
        <f t="shared" si="13"/>
        <v>-0.76263505348511751</v>
      </c>
      <c r="L290" s="107">
        <f t="shared" si="14"/>
        <v>0.689767524646829</v>
      </c>
      <c r="M290" s="29"/>
      <c r="O290" s="51"/>
    </row>
    <row r="291" spans="1:15" x14ac:dyDescent="0.2">
      <c r="A291" s="106" t="s">
        <v>1607</v>
      </c>
      <c r="B291" s="106" t="s">
        <v>1608</v>
      </c>
      <c r="C291" s="106" t="s">
        <v>1609</v>
      </c>
      <c r="D291" s="106" t="s">
        <v>411</v>
      </c>
      <c r="E291" s="106" t="s">
        <v>1923</v>
      </c>
      <c r="F291" s="128">
        <v>3.7626212999999997</v>
      </c>
      <c r="G291" s="128">
        <v>9.0590130900000005</v>
      </c>
      <c r="H291" s="129">
        <f t="shared" si="12"/>
        <v>-0.58465439197196267</v>
      </c>
      <c r="I291" s="154">
        <v>7.3249569373836501</v>
      </c>
      <c r="J291" s="154">
        <v>48.455093308356098</v>
      </c>
      <c r="K291" s="129">
        <f t="shared" si="13"/>
        <v>-0.84882999005348192</v>
      </c>
      <c r="L291" s="107">
        <f t="shared" si="14"/>
        <v>1.9467696463057951</v>
      </c>
      <c r="M291" s="29"/>
      <c r="O291" s="51"/>
    </row>
    <row r="292" spans="1:15" x14ac:dyDescent="0.2">
      <c r="A292" s="106" t="s">
        <v>1949</v>
      </c>
      <c r="B292" s="106" t="s">
        <v>334</v>
      </c>
      <c r="C292" s="106" t="s">
        <v>1597</v>
      </c>
      <c r="D292" s="106" t="s">
        <v>410</v>
      </c>
      <c r="E292" s="106" t="s">
        <v>412</v>
      </c>
      <c r="F292" s="128">
        <v>23.295689489000001</v>
      </c>
      <c r="G292" s="128">
        <v>9.5495025649999992</v>
      </c>
      <c r="H292" s="129">
        <f t="shared" si="12"/>
        <v>1.4394662790480126</v>
      </c>
      <c r="I292" s="154">
        <v>7.2071997000000003</v>
      </c>
      <c r="J292" s="154">
        <v>3.6148687799999997</v>
      </c>
      <c r="K292" s="129">
        <f t="shared" si="13"/>
        <v>0.99376523426667807</v>
      </c>
      <c r="L292" s="107">
        <f t="shared" si="14"/>
        <v>0.30937911081804081</v>
      </c>
      <c r="M292" s="29"/>
      <c r="O292" s="51"/>
    </row>
    <row r="293" spans="1:15" x14ac:dyDescent="0.2">
      <c r="A293" s="106" t="s">
        <v>1043</v>
      </c>
      <c r="B293" s="106" t="s">
        <v>1044</v>
      </c>
      <c r="C293" s="106" t="s">
        <v>1591</v>
      </c>
      <c r="D293" s="106" t="s">
        <v>410</v>
      </c>
      <c r="E293" s="106" t="s">
        <v>1923</v>
      </c>
      <c r="F293" s="128">
        <v>7.0044479919999993</v>
      </c>
      <c r="G293" s="128">
        <v>2.9783483769999997</v>
      </c>
      <c r="H293" s="129">
        <f t="shared" si="12"/>
        <v>1.3517893494566167</v>
      </c>
      <c r="I293" s="154">
        <v>7.1973400599999993</v>
      </c>
      <c r="J293" s="154">
        <v>3.6387575099999996</v>
      </c>
      <c r="K293" s="129">
        <f t="shared" si="13"/>
        <v>0.97796639106077721</v>
      </c>
      <c r="L293" s="107">
        <f t="shared" si="14"/>
        <v>1.0275385109890613</v>
      </c>
      <c r="M293" s="29"/>
      <c r="O293" s="51"/>
    </row>
    <row r="294" spans="1:15" x14ac:dyDescent="0.2">
      <c r="A294" s="106" t="s">
        <v>2169</v>
      </c>
      <c r="B294" s="106" t="s">
        <v>1787</v>
      </c>
      <c r="C294" s="106" t="s">
        <v>1590</v>
      </c>
      <c r="D294" s="106" t="s">
        <v>410</v>
      </c>
      <c r="E294" s="106" t="s">
        <v>1923</v>
      </c>
      <c r="F294" s="128">
        <v>2.49684419</v>
      </c>
      <c r="G294" s="128">
        <v>1.2534185</v>
      </c>
      <c r="H294" s="129">
        <f t="shared" si="12"/>
        <v>0.99202755504246998</v>
      </c>
      <c r="I294" s="154">
        <v>6.9131757900000004</v>
      </c>
      <c r="J294" s="154">
        <v>5.7252755000000004</v>
      </c>
      <c r="K294" s="129">
        <f t="shared" si="13"/>
        <v>0.20748351585875646</v>
      </c>
      <c r="L294" s="107">
        <f t="shared" si="14"/>
        <v>2.7687653950084887</v>
      </c>
      <c r="M294" s="29"/>
      <c r="O294" s="51"/>
    </row>
    <row r="295" spans="1:15" x14ac:dyDescent="0.2">
      <c r="A295" s="106" t="s">
        <v>618</v>
      </c>
      <c r="B295" s="106" t="s">
        <v>619</v>
      </c>
      <c r="C295" s="106" t="s">
        <v>1609</v>
      </c>
      <c r="D295" s="106" t="s">
        <v>411</v>
      </c>
      <c r="E295" s="106" t="s">
        <v>1923</v>
      </c>
      <c r="F295" s="128">
        <v>0.49133300000000002</v>
      </c>
      <c r="G295" s="128">
        <v>0.28048899999999999</v>
      </c>
      <c r="H295" s="129">
        <f t="shared" si="12"/>
        <v>0.75170149275016152</v>
      </c>
      <c r="I295" s="154">
        <v>6.8814449896186005</v>
      </c>
      <c r="J295" s="154">
        <v>0</v>
      </c>
      <c r="K295" s="129" t="str">
        <f t="shared" si="13"/>
        <v/>
      </c>
      <c r="L295" s="107">
        <f t="shared" si="14"/>
        <v>14.005664161818157</v>
      </c>
      <c r="M295" s="29"/>
      <c r="O295" s="51"/>
    </row>
    <row r="296" spans="1:15" x14ac:dyDescent="0.2">
      <c r="A296" s="106" t="s">
        <v>1712</v>
      </c>
      <c r="B296" s="106" t="s">
        <v>721</v>
      </c>
      <c r="C296" s="106" t="s">
        <v>1596</v>
      </c>
      <c r="D296" s="106" t="s">
        <v>411</v>
      </c>
      <c r="E296" s="106" t="s">
        <v>412</v>
      </c>
      <c r="F296" s="128">
        <v>0.54506004000000008</v>
      </c>
      <c r="G296" s="128">
        <v>0.55582394999999996</v>
      </c>
      <c r="H296" s="129">
        <f t="shared" si="12"/>
        <v>-1.936568224525026E-2</v>
      </c>
      <c r="I296" s="154">
        <v>6.8019619800000006</v>
      </c>
      <c r="J296" s="154">
        <v>0</v>
      </c>
      <c r="K296" s="129" t="str">
        <f t="shared" si="13"/>
        <v/>
      </c>
      <c r="L296" s="107">
        <f t="shared" si="14"/>
        <v>12.479289400852059</v>
      </c>
      <c r="M296" s="29"/>
      <c r="O296" s="51"/>
    </row>
    <row r="297" spans="1:15" x14ac:dyDescent="0.2">
      <c r="A297" s="106" t="s">
        <v>222</v>
      </c>
      <c r="B297" s="106" t="s">
        <v>31</v>
      </c>
      <c r="C297" s="106" t="s">
        <v>1609</v>
      </c>
      <c r="D297" s="106" t="s">
        <v>1491</v>
      </c>
      <c r="E297" s="106" t="s">
        <v>1923</v>
      </c>
      <c r="F297" s="128">
        <v>3.5223779999999996E-2</v>
      </c>
      <c r="G297" s="128">
        <v>7.8345890000000001E-2</v>
      </c>
      <c r="H297" s="129">
        <f t="shared" si="12"/>
        <v>-0.55040679223887823</v>
      </c>
      <c r="I297" s="154">
        <v>6.6345087500000002</v>
      </c>
      <c r="J297" s="154">
        <v>6.4660330000000002E-2</v>
      </c>
      <c r="K297" s="129" t="str">
        <f t="shared" si="13"/>
        <v/>
      </c>
      <c r="L297" s="107" t="str">
        <f t="shared" si="14"/>
        <v/>
      </c>
      <c r="M297" s="29"/>
      <c r="O297" s="51"/>
    </row>
    <row r="298" spans="1:15" x14ac:dyDescent="0.2">
      <c r="A298" s="106" t="s">
        <v>1705</v>
      </c>
      <c r="B298" s="106" t="s">
        <v>1760</v>
      </c>
      <c r="C298" s="106" t="s">
        <v>1596</v>
      </c>
      <c r="D298" s="106" t="s">
        <v>411</v>
      </c>
      <c r="E298" s="106" t="s">
        <v>412</v>
      </c>
      <c r="F298" s="128">
        <v>1.4395742790000001</v>
      </c>
      <c r="G298" s="128">
        <v>6.1398968739999997</v>
      </c>
      <c r="H298" s="129">
        <f t="shared" si="12"/>
        <v>-0.76553771039770724</v>
      </c>
      <c r="I298" s="154">
        <v>6.6236365599999996</v>
      </c>
      <c r="J298" s="154">
        <v>10.14174302</v>
      </c>
      <c r="K298" s="129">
        <f t="shared" si="13"/>
        <v>-0.3468936703545068</v>
      </c>
      <c r="L298" s="107">
        <f t="shared" si="14"/>
        <v>4.6011078807278407</v>
      </c>
      <c r="M298" s="29"/>
      <c r="O298" s="51"/>
    </row>
    <row r="299" spans="1:15" x14ac:dyDescent="0.2">
      <c r="A299" s="106" t="s">
        <v>960</v>
      </c>
      <c r="B299" s="106" t="s">
        <v>1102</v>
      </c>
      <c r="C299" s="106" t="s">
        <v>1597</v>
      </c>
      <c r="D299" s="106" t="s">
        <v>410</v>
      </c>
      <c r="E299" s="106" t="s">
        <v>412</v>
      </c>
      <c r="F299" s="128">
        <v>7.0458502699999999</v>
      </c>
      <c r="G299" s="128">
        <v>3.2404915600000002</v>
      </c>
      <c r="H299" s="129">
        <f t="shared" si="12"/>
        <v>1.1743152665393763</v>
      </c>
      <c r="I299" s="154">
        <v>6.60625353</v>
      </c>
      <c r="J299" s="154">
        <v>0.11272867</v>
      </c>
      <c r="K299" s="129">
        <f t="shared" si="13"/>
        <v>57.603135564359981</v>
      </c>
      <c r="L299" s="107">
        <f t="shared" si="14"/>
        <v>0.9376091283302278</v>
      </c>
      <c r="M299" s="29"/>
      <c r="O299" s="51"/>
    </row>
    <row r="300" spans="1:15" x14ac:dyDescent="0.2">
      <c r="A300" s="106" t="s">
        <v>2756</v>
      </c>
      <c r="B300" s="106" t="s">
        <v>1120</v>
      </c>
      <c r="C300" s="106" t="s">
        <v>1221</v>
      </c>
      <c r="D300" s="106" t="s">
        <v>410</v>
      </c>
      <c r="E300" s="106" t="s">
        <v>1923</v>
      </c>
      <c r="F300" s="128">
        <v>1.7171449050000001</v>
      </c>
      <c r="G300" s="128">
        <v>0.59761949999999997</v>
      </c>
      <c r="H300" s="129">
        <f t="shared" si="12"/>
        <v>1.8733080245875513</v>
      </c>
      <c r="I300" s="154">
        <v>6.4703886399999995</v>
      </c>
      <c r="J300" s="154">
        <v>2.0710875300000002</v>
      </c>
      <c r="K300" s="129">
        <f t="shared" si="13"/>
        <v>2.1241502574253821</v>
      </c>
      <c r="L300" s="107">
        <f t="shared" si="14"/>
        <v>3.7681086908620558</v>
      </c>
      <c r="M300" s="29"/>
      <c r="O300" s="51"/>
    </row>
    <row r="301" spans="1:15" x14ac:dyDescent="0.2">
      <c r="A301" s="106" t="s">
        <v>1202</v>
      </c>
      <c r="B301" s="106" t="s">
        <v>1208</v>
      </c>
      <c r="C301" s="106" t="s">
        <v>1597</v>
      </c>
      <c r="D301" s="106" t="s">
        <v>410</v>
      </c>
      <c r="E301" s="106" t="s">
        <v>412</v>
      </c>
      <c r="F301" s="128">
        <v>6.2442474299999997</v>
      </c>
      <c r="G301" s="128">
        <v>5.3166678850000002</v>
      </c>
      <c r="H301" s="129">
        <f t="shared" si="12"/>
        <v>0.17446633212072449</v>
      </c>
      <c r="I301" s="154">
        <v>6.4463291700000003</v>
      </c>
      <c r="J301" s="154">
        <v>2.1519400000000002E-3</v>
      </c>
      <c r="K301" s="129" t="str">
        <f t="shared" si="13"/>
        <v/>
      </c>
      <c r="L301" s="107">
        <f t="shared" si="14"/>
        <v>1.0323628655439108</v>
      </c>
      <c r="M301" s="29"/>
      <c r="O301" s="51"/>
    </row>
    <row r="302" spans="1:15" x14ac:dyDescent="0.2">
      <c r="A302" s="106" t="s">
        <v>1679</v>
      </c>
      <c r="B302" s="106" t="s">
        <v>830</v>
      </c>
      <c r="C302" s="106" t="s">
        <v>1596</v>
      </c>
      <c r="D302" s="106" t="s">
        <v>411</v>
      </c>
      <c r="E302" s="106" t="s">
        <v>1923</v>
      </c>
      <c r="F302" s="128">
        <v>6.740553384</v>
      </c>
      <c r="G302" s="128">
        <v>2.1201047809999998</v>
      </c>
      <c r="H302" s="129">
        <f t="shared" si="12"/>
        <v>2.1793491738746287</v>
      </c>
      <c r="I302" s="154">
        <v>6.4008980499999995</v>
      </c>
      <c r="J302" s="154">
        <v>9.6614419600000012</v>
      </c>
      <c r="K302" s="129">
        <f t="shared" si="13"/>
        <v>-0.33748004940662102</v>
      </c>
      <c r="L302" s="107">
        <f t="shared" si="14"/>
        <v>0.94961017076042487</v>
      </c>
      <c r="M302" s="29"/>
      <c r="O302" s="51"/>
    </row>
    <row r="303" spans="1:15" x14ac:dyDescent="0.2">
      <c r="A303" s="106" t="s">
        <v>967</v>
      </c>
      <c r="B303" s="106" t="s">
        <v>1109</v>
      </c>
      <c r="C303" s="106" t="s">
        <v>1597</v>
      </c>
      <c r="D303" s="106" t="s">
        <v>410</v>
      </c>
      <c r="E303" s="106" t="s">
        <v>412</v>
      </c>
      <c r="F303" s="128">
        <v>5.8177236449999992</v>
      </c>
      <c r="G303" s="128">
        <v>25.990951919</v>
      </c>
      <c r="H303" s="129">
        <f t="shared" si="12"/>
        <v>-0.77616350247075383</v>
      </c>
      <c r="I303" s="154">
        <v>6.38170225</v>
      </c>
      <c r="J303" s="154">
        <v>0.80225814000000006</v>
      </c>
      <c r="K303" s="129">
        <f t="shared" si="13"/>
        <v>6.954674352073261</v>
      </c>
      <c r="L303" s="107">
        <f t="shared" si="14"/>
        <v>1.0969414567301952</v>
      </c>
      <c r="M303" s="29"/>
      <c r="O303" s="51"/>
    </row>
    <row r="304" spans="1:15" x14ac:dyDescent="0.2">
      <c r="A304" s="106" t="s">
        <v>505</v>
      </c>
      <c r="B304" s="106" t="s">
        <v>883</v>
      </c>
      <c r="C304" s="106" t="s">
        <v>1591</v>
      </c>
      <c r="D304" s="106" t="s">
        <v>410</v>
      </c>
      <c r="E304" s="106" t="s">
        <v>1923</v>
      </c>
      <c r="F304" s="128">
        <v>0.80374219999999996</v>
      </c>
      <c r="G304" s="128">
        <v>5.5238366500000007</v>
      </c>
      <c r="H304" s="129">
        <f t="shared" si="12"/>
        <v>-0.85449566109091957</v>
      </c>
      <c r="I304" s="154">
        <v>6.3768277800000002</v>
      </c>
      <c r="J304" s="154">
        <v>27.34971255</v>
      </c>
      <c r="K304" s="129">
        <f t="shared" si="13"/>
        <v>-0.76684114071246423</v>
      </c>
      <c r="L304" s="107">
        <f t="shared" si="14"/>
        <v>7.933921822196222</v>
      </c>
      <c r="M304" s="29"/>
      <c r="O304" s="51"/>
    </row>
    <row r="305" spans="1:15" x14ac:dyDescent="0.2">
      <c r="A305" s="106" t="s">
        <v>2144</v>
      </c>
      <c r="B305" s="106" t="s">
        <v>801</v>
      </c>
      <c r="C305" s="106" t="s">
        <v>1221</v>
      </c>
      <c r="D305" s="106" t="s">
        <v>410</v>
      </c>
      <c r="E305" s="106" t="s">
        <v>1923</v>
      </c>
      <c r="F305" s="128">
        <v>6.1825499999999999E-2</v>
      </c>
      <c r="G305" s="128">
        <v>0.33222000000000002</v>
      </c>
      <c r="H305" s="129">
        <f t="shared" si="12"/>
        <v>-0.81390193245439768</v>
      </c>
      <c r="I305" s="154">
        <v>6.3709550000000004</v>
      </c>
      <c r="J305" s="154">
        <v>0.33222000000000002</v>
      </c>
      <c r="K305" s="129">
        <f t="shared" si="13"/>
        <v>18.176915899103005</v>
      </c>
      <c r="L305" s="107" t="str">
        <f t="shared" si="14"/>
        <v/>
      </c>
      <c r="M305" s="29"/>
      <c r="O305" s="51"/>
    </row>
    <row r="306" spans="1:15" x14ac:dyDescent="0.2">
      <c r="A306" s="106" t="s">
        <v>421</v>
      </c>
      <c r="B306" s="106" t="s">
        <v>422</v>
      </c>
      <c r="C306" s="106" t="s">
        <v>1597</v>
      </c>
      <c r="D306" s="106" t="s">
        <v>410</v>
      </c>
      <c r="E306" s="106" t="s">
        <v>412</v>
      </c>
      <c r="F306" s="128">
        <v>23.035660839999998</v>
      </c>
      <c r="G306" s="128">
        <v>12.474375131999999</v>
      </c>
      <c r="H306" s="129">
        <f t="shared" si="12"/>
        <v>0.84663845653539549</v>
      </c>
      <c r="I306" s="154">
        <v>6.2968925499999999</v>
      </c>
      <c r="J306" s="154">
        <v>6.4319052699999997</v>
      </c>
      <c r="K306" s="129">
        <f t="shared" si="13"/>
        <v>-2.0991092737284611E-2</v>
      </c>
      <c r="L306" s="107">
        <f t="shared" si="14"/>
        <v>0.27335410925419756</v>
      </c>
      <c r="M306" s="29"/>
      <c r="O306" s="51"/>
    </row>
    <row r="307" spans="1:15" x14ac:dyDescent="0.2">
      <c r="A307" s="106" t="s">
        <v>1745</v>
      </c>
      <c r="B307" s="106" t="s">
        <v>1746</v>
      </c>
      <c r="C307" s="106" t="s">
        <v>1596</v>
      </c>
      <c r="D307" s="106" t="s">
        <v>411</v>
      </c>
      <c r="E307" s="106" t="s">
        <v>412</v>
      </c>
      <c r="F307" s="128">
        <v>3.2125984730000003</v>
      </c>
      <c r="G307" s="128">
        <v>1.69617803</v>
      </c>
      <c r="H307" s="129">
        <f t="shared" si="12"/>
        <v>0.89402198128931087</v>
      </c>
      <c r="I307" s="154">
        <v>6.1542424800000006</v>
      </c>
      <c r="J307" s="154">
        <v>48.71650754272725</v>
      </c>
      <c r="K307" s="129">
        <f t="shared" si="13"/>
        <v>-0.87367233838340386</v>
      </c>
      <c r="L307" s="107">
        <f t="shared" si="14"/>
        <v>1.9156587826716558</v>
      </c>
      <c r="M307" s="29"/>
      <c r="O307" s="51"/>
    </row>
    <row r="308" spans="1:15" x14ac:dyDescent="0.2">
      <c r="A308" s="106" t="s">
        <v>1895</v>
      </c>
      <c r="B308" s="106" t="s">
        <v>1916</v>
      </c>
      <c r="C308" s="106" t="s">
        <v>1221</v>
      </c>
      <c r="D308" s="106" t="s">
        <v>410</v>
      </c>
      <c r="E308" s="106" t="s">
        <v>1923</v>
      </c>
      <c r="F308" s="128">
        <v>2.2188178750000001</v>
      </c>
      <c r="G308" s="128">
        <v>0.14172381000000001</v>
      </c>
      <c r="H308" s="129">
        <f t="shared" si="12"/>
        <v>14.655928774424002</v>
      </c>
      <c r="I308" s="154">
        <v>6.1422057499999996</v>
      </c>
      <c r="J308" s="154">
        <v>0.23077808999999999</v>
      </c>
      <c r="K308" s="129">
        <f t="shared" si="13"/>
        <v>25.615203159017391</v>
      </c>
      <c r="L308" s="107">
        <f t="shared" si="14"/>
        <v>2.7682333999585249</v>
      </c>
      <c r="M308" s="29"/>
      <c r="O308" s="51"/>
    </row>
    <row r="309" spans="1:15" x14ac:dyDescent="0.2">
      <c r="A309" s="106" t="s">
        <v>75</v>
      </c>
      <c r="B309" s="106" t="s">
        <v>103</v>
      </c>
      <c r="C309" s="106" t="s">
        <v>1596</v>
      </c>
      <c r="D309" s="106" t="s">
        <v>1491</v>
      </c>
      <c r="E309" s="106" t="s">
        <v>412</v>
      </c>
      <c r="F309" s="128">
        <v>5.5451725290000002</v>
      </c>
      <c r="G309" s="128">
        <v>2.19261485</v>
      </c>
      <c r="H309" s="129">
        <f t="shared" si="12"/>
        <v>1.5290226092375505</v>
      </c>
      <c r="I309" s="154">
        <v>6.0813367400000002</v>
      </c>
      <c r="J309" s="154">
        <v>2.8605200499999999</v>
      </c>
      <c r="K309" s="129">
        <f t="shared" si="13"/>
        <v>1.1259549430530997</v>
      </c>
      <c r="L309" s="107">
        <f t="shared" si="14"/>
        <v>1.0966902667493179</v>
      </c>
      <c r="M309" s="29"/>
      <c r="O309" s="51"/>
    </row>
    <row r="310" spans="1:15" x14ac:dyDescent="0.2">
      <c r="A310" s="106" t="s">
        <v>794</v>
      </c>
      <c r="B310" s="106" t="s">
        <v>260</v>
      </c>
      <c r="C310" s="106" t="s">
        <v>1221</v>
      </c>
      <c r="D310" s="106" t="s">
        <v>410</v>
      </c>
      <c r="E310" s="106" t="s">
        <v>1923</v>
      </c>
      <c r="F310" s="128">
        <v>3.9081414730000001</v>
      </c>
      <c r="G310" s="128">
        <v>7.9754438099999998</v>
      </c>
      <c r="H310" s="129">
        <f t="shared" si="12"/>
        <v>-0.50997818226745173</v>
      </c>
      <c r="I310" s="154">
        <v>6.0323736500000003</v>
      </c>
      <c r="J310" s="154">
        <v>83.238221719999999</v>
      </c>
      <c r="K310" s="129">
        <f t="shared" si="13"/>
        <v>-0.92752880196922116</v>
      </c>
      <c r="L310" s="107">
        <f t="shared" si="14"/>
        <v>1.54354024583695</v>
      </c>
      <c r="M310" s="29"/>
      <c r="O310" s="51"/>
    </row>
    <row r="311" spans="1:15" x14ac:dyDescent="0.2">
      <c r="A311" s="106" t="s">
        <v>833</v>
      </c>
      <c r="B311" s="106" t="s">
        <v>834</v>
      </c>
      <c r="C311" s="106" t="s">
        <v>1591</v>
      </c>
      <c r="D311" s="106" t="s">
        <v>410</v>
      </c>
      <c r="E311" s="106" t="s">
        <v>1923</v>
      </c>
      <c r="F311" s="128">
        <v>470.72541099</v>
      </c>
      <c r="G311" s="128">
        <v>323.25396956699996</v>
      </c>
      <c r="H311" s="129">
        <f t="shared" si="12"/>
        <v>0.45620922032462174</v>
      </c>
      <c r="I311" s="154">
        <v>6.02152098</v>
      </c>
      <c r="J311" s="154">
        <v>16.05729732</v>
      </c>
      <c r="K311" s="129">
        <f t="shared" si="13"/>
        <v>-0.6249978523783104</v>
      </c>
      <c r="L311" s="107">
        <f t="shared" si="14"/>
        <v>1.2792003234615944E-2</v>
      </c>
      <c r="M311" s="29"/>
      <c r="O311" s="51"/>
    </row>
    <row r="312" spans="1:15" x14ac:dyDescent="0.2">
      <c r="A312" s="106" t="s">
        <v>685</v>
      </c>
      <c r="B312" s="106" t="s">
        <v>686</v>
      </c>
      <c r="C312" s="106" t="s">
        <v>1221</v>
      </c>
      <c r="D312" s="106" t="s">
        <v>410</v>
      </c>
      <c r="E312" s="106" t="s">
        <v>1923</v>
      </c>
      <c r="F312" s="128">
        <v>5.0602076459999994</v>
      </c>
      <c r="G312" s="128">
        <v>1.3159773219999999</v>
      </c>
      <c r="H312" s="129">
        <f t="shared" si="12"/>
        <v>2.8452088507950744</v>
      </c>
      <c r="I312" s="154">
        <v>6.0163042400000002</v>
      </c>
      <c r="J312" s="154">
        <v>13.076354109999999</v>
      </c>
      <c r="K312" s="129">
        <f t="shared" si="13"/>
        <v>-0.53990965758574117</v>
      </c>
      <c r="L312" s="107">
        <f t="shared" si="14"/>
        <v>1.1889441423922154</v>
      </c>
      <c r="M312" s="29"/>
      <c r="O312" s="51"/>
    </row>
    <row r="313" spans="1:15" x14ac:dyDescent="0.2">
      <c r="A313" s="106" t="s">
        <v>483</v>
      </c>
      <c r="B313" s="106" t="s">
        <v>889</v>
      </c>
      <c r="C313" s="106" t="s">
        <v>1591</v>
      </c>
      <c r="D313" s="106" t="s">
        <v>410</v>
      </c>
      <c r="E313" s="106" t="s">
        <v>1923</v>
      </c>
      <c r="F313" s="128">
        <v>1.0852767239999999</v>
      </c>
      <c r="G313" s="128">
        <v>37.862073611</v>
      </c>
      <c r="H313" s="129">
        <f t="shared" si="12"/>
        <v>-0.97133604632566406</v>
      </c>
      <c r="I313" s="154">
        <v>5.7646889200000002</v>
      </c>
      <c r="J313" s="154">
        <v>1.5719629999999998E-2</v>
      </c>
      <c r="K313" s="129" t="str">
        <f t="shared" si="13"/>
        <v/>
      </c>
      <c r="L313" s="107">
        <f t="shared" si="14"/>
        <v>5.3117226164706732</v>
      </c>
      <c r="M313" s="29"/>
      <c r="O313" s="51"/>
    </row>
    <row r="314" spans="1:15" x14ac:dyDescent="0.2">
      <c r="A314" s="106" t="s">
        <v>1641</v>
      </c>
      <c r="B314" s="106" t="s">
        <v>1642</v>
      </c>
      <c r="C314" s="106" t="s">
        <v>1597</v>
      </c>
      <c r="D314" s="106" t="s">
        <v>410</v>
      </c>
      <c r="E314" s="106" t="s">
        <v>412</v>
      </c>
      <c r="F314" s="128">
        <v>20.339634643</v>
      </c>
      <c r="G314" s="128">
        <v>2.3873268259999998</v>
      </c>
      <c r="H314" s="129">
        <f t="shared" si="12"/>
        <v>7.5198366731711168</v>
      </c>
      <c r="I314" s="154">
        <v>5.7173095700000003</v>
      </c>
      <c r="J314" s="154">
        <v>1.3364920000000001E-2</v>
      </c>
      <c r="K314" s="129" t="str">
        <f t="shared" si="13"/>
        <v/>
      </c>
      <c r="L314" s="107">
        <f t="shared" si="14"/>
        <v>0.28109204862082637</v>
      </c>
      <c r="M314" s="29"/>
      <c r="O314" s="51"/>
    </row>
    <row r="315" spans="1:15" x14ac:dyDescent="0.2">
      <c r="A315" s="106" t="s">
        <v>567</v>
      </c>
      <c r="B315" s="106" t="s">
        <v>568</v>
      </c>
      <c r="C315" s="106" t="s">
        <v>1594</v>
      </c>
      <c r="D315" s="106" t="s">
        <v>411</v>
      </c>
      <c r="E315" s="106" t="s">
        <v>412</v>
      </c>
      <c r="F315" s="128">
        <v>42.976536580000001</v>
      </c>
      <c r="G315" s="128">
        <v>15.921645590000001</v>
      </c>
      <c r="H315" s="129">
        <f t="shared" si="12"/>
        <v>1.6992521807540122</v>
      </c>
      <c r="I315" s="154">
        <v>5.7105492599999996</v>
      </c>
      <c r="J315" s="154">
        <v>0.97737507999999995</v>
      </c>
      <c r="K315" s="129">
        <f t="shared" si="13"/>
        <v>4.8427408032543653</v>
      </c>
      <c r="L315" s="107">
        <f t="shared" si="14"/>
        <v>0.13287597639167412</v>
      </c>
      <c r="M315" s="29"/>
      <c r="O315" s="51"/>
    </row>
    <row r="316" spans="1:15" x14ac:dyDescent="0.2">
      <c r="A316" s="106" t="s">
        <v>1440</v>
      </c>
      <c r="B316" s="106" t="s">
        <v>1441</v>
      </c>
      <c r="C316" s="106" t="s">
        <v>921</v>
      </c>
      <c r="D316" s="106" t="s">
        <v>410</v>
      </c>
      <c r="E316" s="106" t="s">
        <v>1923</v>
      </c>
      <c r="F316" s="128">
        <v>0.20474477999999999</v>
      </c>
      <c r="G316" s="128">
        <v>0.67085256999999998</v>
      </c>
      <c r="H316" s="129">
        <f t="shared" si="12"/>
        <v>-0.69479914193367409</v>
      </c>
      <c r="I316" s="154">
        <v>5.6056945999999996</v>
      </c>
      <c r="J316" s="154">
        <v>4.7309190000000001E-2</v>
      </c>
      <c r="K316" s="129" t="str">
        <f t="shared" si="13"/>
        <v/>
      </c>
      <c r="L316" s="107">
        <f t="shared" si="14"/>
        <v>27.378937817120416</v>
      </c>
      <c r="M316" s="29"/>
      <c r="O316" s="51"/>
    </row>
    <row r="317" spans="1:15" x14ac:dyDescent="0.2">
      <c r="A317" s="106" t="s">
        <v>1943</v>
      </c>
      <c r="B317" s="106" t="s">
        <v>1018</v>
      </c>
      <c r="C317" s="106" t="s">
        <v>1597</v>
      </c>
      <c r="D317" s="106" t="s">
        <v>410</v>
      </c>
      <c r="E317" s="106" t="s">
        <v>1923</v>
      </c>
      <c r="F317" s="128">
        <v>9.5777067200000001</v>
      </c>
      <c r="G317" s="128">
        <v>7.3724143499999997</v>
      </c>
      <c r="H317" s="129">
        <f t="shared" si="12"/>
        <v>0.29912756734840884</v>
      </c>
      <c r="I317" s="154">
        <v>5.5749977900000003</v>
      </c>
      <c r="J317" s="154">
        <v>8.1543732500000008</v>
      </c>
      <c r="K317" s="129">
        <f t="shared" si="13"/>
        <v>-0.31631805178895878</v>
      </c>
      <c r="L317" s="107">
        <f t="shared" si="14"/>
        <v>0.58208065385405749</v>
      </c>
      <c r="M317" s="29"/>
      <c r="O317" s="51"/>
    </row>
    <row r="318" spans="1:15" x14ac:dyDescent="0.2">
      <c r="A318" s="106" t="s">
        <v>942</v>
      </c>
      <c r="B318" s="106" t="s">
        <v>1159</v>
      </c>
      <c r="C318" s="106" t="s">
        <v>1596</v>
      </c>
      <c r="D318" s="106" t="s">
        <v>411</v>
      </c>
      <c r="E318" s="106" t="s">
        <v>412</v>
      </c>
      <c r="F318" s="128">
        <v>35.845968880000001</v>
      </c>
      <c r="G318" s="128">
        <v>16.634610330000001</v>
      </c>
      <c r="H318" s="129">
        <f t="shared" si="12"/>
        <v>1.1549028302366011</v>
      </c>
      <c r="I318" s="154">
        <v>5.4970580599999996</v>
      </c>
      <c r="J318" s="154">
        <v>18.054006350000002</v>
      </c>
      <c r="K318" s="129">
        <f t="shared" si="13"/>
        <v>-0.69552142868278111</v>
      </c>
      <c r="L318" s="107">
        <f t="shared" si="14"/>
        <v>0.15335219640462958</v>
      </c>
      <c r="M318" s="29"/>
      <c r="O318" s="51"/>
    </row>
    <row r="319" spans="1:15" x14ac:dyDescent="0.2">
      <c r="A319" s="106" t="s">
        <v>2767</v>
      </c>
      <c r="B319" s="106" t="s">
        <v>198</v>
      </c>
      <c r="C319" s="106" t="s">
        <v>1221</v>
      </c>
      <c r="D319" s="106" t="s">
        <v>410</v>
      </c>
      <c r="E319" s="106" t="s">
        <v>1923</v>
      </c>
      <c r="F319" s="128">
        <v>3.2920889959999999</v>
      </c>
      <c r="G319" s="128">
        <v>4.026597035</v>
      </c>
      <c r="H319" s="129">
        <f t="shared" si="12"/>
        <v>-0.18241409125758223</v>
      </c>
      <c r="I319" s="154">
        <v>5.3418727400000003</v>
      </c>
      <c r="J319" s="154">
        <v>6.9269003700000003</v>
      </c>
      <c r="K319" s="129">
        <f t="shared" si="13"/>
        <v>-0.22882206258728099</v>
      </c>
      <c r="L319" s="107">
        <f t="shared" si="14"/>
        <v>1.6226392258807576</v>
      </c>
      <c r="M319" s="29"/>
      <c r="O319" s="51"/>
    </row>
    <row r="320" spans="1:15" x14ac:dyDescent="0.2">
      <c r="A320" s="106" t="s">
        <v>2137</v>
      </c>
      <c r="B320" s="106" t="s">
        <v>562</v>
      </c>
      <c r="C320" s="106" t="s">
        <v>1221</v>
      </c>
      <c r="D320" s="106" t="s">
        <v>410</v>
      </c>
      <c r="E320" s="106" t="s">
        <v>1923</v>
      </c>
      <c r="F320" s="128">
        <v>2.54741214</v>
      </c>
      <c r="G320" s="128">
        <v>16.739509533</v>
      </c>
      <c r="H320" s="129">
        <f t="shared" si="12"/>
        <v>-0.847820383567507</v>
      </c>
      <c r="I320" s="154">
        <v>5.1966540199999995</v>
      </c>
      <c r="J320" s="154">
        <v>46.339923380000002</v>
      </c>
      <c r="K320" s="129">
        <f t="shared" si="13"/>
        <v>-0.88785794966931597</v>
      </c>
      <c r="L320" s="107">
        <f t="shared" si="14"/>
        <v>2.0399737986645534</v>
      </c>
      <c r="M320" s="29"/>
      <c r="O320" s="51"/>
    </row>
    <row r="321" spans="1:15" x14ac:dyDescent="0.2">
      <c r="A321" s="106" t="s">
        <v>245</v>
      </c>
      <c r="B321" s="106" t="s">
        <v>22</v>
      </c>
      <c r="C321" s="106" t="s">
        <v>1609</v>
      </c>
      <c r="D321" s="106" t="s">
        <v>411</v>
      </c>
      <c r="E321" s="106" t="s">
        <v>1923</v>
      </c>
      <c r="F321" s="128">
        <v>1.8580000000000001</v>
      </c>
      <c r="G321" s="128">
        <v>3.9019149999999998</v>
      </c>
      <c r="H321" s="129">
        <f t="shared" si="12"/>
        <v>-0.52382355843220574</v>
      </c>
      <c r="I321" s="154">
        <v>5.1684218069497998</v>
      </c>
      <c r="J321" s="154">
        <v>2.5530177200731003</v>
      </c>
      <c r="K321" s="129">
        <f t="shared" si="13"/>
        <v>1.024436323458739</v>
      </c>
      <c r="L321" s="107">
        <f t="shared" si="14"/>
        <v>2.7817124902851451</v>
      </c>
      <c r="M321" s="29"/>
      <c r="O321" s="51"/>
    </row>
    <row r="322" spans="1:15" x14ac:dyDescent="0.2">
      <c r="A322" s="106" t="s">
        <v>756</v>
      </c>
      <c r="B322" s="106" t="s">
        <v>757</v>
      </c>
      <c r="C322" s="106" t="s">
        <v>1596</v>
      </c>
      <c r="D322" s="106" t="s">
        <v>411</v>
      </c>
      <c r="E322" s="106" t="s">
        <v>1923</v>
      </c>
      <c r="F322" s="128">
        <v>3.3534155750000001</v>
      </c>
      <c r="G322" s="128">
        <v>5.7823913630000003</v>
      </c>
      <c r="H322" s="129">
        <f t="shared" si="12"/>
        <v>-0.42006423216912936</v>
      </c>
      <c r="I322" s="154">
        <v>5.15375084398495</v>
      </c>
      <c r="J322" s="154">
        <v>4.5043298861317398</v>
      </c>
      <c r="K322" s="129">
        <f t="shared" si="13"/>
        <v>0.14417704170662438</v>
      </c>
      <c r="L322" s="107">
        <f t="shared" si="14"/>
        <v>1.5368661380374693</v>
      </c>
      <c r="M322" s="29"/>
      <c r="O322" s="51"/>
    </row>
    <row r="323" spans="1:15" x14ac:dyDescent="0.2">
      <c r="A323" s="106" t="s">
        <v>1687</v>
      </c>
      <c r="B323" s="106" t="s">
        <v>823</v>
      </c>
      <c r="C323" s="106" t="s">
        <v>1596</v>
      </c>
      <c r="D323" s="106" t="s">
        <v>411</v>
      </c>
      <c r="E323" s="106" t="s">
        <v>1923</v>
      </c>
      <c r="F323" s="128">
        <v>8.0758342299999999</v>
      </c>
      <c r="G323" s="128">
        <v>10.03409117</v>
      </c>
      <c r="H323" s="129">
        <f t="shared" si="12"/>
        <v>-0.19516036946672466</v>
      </c>
      <c r="I323" s="154">
        <v>5.1302755400000004</v>
      </c>
      <c r="J323" s="154">
        <v>36.86508852</v>
      </c>
      <c r="K323" s="129">
        <f t="shared" si="13"/>
        <v>-0.8608364784688709</v>
      </c>
      <c r="L323" s="107">
        <f t="shared" si="14"/>
        <v>0.63526261112964921</v>
      </c>
      <c r="M323" s="29"/>
      <c r="O323" s="51"/>
    </row>
    <row r="324" spans="1:15" x14ac:dyDescent="0.2">
      <c r="A324" s="106" t="s">
        <v>1785</v>
      </c>
      <c r="B324" s="106" t="s">
        <v>1786</v>
      </c>
      <c r="C324" s="106" t="s">
        <v>1221</v>
      </c>
      <c r="D324" s="106" t="s">
        <v>410</v>
      </c>
      <c r="E324" s="106" t="s">
        <v>1923</v>
      </c>
      <c r="F324" s="128">
        <v>3.0070344339999999</v>
      </c>
      <c r="G324" s="128">
        <v>0.47246316499999996</v>
      </c>
      <c r="H324" s="129">
        <f t="shared" si="12"/>
        <v>5.3645902088472868</v>
      </c>
      <c r="I324" s="154">
        <v>5.1110582100000004</v>
      </c>
      <c r="J324" s="154">
        <v>0.12117752000000001</v>
      </c>
      <c r="K324" s="129">
        <f t="shared" si="13"/>
        <v>41.178270441580253</v>
      </c>
      <c r="L324" s="107">
        <f t="shared" si="14"/>
        <v>1.6997005927867603</v>
      </c>
      <c r="M324" s="29"/>
      <c r="O324" s="51"/>
    </row>
    <row r="325" spans="1:15" x14ac:dyDescent="0.2">
      <c r="A325" s="106" t="s">
        <v>2207</v>
      </c>
      <c r="B325" s="106" t="s">
        <v>2206</v>
      </c>
      <c r="C325" s="106" t="s">
        <v>1822</v>
      </c>
      <c r="D325" s="106" t="s">
        <v>410</v>
      </c>
      <c r="E325" s="106" t="s">
        <v>1923</v>
      </c>
      <c r="F325" s="128">
        <v>0</v>
      </c>
      <c r="G325" s="128">
        <v>0</v>
      </c>
      <c r="H325" s="129" t="str">
        <f t="shared" si="12"/>
        <v/>
      </c>
      <c r="I325" s="154">
        <v>5.0762991418631493</v>
      </c>
      <c r="J325" s="154">
        <v>0</v>
      </c>
      <c r="K325" s="129" t="str">
        <f t="shared" si="13"/>
        <v/>
      </c>
      <c r="L325" s="107" t="str">
        <f t="shared" si="14"/>
        <v/>
      </c>
      <c r="M325" s="29"/>
      <c r="O325" s="51"/>
    </row>
    <row r="326" spans="1:15" x14ac:dyDescent="0.2">
      <c r="A326" s="106" t="s">
        <v>1927</v>
      </c>
      <c r="B326" s="106" t="s">
        <v>690</v>
      </c>
      <c r="C326" s="106" t="s">
        <v>1221</v>
      </c>
      <c r="D326" s="106" t="s">
        <v>410</v>
      </c>
      <c r="E326" s="106" t="s">
        <v>412</v>
      </c>
      <c r="F326" s="128">
        <v>2.8393037519999997</v>
      </c>
      <c r="G326" s="128">
        <v>8.0052884500000001</v>
      </c>
      <c r="H326" s="129">
        <f t="shared" si="12"/>
        <v>-0.64532149344349987</v>
      </c>
      <c r="I326" s="154">
        <v>5.02892136</v>
      </c>
      <c r="J326" s="154">
        <v>13.17153014</v>
      </c>
      <c r="K326" s="129">
        <f t="shared" si="13"/>
        <v>-0.61819763485732726</v>
      </c>
      <c r="L326" s="107">
        <f t="shared" si="14"/>
        <v>1.7711811765323235</v>
      </c>
      <c r="M326" s="29"/>
      <c r="O326" s="51"/>
    </row>
    <row r="327" spans="1:15" x14ac:dyDescent="0.2">
      <c r="A327" s="106" t="s">
        <v>1713</v>
      </c>
      <c r="B327" s="106" t="s">
        <v>722</v>
      </c>
      <c r="C327" s="106" t="s">
        <v>1596</v>
      </c>
      <c r="D327" s="106" t="s">
        <v>411</v>
      </c>
      <c r="E327" s="106" t="s">
        <v>412</v>
      </c>
      <c r="F327" s="128">
        <v>4.2766991699999997</v>
      </c>
      <c r="G327" s="128">
        <v>11.588414539999999</v>
      </c>
      <c r="H327" s="129">
        <f t="shared" ref="H327:H390" si="15">IF(ISERROR(F327/G327-1),"",IF((F327/G327-1)&gt;10000%,"",F327/G327-1))</f>
        <v>-0.63095045010359119</v>
      </c>
      <c r="I327" s="154">
        <v>4.9520274800000008</v>
      </c>
      <c r="J327" s="154">
        <v>14.06166872</v>
      </c>
      <c r="K327" s="129">
        <f t="shared" ref="K327:K351" si="16">IF(ISERROR(I327/J327-1),"",IF((I327/J327-1)&gt;10000%,"",I327/J327-1))</f>
        <v>-0.64783500602907096</v>
      </c>
      <c r="L327" s="107">
        <f t="shared" ref="L327:L390" si="17">IF(ISERROR(I327/F327),"",IF(I327/F327&gt;10000%,"",I327/F327))</f>
        <v>1.1579087710300655</v>
      </c>
      <c r="M327" s="29"/>
      <c r="O327" s="51"/>
    </row>
    <row r="328" spans="1:15" x14ac:dyDescent="0.2">
      <c r="A328" s="106" t="s">
        <v>2128</v>
      </c>
      <c r="B328" s="106" t="s">
        <v>1125</v>
      </c>
      <c r="C328" s="106" t="s">
        <v>1221</v>
      </c>
      <c r="D328" s="106" t="s">
        <v>410</v>
      </c>
      <c r="E328" s="106" t="s">
        <v>1923</v>
      </c>
      <c r="F328" s="128">
        <v>5.5826244599999999</v>
      </c>
      <c r="G328" s="128">
        <v>1.3122090149999999</v>
      </c>
      <c r="H328" s="129">
        <f t="shared" si="15"/>
        <v>3.2543713662872529</v>
      </c>
      <c r="I328" s="154">
        <v>4.9369025099999995</v>
      </c>
      <c r="J328" s="154">
        <v>3.0669182099999999</v>
      </c>
      <c r="K328" s="129">
        <f t="shared" si="16"/>
        <v>0.60972747623419665</v>
      </c>
      <c r="L328" s="107">
        <f t="shared" si="17"/>
        <v>0.8843336221831406</v>
      </c>
      <c r="M328" s="29"/>
      <c r="O328" s="51"/>
    </row>
    <row r="329" spans="1:15" x14ac:dyDescent="0.2">
      <c r="A329" s="106" t="s">
        <v>965</v>
      </c>
      <c r="B329" s="106" t="s">
        <v>1107</v>
      </c>
      <c r="C329" s="106" t="s">
        <v>1597</v>
      </c>
      <c r="D329" s="106" t="s">
        <v>410</v>
      </c>
      <c r="E329" s="106" t="s">
        <v>412</v>
      </c>
      <c r="F329" s="128">
        <v>4.8240599900000003</v>
      </c>
      <c r="G329" s="128">
        <v>3.7955774500000001</v>
      </c>
      <c r="H329" s="129">
        <f t="shared" si="15"/>
        <v>0.27096866117170126</v>
      </c>
      <c r="I329" s="154">
        <v>4.9317638099999996</v>
      </c>
      <c r="J329" s="154">
        <v>0.48072446999999996</v>
      </c>
      <c r="K329" s="129">
        <f t="shared" si="16"/>
        <v>9.2590238645434457</v>
      </c>
      <c r="L329" s="107">
        <f t="shared" si="17"/>
        <v>1.0223263848756572</v>
      </c>
      <c r="M329" s="29"/>
      <c r="O329" s="51"/>
    </row>
    <row r="330" spans="1:15" x14ac:dyDescent="0.2">
      <c r="A330" s="106" t="s">
        <v>1631</v>
      </c>
      <c r="B330" s="106" t="s">
        <v>1784</v>
      </c>
      <c r="C330" s="106" t="s">
        <v>1221</v>
      </c>
      <c r="D330" s="106" t="s">
        <v>410</v>
      </c>
      <c r="E330" s="106" t="s">
        <v>1923</v>
      </c>
      <c r="F330" s="128">
        <v>1.512404375</v>
      </c>
      <c r="G330" s="128">
        <v>0.41773388</v>
      </c>
      <c r="H330" s="129">
        <f t="shared" si="15"/>
        <v>2.6204972768787633</v>
      </c>
      <c r="I330" s="154">
        <v>4.8867251900000008</v>
      </c>
      <c r="J330" s="154">
        <v>4.0685326699999997</v>
      </c>
      <c r="K330" s="129">
        <f t="shared" si="16"/>
        <v>0.20110260537738323</v>
      </c>
      <c r="L330" s="107">
        <f t="shared" si="17"/>
        <v>3.231096967700851</v>
      </c>
      <c r="M330" s="29"/>
      <c r="O330" s="51"/>
    </row>
    <row r="331" spans="1:15" x14ac:dyDescent="0.2">
      <c r="A331" s="106" t="s">
        <v>2850</v>
      </c>
      <c r="B331" s="106" t="s">
        <v>627</v>
      </c>
      <c r="C331" s="106" t="s">
        <v>1609</v>
      </c>
      <c r="D331" s="106" t="s">
        <v>411</v>
      </c>
      <c r="E331" s="106" t="s">
        <v>1923</v>
      </c>
      <c r="F331" s="128">
        <v>4.7346103700000004</v>
      </c>
      <c r="G331" s="128">
        <v>1.3675181159999998</v>
      </c>
      <c r="H331" s="129">
        <f t="shared" si="15"/>
        <v>2.4621920650300191</v>
      </c>
      <c r="I331" s="154">
        <v>4.8608967874396702</v>
      </c>
      <c r="J331" s="154">
        <v>8.2842000000000002E-3</v>
      </c>
      <c r="K331" s="129" t="str">
        <f t="shared" si="16"/>
        <v/>
      </c>
      <c r="L331" s="107">
        <f t="shared" si="17"/>
        <v>1.0266730327462341</v>
      </c>
      <c r="M331" s="29"/>
      <c r="O331" s="51"/>
    </row>
    <row r="332" spans="1:15" x14ac:dyDescent="0.2">
      <c r="A332" s="106" t="s">
        <v>498</v>
      </c>
      <c r="B332" s="106" t="s">
        <v>877</v>
      </c>
      <c r="C332" s="106" t="s">
        <v>1591</v>
      </c>
      <c r="D332" s="106" t="s">
        <v>410</v>
      </c>
      <c r="E332" s="106" t="s">
        <v>1923</v>
      </c>
      <c r="F332" s="128">
        <v>3.515773807</v>
      </c>
      <c r="G332" s="128">
        <v>25.666724633000001</v>
      </c>
      <c r="H332" s="129">
        <f t="shared" si="15"/>
        <v>-0.86302210908205523</v>
      </c>
      <c r="I332" s="154">
        <v>4.8387439199999998</v>
      </c>
      <c r="J332" s="154">
        <v>0.94919929000000003</v>
      </c>
      <c r="K332" s="129">
        <f t="shared" si="16"/>
        <v>4.0977112719922069</v>
      </c>
      <c r="L332" s="107">
        <f t="shared" si="17"/>
        <v>1.3762955712241587</v>
      </c>
      <c r="M332" s="29"/>
      <c r="O332" s="51"/>
    </row>
    <row r="333" spans="1:15" x14ac:dyDescent="0.2">
      <c r="A333" s="106" t="s">
        <v>2348</v>
      </c>
      <c r="B333" s="106" t="s">
        <v>2349</v>
      </c>
      <c r="C333" s="106" t="s">
        <v>309</v>
      </c>
      <c r="D333" s="106" t="s">
        <v>1491</v>
      </c>
      <c r="E333" s="106" t="s">
        <v>412</v>
      </c>
      <c r="F333" s="128">
        <v>0.31410462</v>
      </c>
      <c r="G333" s="128">
        <v>0.72700780000000009</v>
      </c>
      <c r="H333" s="129">
        <f t="shared" si="15"/>
        <v>-0.56794876203529043</v>
      </c>
      <c r="I333" s="154">
        <v>4.7526328499999995</v>
      </c>
      <c r="J333" s="154">
        <v>6.7104287500000002</v>
      </c>
      <c r="K333" s="129">
        <f t="shared" si="16"/>
        <v>-0.29175421913242139</v>
      </c>
      <c r="L333" s="107">
        <f t="shared" si="17"/>
        <v>15.130732079012398</v>
      </c>
      <c r="M333" s="29"/>
      <c r="O333" s="51"/>
    </row>
    <row r="334" spans="1:15" x14ac:dyDescent="0.2">
      <c r="A334" s="106" t="s">
        <v>2039</v>
      </c>
      <c r="B334" s="106" t="s">
        <v>131</v>
      </c>
      <c r="C334" s="106" t="s">
        <v>1590</v>
      </c>
      <c r="D334" s="106" t="s">
        <v>410</v>
      </c>
      <c r="E334" s="106" t="s">
        <v>1923</v>
      </c>
      <c r="F334" s="128">
        <v>6.2539499900000006</v>
      </c>
      <c r="G334" s="128">
        <v>3.0873032400000002</v>
      </c>
      <c r="H334" s="129">
        <f t="shared" si="15"/>
        <v>1.0256999406381602</v>
      </c>
      <c r="I334" s="154">
        <v>4.7491260000000004</v>
      </c>
      <c r="J334" s="154">
        <v>1.6971695800000002</v>
      </c>
      <c r="K334" s="129">
        <f t="shared" si="16"/>
        <v>1.7982625047993142</v>
      </c>
      <c r="L334" s="107">
        <f t="shared" si="17"/>
        <v>0.75938023290781065</v>
      </c>
      <c r="M334" s="29"/>
      <c r="O334" s="51"/>
    </row>
    <row r="335" spans="1:15" x14ac:dyDescent="0.2">
      <c r="A335" s="106" t="s">
        <v>575</v>
      </c>
      <c r="B335" s="106" t="s">
        <v>576</v>
      </c>
      <c r="C335" s="106" t="s">
        <v>1594</v>
      </c>
      <c r="D335" s="106" t="s">
        <v>411</v>
      </c>
      <c r="E335" s="106" t="s">
        <v>412</v>
      </c>
      <c r="F335" s="128">
        <v>3.8014175899999998</v>
      </c>
      <c r="G335" s="128">
        <v>15.001280619999999</v>
      </c>
      <c r="H335" s="129">
        <f t="shared" si="15"/>
        <v>-0.74659379513693813</v>
      </c>
      <c r="I335" s="154">
        <v>4.7304656900000008</v>
      </c>
      <c r="J335" s="154">
        <v>3.7581361600000003</v>
      </c>
      <c r="K335" s="129">
        <f t="shared" si="16"/>
        <v>0.25872653054699346</v>
      </c>
      <c r="L335" s="107">
        <f t="shared" si="17"/>
        <v>1.2443951704869134</v>
      </c>
      <c r="M335" s="29"/>
      <c r="O335" s="51"/>
    </row>
    <row r="336" spans="1:15" x14ac:dyDescent="0.2">
      <c r="A336" s="106" t="s">
        <v>2149</v>
      </c>
      <c r="B336" s="106" t="s">
        <v>1211</v>
      </c>
      <c r="C336" s="106" t="s">
        <v>1221</v>
      </c>
      <c r="D336" s="106" t="s">
        <v>410</v>
      </c>
      <c r="E336" s="106" t="s">
        <v>1923</v>
      </c>
      <c r="F336" s="128">
        <v>3.9377322850000001</v>
      </c>
      <c r="G336" s="128">
        <v>4.5697483499999993</v>
      </c>
      <c r="H336" s="129">
        <f t="shared" si="15"/>
        <v>-0.13830434776567058</v>
      </c>
      <c r="I336" s="154">
        <v>4.7232035799999998</v>
      </c>
      <c r="J336" s="154">
        <v>6.0488819899999999</v>
      </c>
      <c r="K336" s="129">
        <f t="shared" si="16"/>
        <v>-0.21916089819434548</v>
      </c>
      <c r="L336" s="107">
        <f t="shared" si="17"/>
        <v>1.1994730058191347</v>
      </c>
      <c r="M336" s="29"/>
      <c r="O336" s="51"/>
    </row>
    <row r="337" spans="1:15" x14ac:dyDescent="0.2">
      <c r="A337" s="106" t="s">
        <v>1485</v>
      </c>
      <c r="B337" s="106" t="s">
        <v>1486</v>
      </c>
      <c r="C337" s="106" t="s">
        <v>921</v>
      </c>
      <c r="D337" s="106" t="s">
        <v>410</v>
      </c>
      <c r="E337" s="106" t="s">
        <v>1923</v>
      </c>
      <c r="F337" s="128">
        <v>1.9364896999999999</v>
      </c>
      <c r="G337" s="128">
        <v>1.0238595100000001</v>
      </c>
      <c r="H337" s="129">
        <f t="shared" si="15"/>
        <v>0.89136271244870269</v>
      </c>
      <c r="I337" s="154">
        <v>4.6286196300000002</v>
      </c>
      <c r="J337" s="154">
        <v>2.1021831200000003</v>
      </c>
      <c r="K337" s="129">
        <f t="shared" si="16"/>
        <v>1.2018156201349384</v>
      </c>
      <c r="L337" s="107">
        <f t="shared" si="17"/>
        <v>2.390211334457395</v>
      </c>
      <c r="M337" s="29"/>
      <c r="O337" s="51"/>
    </row>
    <row r="338" spans="1:15" x14ac:dyDescent="0.2">
      <c r="A338" s="106" t="s">
        <v>1727</v>
      </c>
      <c r="B338" s="106" t="s">
        <v>435</v>
      </c>
      <c r="C338" s="106" t="s">
        <v>1221</v>
      </c>
      <c r="D338" s="106" t="s">
        <v>410</v>
      </c>
      <c r="E338" s="106" t="s">
        <v>1923</v>
      </c>
      <c r="F338" s="128">
        <v>3.33679287</v>
      </c>
      <c r="G338" s="128">
        <v>0.99828738000000006</v>
      </c>
      <c r="H338" s="129">
        <f t="shared" si="15"/>
        <v>2.3425173320331867</v>
      </c>
      <c r="I338" s="154">
        <v>4.6060643499999996</v>
      </c>
      <c r="J338" s="154">
        <v>0.98052861000000002</v>
      </c>
      <c r="K338" s="129">
        <f t="shared" si="16"/>
        <v>3.6975318241861395</v>
      </c>
      <c r="L338" s="107">
        <f t="shared" si="17"/>
        <v>1.3803866555253097</v>
      </c>
      <c r="M338" s="29"/>
      <c r="O338" s="51"/>
    </row>
    <row r="339" spans="1:15" x14ac:dyDescent="0.2">
      <c r="A339" s="106" t="s">
        <v>2589</v>
      </c>
      <c r="B339" s="106" t="s">
        <v>2590</v>
      </c>
      <c r="C339" s="106" t="s">
        <v>1822</v>
      </c>
      <c r="D339" s="106" t="s">
        <v>411</v>
      </c>
      <c r="E339" s="106" t="s">
        <v>412</v>
      </c>
      <c r="F339" s="128">
        <v>0.155833</v>
      </c>
      <c r="G339" s="128">
        <v>0</v>
      </c>
      <c r="H339" s="129" t="str">
        <f t="shared" si="15"/>
        <v/>
      </c>
      <c r="I339" s="154">
        <v>4.5702137499999997</v>
      </c>
      <c r="J339" s="154">
        <v>4.5654000000000003</v>
      </c>
      <c r="K339" s="129">
        <f t="shared" si="16"/>
        <v>1.0543983002584412E-3</v>
      </c>
      <c r="L339" s="107">
        <f t="shared" si="17"/>
        <v>29.327637599224811</v>
      </c>
      <c r="M339" s="29"/>
      <c r="O339" s="51"/>
    </row>
    <row r="340" spans="1:15" x14ac:dyDescent="0.2">
      <c r="A340" s="106" t="s">
        <v>2036</v>
      </c>
      <c r="B340" s="106" t="s">
        <v>392</v>
      </c>
      <c r="C340" s="106" t="s">
        <v>1590</v>
      </c>
      <c r="D340" s="106" t="s">
        <v>410</v>
      </c>
      <c r="E340" s="106" t="s">
        <v>1923</v>
      </c>
      <c r="F340" s="128">
        <v>1.3283102199999999</v>
      </c>
      <c r="G340" s="128">
        <v>1.1349753200000001</v>
      </c>
      <c r="H340" s="129">
        <f t="shared" si="15"/>
        <v>0.17034282296111924</v>
      </c>
      <c r="I340" s="154">
        <v>4.5695693400000001</v>
      </c>
      <c r="J340" s="154">
        <v>0.60523199999999999</v>
      </c>
      <c r="K340" s="129">
        <f t="shared" si="16"/>
        <v>6.5501119240225236</v>
      </c>
      <c r="L340" s="107">
        <f t="shared" si="17"/>
        <v>3.4401371541054622</v>
      </c>
      <c r="M340" s="29"/>
      <c r="O340" s="51"/>
    </row>
    <row r="341" spans="1:15" x14ac:dyDescent="0.2">
      <c r="A341" s="106" t="s">
        <v>432</v>
      </c>
      <c r="B341" s="106" t="s">
        <v>433</v>
      </c>
      <c r="C341" s="106" t="s">
        <v>1597</v>
      </c>
      <c r="D341" s="106" t="s">
        <v>410</v>
      </c>
      <c r="E341" s="106" t="s">
        <v>1923</v>
      </c>
      <c r="F341" s="128">
        <v>21.637526605000001</v>
      </c>
      <c r="G341" s="128">
        <v>18.528150816</v>
      </c>
      <c r="H341" s="129">
        <f t="shared" si="15"/>
        <v>0.16781900254799842</v>
      </c>
      <c r="I341" s="154">
        <v>4.5509278499999999</v>
      </c>
      <c r="J341" s="154">
        <v>12.134670079999999</v>
      </c>
      <c r="K341" s="129">
        <f t="shared" si="16"/>
        <v>-0.62496484700472377</v>
      </c>
      <c r="L341" s="107">
        <f t="shared" si="17"/>
        <v>0.21032569632743381</v>
      </c>
      <c r="M341" s="29"/>
      <c r="O341" s="51"/>
    </row>
    <row r="342" spans="1:15" x14ac:dyDescent="0.2">
      <c r="A342" s="106" t="s">
        <v>2769</v>
      </c>
      <c r="B342" s="106" t="s">
        <v>200</v>
      </c>
      <c r="C342" s="106" t="s">
        <v>1221</v>
      </c>
      <c r="D342" s="106" t="s">
        <v>410</v>
      </c>
      <c r="E342" s="106" t="s">
        <v>1923</v>
      </c>
      <c r="F342" s="128">
        <v>5.3644376229999997</v>
      </c>
      <c r="G342" s="128">
        <v>14.632128559</v>
      </c>
      <c r="H342" s="129">
        <f t="shared" si="15"/>
        <v>-0.63337954547286857</v>
      </c>
      <c r="I342" s="154">
        <v>4.4506433400000001</v>
      </c>
      <c r="J342" s="154">
        <v>13.745090699999999</v>
      </c>
      <c r="K342" s="129">
        <f t="shared" si="16"/>
        <v>-0.67620123889033334</v>
      </c>
      <c r="L342" s="107">
        <f t="shared" si="17"/>
        <v>0.8296570214402138</v>
      </c>
      <c r="M342" s="29"/>
      <c r="O342" s="51"/>
    </row>
    <row r="343" spans="1:15" x14ac:dyDescent="0.2">
      <c r="A343" s="106" t="s">
        <v>1503</v>
      </c>
      <c r="B343" s="106" t="s">
        <v>1504</v>
      </c>
      <c r="C343" s="106" t="s">
        <v>309</v>
      </c>
      <c r="D343" s="106" t="s">
        <v>2823</v>
      </c>
      <c r="E343" s="106" t="s">
        <v>1923</v>
      </c>
      <c r="F343" s="128">
        <v>3.9753950800000002</v>
      </c>
      <c r="G343" s="128">
        <v>1.7521255</v>
      </c>
      <c r="H343" s="129">
        <f t="shared" si="15"/>
        <v>1.2688985920243727</v>
      </c>
      <c r="I343" s="154">
        <v>4.4168818098499303</v>
      </c>
      <c r="J343" s="154">
        <v>1.9481403604548202</v>
      </c>
      <c r="K343" s="129">
        <f t="shared" si="16"/>
        <v>1.2672297640908936</v>
      </c>
      <c r="L343" s="107">
        <f t="shared" si="17"/>
        <v>1.1110548061175167</v>
      </c>
      <c r="M343" s="29"/>
      <c r="O343" s="51"/>
    </row>
    <row r="344" spans="1:15" x14ac:dyDescent="0.2">
      <c r="A344" s="106" t="s">
        <v>2047</v>
      </c>
      <c r="B344" s="106" t="s">
        <v>395</v>
      </c>
      <c r="C344" s="106" t="s">
        <v>1590</v>
      </c>
      <c r="D344" s="106" t="s">
        <v>410</v>
      </c>
      <c r="E344" s="106" t="s">
        <v>1923</v>
      </c>
      <c r="F344" s="128">
        <v>1.3681348500000001</v>
      </c>
      <c r="G344" s="128">
        <v>0</v>
      </c>
      <c r="H344" s="129" t="str">
        <f t="shared" si="15"/>
        <v/>
      </c>
      <c r="I344" s="154">
        <v>4.36309389</v>
      </c>
      <c r="J344" s="154">
        <v>1.1846159999999999</v>
      </c>
      <c r="K344" s="129">
        <f t="shared" si="16"/>
        <v>2.6831292925302379</v>
      </c>
      <c r="L344" s="107">
        <f t="shared" si="17"/>
        <v>3.1890817560856664</v>
      </c>
      <c r="M344" s="29"/>
      <c r="O344" s="51"/>
    </row>
    <row r="345" spans="1:15" x14ac:dyDescent="0.2">
      <c r="A345" s="106" t="s">
        <v>2040</v>
      </c>
      <c r="B345" s="106" t="s">
        <v>132</v>
      </c>
      <c r="C345" s="106" t="s">
        <v>1590</v>
      </c>
      <c r="D345" s="106" t="s">
        <v>410</v>
      </c>
      <c r="E345" s="106" t="s">
        <v>1923</v>
      </c>
      <c r="F345" s="128">
        <v>4.9203592900000004</v>
      </c>
      <c r="G345" s="128">
        <v>15.07683462</v>
      </c>
      <c r="H345" s="129">
        <f t="shared" si="15"/>
        <v>-0.67364772420644881</v>
      </c>
      <c r="I345" s="154">
        <v>4.2819202900000004</v>
      </c>
      <c r="J345" s="154">
        <v>42.731579859999997</v>
      </c>
      <c r="K345" s="129">
        <f t="shared" si="16"/>
        <v>-0.89979494547056982</v>
      </c>
      <c r="L345" s="107">
        <f t="shared" si="17"/>
        <v>0.87024545112029816</v>
      </c>
      <c r="M345" s="29"/>
      <c r="O345" s="51"/>
    </row>
    <row r="346" spans="1:15" x14ac:dyDescent="0.2">
      <c r="A346" s="106" t="s">
        <v>1940</v>
      </c>
      <c r="B346" s="106" t="s">
        <v>985</v>
      </c>
      <c r="C346" s="106" t="s">
        <v>1596</v>
      </c>
      <c r="D346" s="106" t="s">
        <v>1491</v>
      </c>
      <c r="E346" s="106" t="s">
        <v>412</v>
      </c>
      <c r="F346" s="128">
        <v>8.2465519900000004</v>
      </c>
      <c r="G346" s="128">
        <v>7.0940397860000006</v>
      </c>
      <c r="H346" s="129">
        <f t="shared" si="15"/>
        <v>0.16246204402102005</v>
      </c>
      <c r="I346" s="154">
        <v>4.23314492</v>
      </c>
      <c r="J346" s="154">
        <v>5.8970250999999996</v>
      </c>
      <c r="K346" s="129">
        <f t="shared" si="16"/>
        <v>-0.28215585855315417</v>
      </c>
      <c r="L346" s="107">
        <f t="shared" si="17"/>
        <v>0.51332301368295863</v>
      </c>
      <c r="M346" s="29"/>
      <c r="O346" s="51"/>
    </row>
    <row r="347" spans="1:15" x14ac:dyDescent="0.2">
      <c r="A347" s="106" t="s">
        <v>63</v>
      </c>
      <c r="B347" s="106" t="s">
        <v>64</v>
      </c>
      <c r="C347" s="106" t="s">
        <v>1591</v>
      </c>
      <c r="D347" s="106" t="s">
        <v>410</v>
      </c>
      <c r="E347" s="106" t="s">
        <v>1923</v>
      </c>
      <c r="F347" s="128">
        <v>3.1222998080000002</v>
      </c>
      <c r="G347" s="128">
        <v>3.0978149640000003</v>
      </c>
      <c r="H347" s="129">
        <f t="shared" si="15"/>
        <v>7.9039078461884404E-3</v>
      </c>
      <c r="I347" s="154">
        <v>4.1670208500000001</v>
      </c>
      <c r="J347" s="154">
        <v>0.22224601000000002</v>
      </c>
      <c r="K347" s="129">
        <f t="shared" si="16"/>
        <v>17.749586775483618</v>
      </c>
      <c r="L347" s="107">
        <f t="shared" si="17"/>
        <v>1.3345998482667172</v>
      </c>
      <c r="M347" s="29"/>
      <c r="O347" s="51"/>
    </row>
    <row r="348" spans="1:15" x14ac:dyDescent="0.2">
      <c r="A348" s="106" t="s">
        <v>1386</v>
      </c>
      <c r="B348" s="106" t="s">
        <v>1390</v>
      </c>
      <c r="C348" s="106" t="s">
        <v>1597</v>
      </c>
      <c r="D348" s="106" t="s">
        <v>410</v>
      </c>
      <c r="E348" s="106" t="s">
        <v>412</v>
      </c>
      <c r="F348" s="128">
        <v>13.965894179999999</v>
      </c>
      <c r="G348" s="128">
        <v>18.315296932999999</v>
      </c>
      <c r="H348" s="129">
        <f t="shared" si="15"/>
        <v>-0.23747377773402978</v>
      </c>
      <c r="I348" s="154">
        <v>4.1278304199999996</v>
      </c>
      <c r="J348" s="154">
        <v>3.8763730199999999</v>
      </c>
      <c r="K348" s="129">
        <f t="shared" si="16"/>
        <v>6.486924728415322E-2</v>
      </c>
      <c r="L348" s="107">
        <f t="shared" si="17"/>
        <v>0.29556506492160745</v>
      </c>
      <c r="M348" s="29"/>
      <c r="O348" s="51"/>
    </row>
    <row r="349" spans="1:15" x14ac:dyDescent="0.2">
      <c r="A349" s="106" t="s">
        <v>677</v>
      </c>
      <c r="B349" s="106" t="s">
        <v>678</v>
      </c>
      <c r="C349" s="106" t="s">
        <v>1221</v>
      </c>
      <c r="D349" s="106" t="s">
        <v>410</v>
      </c>
      <c r="E349" s="106" t="s">
        <v>1923</v>
      </c>
      <c r="F349" s="128">
        <v>7.428286484</v>
      </c>
      <c r="G349" s="128">
        <v>12.137306236999999</v>
      </c>
      <c r="H349" s="129">
        <f t="shared" si="15"/>
        <v>-0.3879789848792623</v>
      </c>
      <c r="I349" s="154">
        <v>4.0685644500000002</v>
      </c>
      <c r="J349" s="154">
        <v>31.550098379999998</v>
      </c>
      <c r="K349" s="129">
        <f t="shared" si="16"/>
        <v>-0.87104431811917538</v>
      </c>
      <c r="L349" s="107">
        <f t="shared" si="17"/>
        <v>0.54771237737847056</v>
      </c>
      <c r="M349" s="29"/>
      <c r="O349" s="51"/>
    </row>
    <row r="350" spans="1:15" x14ac:dyDescent="0.2">
      <c r="A350" s="106" t="s">
        <v>2599</v>
      </c>
      <c r="B350" s="106" t="s">
        <v>2600</v>
      </c>
      <c r="C350" s="106" t="s">
        <v>309</v>
      </c>
      <c r="D350" s="106" t="s">
        <v>411</v>
      </c>
      <c r="E350" s="106" t="s">
        <v>412</v>
      </c>
      <c r="F350" s="128">
        <v>0.27083652000000003</v>
      </c>
      <c r="G350" s="128">
        <v>1.0770616899999998</v>
      </c>
      <c r="H350" s="129">
        <f t="shared" si="15"/>
        <v>-0.7485413115009224</v>
      </c>
      <c r="I350" s="154">
        <v>4.05934521</v>
      </c>
      <c r="J350" s="154">
        <v>1.5919586299999999</v>
      </c>
      <c r="K350" s="129">
        <f t="shared" si="16"/>
        <v>1.5499062183544305</v>
      </c>
      <c r="L350" s="107">
        <f t="shared" si="17"/>
        <v>14.988175191440208</v>
      </c>
      <c r="M350" s="29"/>
      <c r="O350" s="51"/>
    </row>
    <row r="351" spans="1:15" x14ac:dyDescent="0.2">
      <c r="A351" s="106" t="s">
        <v>2525</v>
      </c>
      <c r="B351" s="106" t="s">
        <v>2526</v>
      </c>
      <c r="C351" s="106" t="s">
        <v>309</v>
      </c>
      <c r="D351" s="106" t="s">
        <v>411</v>
      </c>
      <c r="E351" s="106" t="s">
        <v>412</v>
      </c>
      <c r="F351" s="128">
        <v>1.3291760100000001</v>
      </c>
      <c r="G351" s="128">
        <v>4.9875000000000003E-2</v>
      </c>
      <c r="H351" s="129">
        <f t="shared" si="15"/>
        <v>25.650145563909774</v>
      </c>
      <c r="I351" s="154">
        <v>4.0372241186099203</v>
      </c>
      <c r="J351" s="154">
        <v>0</v>
      </c>
      <c r="K351" s="129" t="str">
        <f t="shared" si="16"/>
        <v/>
      </c>
      <c r="L351" s="107">
        <f t="shared" si="17"/>
        <v>3.0373886439689204</v>
      </c>
      <c r="M351" s="29"/>
      <c r="O351" s="51"/>
    </row>
    <row r="352" spans="1:15" x14ac:dyDescent="0.2">
      <c r="A352" s="106" t="s">
        <v>2821</v>
      </c>
      <c r="B352" s="106" t="s">
        <v>2822</v>
      </c>
      <c r="C352" s="106" t="s">
        <v>309</v>
      </c>
      <c r="D352" s="106" t="s">
        <v>2823</v>
      </c>
      <c r="E352" s="106" t="s">
        <v>412</v>
      </c>
      <c r="F352" s="128">
        <v>1.55085881</v>
      </c>
      <c r="G352" s="128"/>
      <c r="H352" s="129" t="str">
        <f t="shared" si="15"/>
        <v/>
      </c>
      <c r="I352" s="154">
        <v>3.9769800000000002</v>
      </c>
      <c r="J352" s="154"/>
      <c r="K352" s="129"/>
      <c r="L352" s="107">
        <f t="shared" si="17"/>
        <v>2.5643727039213839</v>
      </c>
      <c r="M352" s="29"/>
      <c r="O352" s="51"/>
    </row>
    <row r="353" spans="1:15" x14ac:dyDescent="0.2">
      <c r="A353" s="106" t="s">
        <v>1898</v>
      </c>
      <c r="B353" s="106" t="s">
        <v>1919</v>
      </c>
      <c r="C353" s="106" t="s">
        <v>1221</v>
      </c>
      <c r="D353" s="106" t="s">
        <v>410</v>
      </c>
      <c r="E353" s="106" t="s">
        <v>1923</v>
      </c>
      <c r="F353" s="128">
        <v>4.8374273099999998</v>
      </c>
      <c r="G353" s="128">
        <v>2.2786207799999998</v>
      </c>
      <c r="H353" s="129">
        <f t="shared" si="15"/>
        <v>1.1229628696706611</v>
      </c>
      <c r="I353" s="154">
        <v>3.9739444700000002</v>
      </c>
      <c r="J353" s="154">
        <v>4.1184750800000005</v>
      </c>
      <c r="K353" s="129">
        <f t="shared" ref="K353:K384" si="18">IF(ISERROR(I353/J353-1),"",IF((I353/J353-1)&gt;10000%,"",I353/J353-1))</f>
        <v>-3.5093234071480683E-2</v>
      </c>
      <c r="L353" s="107">
        <f t="shared" si="17"/>
        <v>0.82149957308609156</v>
      </c>
      <c r="M353" s="29"/>
      <c r="O353" s="51"/>
    </row>
    <row r="354" spans="1:15" x14ac:dyDescent="0.2">
      <c r="A354" s="106" t="s">
        <v>2523</v>
      </c>
      <c r="B354" s="106" t="s">
        <v>2524</v>
      </c>
      <c r="C354" s="106" t="s">
        <v>1221</v>
      </c>
      <c r="D354" s="106" t="s">
        <v>410</v>
      </c>
      <c r="E354" s="106" t="s">
        <v>1923</v>
      </c>
      <c r="F354" s="128">
        <v>5.6804500000000001E-2</v>
      </c>
      <c r="G354" s="128">
        <v>0.21487613</v>
      </c>
      <c r="H354" s="129">
        <f t="shared" si="15"/>
        <v>-0.7356407154205542</v>
      </c>
      <c r="I354" s="154">
        <v>3.9472001699999999</v>
      </c>
      <c r="J354" s="154">
        <v>0.34697128000000005</v>
      </c>
      <c r="K354" s="129">
        <f t="shared" si="18"/>
        <v>10.376158193842439</v>
      </c>
      <c r="L354" s="107">
        <f t="shared" si="17"/>
        <v>69.487455571301567</v>
      </c>
      <c r="M354" s="29"/>
      <c r="O354" s="51"/>
    </row>
    <row r="355" spans="1:15" x14ac:dyDescent="0.2">
      <c r="A355" s="106" t="s">
        <v>207</v>
      </c>
      <c r="B355" s="106" t="s">
        <v>208</v>
      </c>
      <c r="C355" s="106" t="s">
        <v>1221</v>
      </c>
      <c r="D355" s="106" t="s">
        <v>410</v>
      </c>
      <c r="E355" s="106" t="s">
        <v>412</v>
      </c>
      <c r="F355" s="128">
        <v>1.555381141</v>
      </c>
      <c r="G355" s="128">
        <v>0.16785304000000001</v>
      </c>
      <c r="H355" s="129">
        <f t="shared" si="15"/>
        <v>8.2663269071564027</v>
      </c>
      <c r="I355" s="154">
        <v>3.94103482</v>
      </c>
      <c r="J355" s="154">
        <v>5.5867519999999997E-2</v>
      </c>
      <c r="K355" s="129">
        <f t="shared" si="18"/>
        <v>69.542505198011298</v>
      </c>
      <c r="L355" s="107">
        <f t="shared" si="17"/>
        <v>2.5338064838989842</v>
      </c>
      <c r="M355" s="29"/>
      <c r="O355" s="51"/>
    </row>
    <row r="356" spans="1:15" x14ac:dyDescent="0.2">
      <c r="A356" s="106" t="s">
        <v>632</v>
      </c>
      <c r="B356" s="106" t="s">
        <v>633</v>
      </c>
      <c r="C356" s="106" t="s">
        <v>1609</v>
      </c>
      <c r="D356" s="106" t="s">
        <v>1491</v>
      </c>
      <c r="E356" s="106" t="s">
        <v>1923</v>
      </c>
      <c r="F356" s="128">
        <v>0.78923519999999991</v>
      </c>
      <c r="G356" s="128">
        <v>0</v>
      </c>
      <c r="H356" s="129" t="str">
        <f t="shared" si="15"/>
        <v/>
      </c>
      <c r="I356" s="154">
        <v>3.9393594464642199</v>
      </c>
      <c r="J356" s="154">
        <v>0</v>
      </c>
      <c r="K356" s="129" t="str">
        <f t="shared" si="18"/>
        <v/>
      </c>
      <c r="L356" s="107">
        <f t="shared" si="17"/>
        <v>4.9913630898168506</v>
      </c>
      <c r="M356" s="29"/>
      <c r="O356" s="51"/>
    </row>
    <row r="357" spans="1:15" x14ac:dyDescent="0.2">
      <c r="A357" s="106" t="s">
        <v>2037</v>
      </c>
      <c r="B357" s="106" t="s">
        <v>127</v>
      </c>
      <c r="C357" s="106" t="s">
        <v>1590</v>
      </c>
      <c r="D357" s="106" t="s">
        <v>410</v>
      </c>
      <c r="E357" s="106" t="s">
        <v>1923</v>
      </c>
      <c r="F357" s="128">
        <v>2.5411297500000001</v>
      </c>
      <c r="G357" s="128">
        <v>2.5306211000000003</v>
      </c>
      <c r="H357" s="129">
        <f t="shared" si="15"/>
        <v>4.1525971628071368E-3</v>
      </c>
      <c r="I357" s="154">
        <v>3.8155742500000001</v>
      </c>
      <c r="J357" s="154">
        <v>5.6226417</v>
      </c>
      <c r="K357" s="129">
        <f t="shared" si="18"/>
        <v>-0.32139117987902377</v>
      </c>
      <c r="L357" s="107">
        <f t="shared" si="17"/>
        <v>1.5015267323520178</v>
      </c>
      <c r="M357" s="29"/>
      <c r="O357" s="51"/>
    </row>
    <row r="358" spans="1:15" x14ac:dyDescent="0.2">
      <c r="A358" s="106" t="s">
        <v>2032</v>
      </c>
      <c r="B358" s="106" t="s">
        <v>388</v>
      </c>
      <c r="C358" s="106" t="s">
        <v>1590</v>
      </c>
      <c r="D358" s="106" t="s">
        <v>410</v>
      </c>
      <c r="E358" s="106" t="s">
        <v>1923</v>
      </c>
      <c r="F358" s="128">
        <v>0</v>
      </c>
      <c r="G358" s="128">
        <v>1.1400879799999999</v>
      </c>
      <c r="H358" s="129">
        <f t="shared" si="15"/>
        <v>-1</v>
      </c>
      <c r="I358" s="154">
        <v>3.7898573500000001</v>
      </c>
      <c r="J358" s="154">
        <v>1.13607798</v>
      </c>
      <c r="K358" s="129">
        <f t="shared" si="18"/>
        <v>2.3359130418142597</v>
      </c>
      <c r="L358" s="107" t="str">
        <f t="shared" si="17"/>
        <v/>
      </c>
      <c r="M358" s="29"/>
      <c r="O358" s="51"/>
    </row>
    <row r="359" spans="1:15" x14ac:dyDescent="0.2">
      <c r="A359" s="106" t="s">
        <v>55</v>
      </c>
      <c r="B359" s="106" t="s">
        <v>1775</v>
      </c>
      <c r="C359" s="106" t="s">
        <v>1596</v>
      </c>
      <c r="D359" s="106" t="s">
        <v>1491</v>
      </c>
      <c r="E359" s="106" t="s">
        <v>412</v>
      </c>
      <c r="F359" s="128">
        <v>22.781492491999998</v>
      </c>
      <c r="G359" s="128">
        <v>6.3799129749999999</v>
      </c>
      <c r="H359" s="129">
        <f t="shared" si="15"/>
        <v>2.5708155552074752</v>
      </c>
      <c r="I359" s="154">
        <v>3.78724119</v>
      </c>
      <c r="J359" s="154">
        <v>7.3806654099999998</v>
      </c>
      <c r="K359" s="129">
        <f t="shared" si="18"/>
        <v>-0.4868699528271937</v>
      </c>
      <c r="L359" s="107">
        <f t="shared" si="17"/>
        <v>0.16624201383337533</v>
      </c>
      <c r="M359" s="29"/>
      <c r="O359" s="51"/>
    </row>
    <row r="360" spans="1:15" x14ac:dyDescent="0.2">
      <c r="A360" s="106" t="s">
        <v>2762</v>
      </c>
      <c r="B360" s="106" t="s">
        <v>1122</v>
      </c>
      <c r="C360" s="106" t="s">
        <v>1221</v>
      </c>
      <c r="D360" s="106" t="s">
        <v>410</v>
      </c>
      <c r="E360" s="106" t="s">
        <v>1923</v>
      </c>
      <c r="F360" s="128">
        <v>7.4386999999999995E-2</v>
      </c>
      <c r="G360" s="128">
        <v>1.0836063500000002</v>
      </c>
      <c r="H360" s="129">
        <f t="shared" si="15"/>
        <v>-0.93135237718014485</v>
      </c>
      <c r="I360" s="154">
        <v>3.7666076800000003</v>
      </c>
      <c r="J360" s="154">
        <v>1.74650404</v>
      </c>
      <c r="K360" s="129">
        <f t="shared" si="18"/>
        <v>1.1566555780769909</v>
      </c>
      <c r="L360" s="107">
        <f t="shared" si="17"/>
        <v>50.635294876792997</v>
      </c>
      <c r="M360" s="29"/>
      <c r="O360" s="51"/>
    </row>
    <row r="361" spans="1:15" x14ac:dyDescent="0.2">
      <c r="A361" s="106" t="s">
        <v>2569</v>
      </c>
      <c r="B361" s="106" t="s">
        <v>2570</v>
      </c>
      <c r="C361" s="106" t="s">
        <v>309</v>
      </c>
      <c r="D361" s="106" t="s">
        <v>411</v>
      </c>
      <c r="E361" s="106" t="s">
        <v>412</v>
      </c>
      <c r="F361" s="128">
        <v>2.5416130899999998</v>
      </c>
      <c r="G361" s="128">
        <v>2.0375934099999999</v>
      </c>
      <c r="H361" s="129">
        <f t="shared" si="15"/>
        <v>0.24736028175513192</v>
      </c>
      <c r="I361" s="154">
        <v>3.7547037300000001</v>
      </c>
      <c r="J361" s="154">
        <v>5.17920903</v>
      </c>
      <c r="K361" s="129">
        <f t="shared" si="18"/>
        <v>-0.27504302138583503</v>
      </c>
      <c r="L361" s="107">
        <f t="shared" si="17"/>
        <v>1.4772916242731502</v>
      </c>
      <c r="M361" s="29"/>
      <c r="O361" s="51"/>
    </row>
    <row r="362" spans="1:15" x14ac:dyDescent="0.2">
      <c r="A362" s="106" t="s">
        <v>74</v>
      </c>
      <c r="B362" s="106" t="s">
        <v>89</v>
      </c>
      <c r="C362" s="106" t="s">
        <v>1596</v>
      </c>
      <c r="D362" s="106" t="s">
        <v>1491</v>
      </c>
      <c r="E362" s="106" t="s">
        <v>412</v>
      </c>
      <c r="F362" s="128">
        <v>1.4881360100000001</v>
      </c>
      <c r="G362" s="128">
        <v>0.63591171499999999</v>
      </c>
      <c r="H362" s="129">
        <f t="shared" si="15"/>
        <v>1.340161338276336</v>
      </c>
      <c r="I362" s="154">
        <v>3.68713552</v>
      </c>
      <c r="J362" s="154">
        <v>9.3381363699999991</v>
      </c>
      <c r="K362" s="129">
        <f t="shared" si="18"/>
        <v>-0.60515295837342753</v>
      </c>
      <c r="L362" s="107">
        <f t="shared" si="17"/>
        <v>2.4776871839825985</v>
      </c>
      <c r="M362" s="29"/>
      <c r="O362" s="51"/>
    </row>
    <row r="363" spans="1:15" x14ac:dyDescent="0.2">
      <c r="A363" s="106" t="s">
        <v>508</v>
      </c>
      <c r="B363" s="106" t="s">
        <v>885</v>
      </c>
      <c r="C363" s="106" t="s">
        <v>1591</v>
      </c>
      <c r="D363" s="106" t="s">
        <v>410</v>
      </c>
      <c r="E363" s="106" t="s">
        <v>1923</v>
      </c>
      <c r="F363" s="128">
        <v>7.3672185300000006</v>
      </c>
      <c r="G363" s="128">
        <v>27.685883057999998</v>
      </c>
      <c r="H363" s="129">
        <f t="shared" si="15"/>
        <v>-0.7338998176591951</v>
      </c>
      <c r="I363" s="154">
        <v>3.5730000400000002</v>
      </c>
      <c r="J363" s="154">
        <v>0.56269088</v>
      </c>
      <c r="K363" s="129">
        <f t="shared" si="18"/>
        <v>5.3498453004960735</v>
      </c>
      <c r="L363" s="107">
        <f t="shared" si="17"/>
        <v>0.48498629780702324</v>
      </c>
      <c r="M363" s="29"/>
      <c r="O363" s="51"/>
    </row>
    <row r="364" spans="1:15" x14ac:dyDescent="0.2">
      <c r="A364" s="106" t="s">
        <v>1678</v>
      </c>
      <c r="B364" s="106" t="s">
        <v>829</v>
      </c>
      <c r="C364" s="106" t="s">
        <v>1596</v>
      </c>
      <c r="D364" s="106" t="s">
        <v>411</v>
      </c>
      <c r="E364" s="106" t="s">
        <v>1923</v>
      </c>
      <c r="F364" s="128">
        <v>1.3826945900000001</v>
      </c>
      <c r="G364" s="128">
        <v>9.2164966999999987</v>
      </c>
      <c r="H364" s="129">
        <f t="shared" si="15"/>
        <v>-0.84997612053612515</v>
      </c>
      <c r="I364" s="154">
        <v>3.5552687400000003</v>
      </c>
      <c r="J364" s="154">
        <v>18.62970541</v>
      </c>
      <c r="K364" s="129">
        <f t="shared" si="18"/>
        <v>-0.8091613011716432</v>
      </c>
      <c r="L364" s="107">
        <f t="shared" si="17"/>
        <v>2.5712610476041569</v>
      </c>
      <c r="M364" s="29"/>
      <c r="O364" s="51"/>
    </row>
    <row r="365" spans="1:15" x14ac:dyDescent="0.2">
      <c r="A365" s="106" t="s">
        <v>237</v>
      </c>
      <c r="B365" s="106" t="s">
        <v>373</v>
      </c>
      <c r="C365" s="106" t="s">
        <v>1609</v>
      </c>
      <c r="D365" s="106" t="s">
        <v>411</v>
      </c>
      <c r="E365" s="106" t="s">
        <v>1923</v>
      </c>
      <c r="F365" s="128">
        <v>1.2914231519999999</v>
      </c>
      <c r="G365" s="128">
        <v>3.0758242599999996</v>
      </c>
      <c r="H365" s="129">
        <f t="shared" si="15"/>
        <v>-0.58013753620631103</v>
      </c>
      <c r="I365" s="154">
        <v>3.5537205099999998</v>
      </c>
      <c r="J365" s="154">
        <v>13.193212340000001</v>
      </c>
      <c r="K365" s="129">
        <f t="shared" si="18"/>
        <v>-0.73064023996448468</v>
      </c>
      <c r="L365" s="107">
        <f t="shared" si="17"/>
        <v>2.7517862789562257</v>
      </c>
      <c r="M365" s="29"/>
      <c r="O365" s="51"/>
    </row>
    <row r="366" spans="1:15" x14ac:dyDescent="0.2">
      <c r="A366" s="106" t="s">
        <v>2181</v>
      </c>
      <c r="B366" s="106" t="s">
        <v>611</v>
      </c>
      <c r="C366" s="106" t="s">
        <v>1590</v>
      </c>
      <c r="D366" s="106" t="s">
        <v>410</v>
      </c>
      <c r="E366" s="106" t="s">
        <v>1923</v>
      </c>
      <c r="F366" s="128">
        <v>2.4573008870000002</v>
      </c>
      <c r="G366" s="128">
        <v>0.24015164999999999</v>
      </c>
      <c r="H366" s="129">
        <f t="shared" si="15"/>
        <v>9.2322881687467078</v>
      </c>
      <c r="I366" s="154">
        <v>3.4340485599999999</v>
      </c>
      <c r="J366" s="154">
        <v>0.14793892</v>
      </c>
      <c r="K366" s="129">
        <f t="shared" si="18"/>
        <v>22.212610717990909</v>
      </c>
      <c r="L366" s="107">
        <f t="shared" si="17"/>
        <v>1.3974880236145861</v>
      </c>
      <c r="M366" s="29"/>
      <c r="O366" s="51"/>
    </row>
    <row r="367" spans="1:15" x14ac:dyDescent="0.2">
      <c r="A367" s="106" t="s">
        <v>223</v>
      </c>
      <c r="B367" s="106" t="s">
        <v>32</v>
      </c>
      <c r="C367" s="106" t="s">
        <v>1609</v>
      </c>
      <c r="D367" s="106" t="s">
        <v>1491</v>
      </c>
      <c r="E367" s="106" t="s">
        <v>1923</v>
      </c>
      <c r="F367" s="128">
        <v>0.12562129999999999</v>
      </c>
      <c r="G367" s="128">
        <v>1.5717464999999999</v>
      </c>
      <c r="H367" s="129">
        <f t="shared" si="15"/>
        <v>-0.92007534293857185</v>
      </c>
      <c r="I367" s="154">
        <v>3.3911750000000001</v>
      </c>
      <c r="J367" s="154">
        <v>0</v>
      </c>
      <c r="K367" s="129" t="str">
        <f t="shared" si="18"/>
        <v/>
      </c>
      <c r="L367" s="107">
        <f t="shared" si="17"/>
        <v>26.995222943879742</v>
      </c>
      <c r="M367" s="29"/>
      <c r="O367" s="51"/>
    </row>
    <row r="368" spans="1:15" x14ac:dyDescent="0.2">
      <c r="A368" s="106" t="s">
        <v>1900</v>
      </c>
      <c r="B368" s="106" t="s">
        <v>1921</v>
      </c>
      <c r="C368" s="106" t="s">
        <v>1221</v>
      </c>
      <c r="D368" s="106" t="s">
        <v>410</v>
      </c>
      <c r="E368" s="106" t="s">
        <v>1923</v>
      </c>
      <c r="F368" s="128">
        <v>3.664594685</v>
      </c>
      <c r="G368" s="128">
        <v>0.96469384999999996</v>
      </c>
      <c r="H368" s="129">
        <f t="shared" si="15"/>
        <v>2.7987126019306539</v>
      </c>
      <c r="I368" s="154">
        <v>3.3868516899999999</v>
      </c>
      <c r="J368" s="154">
        <v>3.8782737200000001</v>
      </c>
      <c r="K368" s="129">
        <f t="shared" si="18"/>
        <v>-0.12671153855535511</v>
      </c>
      <c r="L368" s="107">
        <f t="shared" si="17"/>
        <v>0.9242090820747888</v>
      </c>
      <c r="M368" s="29"/>
      <c r="O368" s="51"/>
    </row>
    <row r="369" spans="1:15" x14ac:dyDescent="0.2">
      <c r="A369" s="106" t="s">
        <v>1884</v>
      </c>
      <c r="B369" s="106" t="s">
        <v>1905</v>
      </c>
      <c r="C369" s="106" t="s">
        <v>1221</v>
      </c>
      <c r="D369" s="106" t="s">
        <v>410</v>
      </c>
      <c r="E369" s="106" t="s">
        <v>1923</v>
      </c>
      <c r="F369" s="128">
        <v>1.099E-5</v>
      </c>
      <c r="G369" s="128">
        <v>3.3105000000000001E-3</v>
      </c>
      <c r="H369" s="129">
        <f t="shared" si="15"/>
        <v>-0.99668025977948949</v>
      </c>
      <c r="I369" s="154">
        <v>3.3803288</v>
      </c>
      <c r="J369" s="154">
        <v>11.7411374</v>
      </c>
      <c r="K369" s="129">
        <f t="shared" si="18"/>
        <v>-0.71209528644132891</v>
      </c>
      <c r="L369" s="107" t="str">
        <f t="shared" si="17"/>
        <v/>
      </c>
      <c r="M369" s="29"/>
      <c r="O369" s="51"/>
    </row>
    <row r="370" spans="1:15" x14ac:dyDescent="0.2">
      <c r="A370" s="106" t="s">
        <v>2365</v>
      </c>
      <c r="B370" s="106" t="s">
        <v>2366</v>
      </c>
      <c r="C370" s="106" t="s">
        <v>1590</v>
      </c>
      <c r="D370" s="106" t="s">
        <v>410</v>
      </c>
      <c r="E370" s="106" t="s">
        <v>412</v>
      </c>
      <c r="F370" s="128">
        <v>1.77279868</v>
      </c>
      <c r="G370" s="128">
        <v>2.7362125399999999</v>
      </c>
      <c r="H370" s="129">
        <f t="shared" si="15"/>
        <v>-0.35209759692132692</v>
      </c>
      <c r="I370" s="154">
        <v>3.3798210000000002</v>
      </c>
      <c r="J370" s="154">
        <v>2.8638219300000003</v>
      </c>
      <c r="K370" s="129">
        <f t="shared" si="18"/>
        <v>0.18017847569174794</v>
      </c>
      <c r="L370" s="107">
        <f t="shared" si="17"/>
        <v>1.9064888969795488</v>
      </c>
      <c r="M370" s="29"/>
      <c r="O370" s="51"/>
    </row>
    <row r="371" spans="1:15" x14ac:dyDescent="0.2">
      <c r="A371" s="106" t="s">
        <v>2792</v>
      </c>
      <c r="B371" s="106" t="s">
        <v>1004</v>
      </c>
      <c r="C371" s="106" t="s">
        <v>1822</v>
      </c>
      <c r="D371" s="106" t="s">
        <v>410</v>
      </c>
      <c r="E371" s="106" t="s">
        <v>1923</v>
      </c>
      <c r="F371" s="128">
        <v>3.7957317499999998</v>
      </c>
      <c r="G371" s="128">
        <v>2.7214969199999999</v>
      </c>
      <c r="H371" s="129">
        <f t="shared" si="15"/>
        <v>0.39472204510156117</v>
      </c>
      <c r="I371" s="154">
        <v>3.3765013800000001</v>
      </c>
      <c r="J371" s="154">
        <v>2.64473483</v>
      </c>
      <c r="K371" s="129">
        <f t="shared" si="18"/>
        <v>0.27668806025441883</v>
      </c>
      <c r="L371" s="107">
        <f t="shared" si="17"/>
        <v>0.88955216079218458</v>
      </c>
      <c r="M371" s="29"/>
      <c r="O371" s="51"/>
    </row>
    <row r="372" spans="1:15" x14ac:dyDescent="0.2">
      <c r="A372" s="106" t="s">
        <v>554</v>
      </c>
      <c r="B372" s="106" t="s">
        <v>555</v>
      </c>
      <c r="C372" s="106" t="s">
        <v>564</v>
      </c>
      <c r="D372" s="106" t="s">
        <v>411</v>
      </c>
      <c r="E372" s="106" t="s">
        <v>412</v>
      </c>
      <c r="F372" s="128">
        <v>9.6309666300000014</v>
      </c>
      <c r="G372" s="128">
        <v>1.9099197700000001</v>
      </c>
      <c r="H372" s="129">
        <f t="shared" si="15"/>
        <v>4.0426027214745259</v>
      </c>
      <c r="I372" s="154">
        <v>3.1997885199999998</v>
      </c>
      <c r="J372" s="154">
        <v>2.6045607000000004</v>
      </c>
      <c r="K372" s="129">
        <f t="shared" si="18"/>
        <v>0.22853290384055902</v>
      </c>
      <c r="L372" s="107">
        <f t="shared" si="17"/>
        <v>0.33223960199725033</v>
      </c>
      <c r="M372" s="29"/>
      <c r="O372" s="51"/>
    </row>
    <row r="373" spans="1:15" x14ac:dyDescent="0.2">
      <c r="A373" s="106" t="s">
        <v>654</v>
      </c>
      <c r="B373" s="106" t="s">
        <v>667</v>
      </c>
      <c r="C373" s="106" t="s">
        <v>1597</v>
      </c>
      <c r="D373" s="106" t="s">
        <v>410</v>
      </c>
      <c r="E373" s="106" t="s">
        <v>1923</v>
      </c>
      <c r="F373" s="128">
        <v>0.228349987</v>
      </c>
      <c r="G373" s="128">
        <v>7.0690530000000001E-2</v>
      </c>
      <c r="H373" s="129">
        <f t="shared" si="15"/>
        <v>2.230276912621818</v>
      </c>
      <c r="I373" s="154">
        <v>3.18871752</v>
      </c>
      <c r="J373" s="154">
        <v>2.3418849999999998E-2</v>
      </c>
      <c r="K373" s="129" t="str">
        <f t="shared" si="18"/>
        <v/>
      </c>
      <c r="L373" s="107">
        <f t="shared" si="17"/>
        <v>13.964167731702126</v>
      </c>
      <c r="M373" s="29"/>
      <c r="O373" s="51"/>
    </row>
    <row r="374" spans="1:15" x14ac:dyDescent="0.2">
      <c r="A374" s="106" t="s">
        <v>2173</v>
      </c>
      <c r="B374" s="106" t="s">
        <v>135</v>
      </c>
      <c r="C374" s="106" t="s">
        <v>1590</v>
      </c>
      <c r="D374" s="106" t="s">
        <v>410</v>
      </c>
      <c r="E374" s="106" t="s">
        <v>1923</v>
      </c>
      <c r="F374" s="128">
        <v>3.9383786400000003</v>
      </c>
      <c r="G374" s="128">
        <v>0.63097765000000006</v>
      </c>
      <c r="H374" s="129">
        <f t="shared" si="15"/>
        <v>5.2417086247032678</v>
      </c>
      <c r="I374" s="154">
        <v>3.1122315999999999</v>
      </c>
      <c r="J374" s="154">
        <v>0.59603735000000002</v>
      </c>
      <c r="K374" s="129">
        <f t="shared" si="18"/>
        <v>4.2215378784567772</v>
      </c>
      <c r="L374" s="107">
        <f t="shared" si="17"/>
        <v>0.7902316878297917</v>
      </c>
      <c r="M374" s="29"/>
      <c r="O374" s="51"/>
    </row>
    <row r="375" spans="1:15" x14ac:dyDescent="0.2">
      <c r="A375" s="106" t="s">
        <v>1605</v>
      </c>
      <c r="B375" s="106" t="s">
        <v>1606</v>
      </c>
      <c r="C375" s="106" t="s">
        <v>1591</v>
      </c>
      <c r="D375" s="106" t="s">
        <v>410</v>
      </c>
      <c r="E375" s="106" t="s">
        <v>1923</v>
      </c>
      <c r="F375" s="128">
        <v>3.6590007130000002</v>
      </c>
      <c r="G375" s="128">
        <v>8.3114456440000009</v>
      </c>
      <c r="H375" s="129">
        <f t="shared" si="15"/>
        <v>-0.55976362359520238</v>
      </c>
      <c r="I375" s="154">
        <v>3.0619761299999997</v>
      </c>
      <c r="J375" s="154">
        <v>3.3714685000000002</v>
      </c>
      <c r="K375" s="129">
        <f t="shared" si="18"/>
        <v>-9.1797497144048834E-2</v>
      </c>
      <c r="L375" s="107">
        <f t="shared" si="17"/>
        <v>0.83683398014139698</v>
      </c>
      <c r="M375" s="29"/>
      <c r="O375" s="51"/>
    </row>
    <row r="376" spans="1:15" x14ac:dyDescent="0.2">
      <c r="A376" s="106" t="s">
        <v>1062</v>
      </c>
      <c r="B376" s="106" t="s">
        <v>1063</v>
      </c>
      <c r="C376" s="106" t="s">
        <v>1591</v>
      </c>
      <c r="D376" s="106" t="s">
        <v>410</v>
      </c>
      <c r="E376" s="106" t="s">
        <v>1923</v>
      </c>
      <c r="F376" s="128">
        <v>5.9385834900000001</v>
      </c>
      <c r="G376" s="128">
        <v>4.1060968999999998</v>
      </c>
      <c r="H376" s="129">
        <f t="shared" si="15"/>
        <v>0.44628430225307159</v>
      </c>
      <c r="I376" s="154">
        <v>3.0336420400000002</v>
      </c>
      <c r="J376" s="154">
        <v>0.33475329999999998</v>
      </c>
      <c r="K376" s="129">
        <f t="shared" si="18"/>
        <v>8.0623215364867207</v>
      </c>
      <c r="L376" s="107">
        <f t="shared" si="17"/>
        <v>0.51083596704641099</v>
      </c>
      <c r="M376" s="29"/>
      <c r="O376" s="51"/>
    </row>
    <row r="377" spans="1:15" x14ac:dyDescent="0.2">
      <c r="A377" s="106" t="s">
        <v>937</v>
      </c>
      <c r="B377" s="106" t="s">
        <v>1146</v>
      </c>
      <c r="C377" s="106" t="s">
        <v>1596</v>
      </c>
      <c r="D377" s="106" t="s">
        <v>411</v>
      </c>
      <c r="E377" s="106" t="s">
        <v>412</v>
      </c>
      <c r="F377" s="128">
        <v>21.534429199999998</v>
      </c>
      <c r="G377" s="128">
        <v>13.08794642</v>
      </c>
      <c r="H377" s="129">
        <f t="shared" si="15"/>
        <v>0.64536349011123151</v>
      </c>
      <c r="I377" s="154">
        <v>3.02625842</v>
      </c>
      <c r="J377" s="154">
        <v>8.0495679800000008</v>
      </c>
      <c r="K377" s="129">
        <f t="shared" si="18"/>
        <v>-0.62404710072403169</v>
      </c>
      <c r="L377" s="107">
        <f t="shared" si="17"/>
        <v>0.14053116485669379</v>
      </c>
      <c r="M377" s="29"/>
      <c r="O377" s="51"/>
    </row>
    <row r="378" spans="1:15" x14ac:dyDescent="0.2">
      <c r="A378" s="106" t="s">
        <v>1632</v>
      </c>
      <c r="B378" s="106" t="s">
        <v>187</v>
      </c>
      <c r="C378" s="106" t="s">
        <v>1221</v>
      </c>
      <c r="D378" s="106" t="s">
        <v>410</v>
      </c>
      <c r="E378" s="106" t="s">
        <v>412</v>
      </c>
      <c r="F378" s="128">
        <v>4.296234492</v>
      </c>
      <c r="G378" s="128">
        <v>6.3533061200000001</v>
      </c>
      <c r="H378" s="129">
        <f t="shared" si="15"/>
        <v>-0.32377971234919811</v>
      </c>
      <c r="I378" s="154">
        <v>3.0077056500000001</v>
      </c>
      <c r="J378" s="154">
        <v>5.03635418</v>
      </c>
      <c r="K378" s="129">
        <f t="shared" si="18"/>
        <v>-0.4028010059451379</v>
      </c>
      <c r="L378" s="107">
        <f t="shared" si="17"/>
        <v>0.70007948951590893</v>
      </c>
      <c r="M378" s="29"/>
      <c r="O378" s="51"/>
    </row>
    <row r="379" spans="1:15" x14ac:dyDescent="0.2">
      <c r="A379" s="106" t="s">
        <v>2176</v>
      </c>
      <c r="B379" s="106" t="s">
        <v>137</v>
      </c>
      <c r="C379" s="106" t="s">
        <v>1590</v>
      </c>
      <c r="D379" s="106" t="s">
        <v>410</v>
      </c>
      <c r="E379" s="106" t="s">
        <v>1923</v>
      </c>
      <c r="F379" s="128">
        <v>4.0928754600000001</v>
      </c>
      <c r="G379" s="128">
        <v>0.34595999999999999</v>
      </c>
      <c r="H379" s="129">
        <f t="shared" si="15"/>
        <v>10.830487513007284</v>
      </c>
      <c r="I379" s="154">
        <v>2.9051851600000003</v>
      </c>
      <c r="J379" s="154">
        <v>0.34595999999999999</v>
      </c>
      <c r="K379" s="129">
        <f t="shared" si="18"/>
        <v>7.3974597063244314</v>
      </c>
      <c r="L379" s="107">
        <f t="shared" si="17"/>
        <v>0.7098151869981405</v>
      </c>
      <c r="M379" s="29"/>
      <c r="O379" s="51"/>
    </row>
    <row r="380" spans="1:15" x14ac:dyDescent="0.2">
      <c r="A380" s="106" t="s">
        <v>762</v>
      </c>
      <c r="B380" s="106" t="s">
        <v>763</v>
      </c>
      <c r="C380" s="106" t="s">
        <v>1596</v>
      </c>
      <c r="D380" s="106" t="s">
        <v>1491</v>
      </c>
      <c r="E380" s="106" t="s">
        <v>412</v>
      </c>
      <c r="F380" s="128">
        <v>4.9451805120000003</v>
      </c>
      <c r="G380" s="128">
        <v>2.8208745</v>
      </c>
      <c r="H380" s="129">
        <f t="shared" si="15"/>
        <v>0.75306647353506873</v>
      </c>
      <c r="I380" s="154">
        <v>2.8793004900000003</v>
      </c>
      <c r="J380" s="154">
        <v>4.2739802600000001</v>
      </c>
      <c r="K380" s="129">
        <f t="shared" si="18"/>
        <v>-0.32631872052679989</v>
      </c>
      <c r="L380" s="107">
        <f t="shared" si="17"/>
        <v>0.58224375895138203</v>
      </c>
      <c r="M380" s="29"/>
      <c r="O380" s="51"/>
    </row>
    <row r="381" spans="1:15" x14ac:dyDescent="0.2">
      <c r="A381" s="106" t="s">
        <v>1724</v>
      </c>
      <c r="B381" s="106" t="s">
        <v>56</v>
      </c>
      <c r="C381" s="106" t="s">
        <v>1596</v>
      </c>
      <c r="D381" s="106" t="s">
        <v>411</v>
      </c>
      <c r="E381" s="106" t="s">
        <v>412</v>
      </c>
      <c r="F381" s="128">
        <v>1.4887565649999999</v>
      </c>
      <c r="G381" s="128">
        <v>1.237779746</v>
      </c>
      <c r="H381" s="129">
        <f t="shared" si="15"/>
        <v>0.20276371447428732</v>
      </c>
      <c r="I381" s="154">
        <v>2.8392805099999996</v>
      </c>
      <c r="J381" s="154">
        <v>14.52479795</v>
      </c>
      <c r="K381" s="129">
        <f t="shared" si="18"/>
        <v>-0.80452185842626478</v>
      </c>
      <c r="L381" s="107">
        <f t="shared" si="17"/>
        <v>1.9071489434540292</v>
      </c>
      <c r="M381" s="29"/>
      <c r="O381" s="51"/>
    </row>
    <row r="382" spans="1:15" x14ac:dyDescent="0.2">
      <c r="A382" s="106" t="s">
        <v>466</v>
      </c>
      <c r="B382" s="106" t="s">
        <v>467</v>
      </c>
      <c r="C382" s="106" t="s">
        <v>1221</v>
      </c>
      <c r="D382" s="106" t="s">
        <v>410</v>
      </c>
      <c r="E382" s="106" t="s">
        <v>1923</v>
      </c>
      <c r="F382" s="128">
        <v>7.04224E-3</v>
      </c>
      <c r="G382" s="128">
        <v>1.8909580000000002E-2</v>
      </c>
      <c r="H382" s="129">
        <f t="shared" si="15"/>
        <v>-0.62758347885040289</v>
      </c>
      <c r="I382" s="154">
        <v>2.8334192999999996</v>
      </c>
      <c r="J382" s="154">
        <v>3.2588982200000003</v>
      </c>
      <c r="K382" s="129">
        <f t="shared" si="18"/>
        <v>-0.13055913111640549</v>
      </c>
      <c r="L382" s="107" t="str">
        <f t="shared" si="17"/>
        <v/>
      </c>
      <c r="M382" s="29"/>
      <c r="O382" s="51"/>
    </row>
    <row r="383" spans="1:15" x14ac:dyDescent="0.2">
      <c r="A383" s="106" t="s">
        <v>247</v>
      </c>
      <c r="B383" s="106" t="s">
        <v>365</v>
      </c>
      <c r="C383" s="106" t="s">
        <v>1609</v>
      </c>
      <c r="D383" s="106" t="s">
        <v>411</v>
      </c>
      <c r="E383" s="106" t="s">
        <v>1923</v>
      </c>
      <c r="F383" s="128">
        <v>0.17484316</v>
      </c>
      <c r="G383" s="128">
        <v>2.5607651600000003</v>
      </c>
      <c r="H383" s="129">
        <f t="shared" si="15"/>
        <v>-0.93172229818996755</v>
      </c>
      <c r="I383" s="154">
        <v>2.8069183807078</v>
      </c>
      <c r="J383" s="154">
        <v>1.1067E-2</v>
      </c>
      <c r="K383" s="129" t="str">
        <f t="shared" si="18"/>
        <v/>
      </c>
      <c r="L383" s="107">
        <f t="shared" si="17"/>
        <v>16.053921587254543</v>
      </c>
      <c r="M383" s="29"/>
      <c r="O383" s="51"/>
    </row>
    <row r="384" spans="1:15" x14ac:dyDescent="0.2">
      <c r="A384" s="106" t="s">
        <v>500</v>
      </c>
      <c r="B384" s="106" t="s">
        <v>879</v>
      </c>
      <c r="C384" s="106" t="s">
        <v>1591</v>
      </c>
      <c r="D384" s="106" t="s">
        <v>410</v>
      </c>
      <c r="E384" s="106" t="s">
        <v>1923</v>
      </c>
      <c r="F384" s="128">
        <v>4.8853883600000003</v>
      </c>
      <c r="G384" s="128">
        <v>0.34080903000000001</v>
      </c>
      <c r="H384" s="129">
        <f t="shared" si="15"/>
        <v>13.334679923240298</v>
      </c>
      <c r="I384" s="154">
        <v>2.8018634599999999</v>
      </c>
      <c r="J384" s="154">
        <v>0.53576805000000005</v>
      </c>
      <c r="K384" s="129">
        <f t="shared" si="18"/>
        <v>4.2296202806419672</v>
      </c>
      <c r="L384" s="107">
        <f t="shared" si="17"/>
        <v>0.57351908457079137</v>
      </c>
      <c r="M384" s="29"/>
      <c r="O384" s="51"/>
    </row>
    <row r="385" spans="1:15" x14ac:dyDescent="0.2">
      <c r="A385" s="106" t="s">
        <v>1157</v>
      </c>
      <c r="B385" s="106" t="s">
        <v>1158</v>
      </c>
      <c r="C385" s="106" t="s">
        <v>1596</v>
      </c>
      <c r="D385" s="106" t="s">
        <v>411</v>
      </c>
      <c r="E385" s="106" t="s">
        <v>412</v>
      </c>
      <c r="F385" s="128">
        <v>9.0267696970000006</v>
      </c>
      <c r="G385" s="128">
        <v>32.080021510000002</v>
      </c>
      <c r="H385" s="129">
        <f t="shared" si="15"/>
        <v>-0.71861709337737911</v>
      </c>
      <c r="I385" s="154">
        <v>2.7827764500000001</v>
      </c>
      <c r="J385" s="154">
        <v>3.2116250128338999</v>
      </c>
      <c r="K385" s="129">
        <f t="shared" ref="K385:K416" si="19">IF(ISERROR(I385/J385-1),"",IF((I385/J385-1)&gt;10000%,"",I385/J385-1))</f>
        <v>-0.13353008558601587</v>
      </c>
      <c r="L385" s="107">
        <f t="shared" si="17"/>
        <v>0.30828043069768812</v>
      </c>
      <c r="M385" s="29"/>
      <c r="O385" s="51"/>
    </row>
    <row r="386" spans="1:15" x14ac:dyDescent="0.2">
      <c r="A386" s="106" t="s">
        <v>250</v>
      </c>
      <c r="B386" s="106" t="s">
        <v>171</v>
      </c>
      <c r="C386" s="106" t="s">
        <v>1609</v>
      </c>
      <c r="D386" s="106" t="s">
        <v>411</v>
      </c>
      <c r="E386" s="106" t="s">
        <v>412</v>
      </c>
      <c r="F386" s="128">
        <v>4.4582619599999997</v>
      </c>
      <c r="G386" s="128">
        <v>0.77934564300000009</v>
      </c>
      <c r="H386" s="129">
        <f t="shared" si="15"/>
        <v>4.7205195153698947</v>
      </c>
      <c r="I386" s="154">
        <v>2.7762531299999997</v>
      </c>
      <c r="J386" s="154">
        <v>0.25161810000000001</v>
      </c>
      <c r="K386" s="129">
        <f t="shared" si="19"/>
        <v>10.033598656058524</v>
      </c>
      <c r="L386" s="107">
        <f t="shared" si="17"/>
        <v>0.62272095155216045</v>
      </c>
      <c r="M386" s="29"/>
      <c r="O386" s="51"/>
    </row>
    <row r="387" spans="1:15" x14ac:dyDescent="0.2">
      <c r="A387" s="106" t="s">
        <v>1683</v>
      </c>
      <c r="B387" s="106" t="s">
        <v>818</v>
      </c>
      <c r="C387" s="106" t="s">
        <v>1596</v>
      </c>
      <c r="D387" s="106" t="s">
        <v>411</v>
      </c>
      <c r="E387" s="106" t="s">
        <v>1923</v>
      </c>
      <c r="F387" s="128">
        <v>1.97738145</v>
      </c>
      <c r="G387" s="128">
        <v>1.6457449399999999</v>
      </c>
      <c r="H387" s="129">
        <f t="shared" si="15"/>
        <v>0.20151148695009824</v>
      </c>
      <c r="I387" s="154">
        <v>2.5759282900000002</v>
      </c>
      <c r="J387" s="154">
        <v>5.7152264000000006</v>
      </c>
      <c r="K387" s="129">
        <f t="shared" si="19"/>
        <v>-0.5492867456659285</v>
      </c>
      <c r="L387" s="107">
        <f t="shared" si="17"/>
        <v>1.3026967002244307</v>
      </c>
      <c r="M387" s="29"/>
      <c r="O387" s="51"/>
    </row>
    <row r="388" spans="1:15" x14ac:dyDescent="0.2">
      <c r="A388" s="106" t="s">
        <v>1932</v>
      </c>
      <c r="B388" s="106" t="s">
        <v>1204</v>
      </c>
      <c r="C388" s="106" t="s">
        <v>1593</v>
      </c>
      <c r="D388" s="106" t="s">
        <v>410</v>
      </c>
      <c r="E388" s="106" t="s">
        <v>1923</v>
      </c>
      <c r="F388" s="128">
        <v>11.93288336</v>
      </c>
      <c r="G388" s="128">
        <v>14.74904899</v>
      </c>
      <c r="H388" s="129">
        <f t="shared" si="15"/>
        <v>-0.19093879421713145</v>
      </c>
      <c r="I388" s="154">
        <v>2.5737964999999998</v>
      </c>
      <c r="J388" s="154">
        <v>0</v>
      </c>
      <c r="K388" s="129" t="str">
        <f t="shared" si="19"/>
        <v/>
      </c>
      <c r="L388" s="107">
        <f t="shared" si="17"/>
        <v>0.21568940400671108</v>
      </c>
      <c r="M388" s="29"/>
      <c r="O388" s="51"/>
    </row>
    <row r="389" spans="1:15" x14ac:dyDescent="0.2">
      <c r="A389" s="106" t="s">
        <v>1140</v>
      </c>
      <c r="B389" s="106" t="s">
        <v>1141</v>
      </c>
      <c r="C389" s="106" t="s">
        <v>1596</v>
      </c>
      <c r="D389" s="106" t="s">
        <v>411</v>
      </c>
      <c r="E389" s="106" t="s">
        <v>412</v>
      </c>
      <c r="F389" s="128">
        <v>5.0788556189999996</v>
      </c>
      <c r="G389" s="128">
        <v>3.2399620380000003</v>
      </c>
      <c r="H389" s="129">
        <f t="shared" si="15"/>
        <v>0.56756639720850921</v>
      </c>
      <c r="I389" s="154">
        <v>2.5270615377922501</v>
      </c>
      <c r="J389" s="154">
        <v>0.20039864999999998</v>
      </c>
      <c r="K389" s="129">
        <f t="shared" si="19"/>
        <v>11.610172462699975</v>
      </c>
      <c r="L389" s="107">
        <f t="shared" si="17"/>
        <v>0.49756514604166191</v>
      </c>
      <c r="M389" s="29"/>
      <c r="O389" s="51"/>
    </row>
    <row r="390" spans="1:15" x14ac:dyDescent="0.2">
      <c r="A390" s="106" t="s">
        <v>1478</v>
      </c>
      <c r="B390" s="106" t="s">
        <v>1492</v>
      </c>
      <c r="C390" s="106" t="s">
        <v>921</v>
      </c>
      <c r="D390" s="106" t="s">
        <v>410</v>
      </c>
      <c r="E390" s="106" t="s">
        <v>1923</v>
      </c>
      <c r="F390" s="128">
        <v>5.0217999999999999E-3</v>
      </c>
      <c r="G390" s="128">
        <v>0.34155000000000002</v>
      </c>
      <c r="H390" s="129">
        <f t="shared" si="15"/>
        <v>-0.98529702825355003</v>
      </c>
      <c r="I390" s="154">
        <v>2.5018764073054798</v>
      </c>
      <c r="J390" s="154">
        <v>3.67376928728876</v>
      </c>
      <c r="K390" s="129">
        <f t="shared" si="19"/>
        <v>-0.31898924193144873</v>
      </c>
      <c r="L390" s="107" t="str">
        <f t="shared" si="17"/>
        <v/>
      </c>
      <c r="M390" s="29"/>
      <c r="O390" s="51"/>
    </row>
    <row r="391" spans="1:15" x14ac:dyDescent="0.2">
      <c r="A391" s="106" t="s">
        <v>511</v>
      </c>
      <c r="B391" s="106" t="s">
        <v>888</v>
      </c>
      <c r="C391" s="106" t="s">
        <v>1591</v>
      </c>
      <c r="D391" s="106" t="s">
        <v>410</v>
      </c>
      <c r="E391" s="106" t="s">
        <v>1923</v>
      </c>
      <c r="F391" s="128">
        <v>0.81177715800000005</v>
      </c>
      <c r="G391" s="128">
        <v>9.4355927100000017</v>
      </c>
      <c r="H391" s="129">
        <f t="shared" ref="H391:H454" si="20">IF(ISERROR(F391/G391-1),"",IF((F391/G391-1)&gt;10000%,"",F391/G391-1))</f>
        <v>-0.9139664901877691</v>
      </c>
      <c r="I391" s="154">
        <v>2.4820045799999999</v>
      </c>
      <c r="J391" s="154">
        <v>1.4369156299999999</v>
      </c>
      <c r="K391" s="129">
        <f t="shared" si="19"/>
        <v>0.72731406644939911</v>
      </c>
      <c r="L391" s="107">
        <f t="shared" ref="L391:L454" si="21">IF(ISERROR(I391/F391),"",IF(I391/F391&gt;10000%,"",I391/F391))</f>
        <v>3.0574949732694989</v>
      </c>
      <c r="M391" s="29"/>
      <c r="O391" s="51"/>
    </row>
    <row r="392" spans="1:15" x14ac:dyDescent="0.2">
      <c r="A392" s="106" t="s">
        <v>940</v>
      </c>
      <c r="B392" s="106" t="s">
        <v>1151</v>
      </c>
      <c r="C392" s="106" t="s">
        <v>1596</v>
      </c>
      <c r="D392" s="106" t="s">
        <v>411</v>
      </c>
      <c r="E392" s="106" t="s">
        <v>412</v>
      </c>
      <c r="F392" s="128">
        <v>4.2111034380000003</v>
      </c>
      <c r="G392" s="128">
        <v>4.7079760300000002</v>
      </c>
      <c r="H392" s="129">
        <f t="shared" si="20"/>
        <v>-0.10553847106141701</v>
      </c>
      <c r="I392" s="154">
        <v>2.4797743799999998</v>
      </c>
      <c r="J392" s="154">
        <v>3.08894695</v>
      </c>
      <c r="K392" s="129">
        <f t="shared" si="19"/>
        <v>-0.19721043444918995</v>
      </c>
      <c r="L392" s="107">
        <f t="shared" si="21"/>
        <v>0.58886570147460715</v>
      </c>
      <c r="M392" s="29"/>
      <c r="O392" s="51"/>
    </row>
    <row r="393" spans="1:15" x14ac:dyDescent="0.2">
      <c r="A393" s="106" t="s">
        <v>220</v>
      </c>
      <c r="B393" s="106" t="s">
        <v>367</v>
      </c>
      <c r="C393" s="106" t="s">
        <v>1609</v>
      </c>
      <c r="D393" s="106" t="s">
        <v>411</v>
      </c>
      <c r="E393" s="106" t="s">
        <v>1923</v>
      </c>
      <c r="F393" s="128">
        <v>2.5461150699999999</v>
      </c>
      <c r="G393" s="128">
        <v>0.85886625000000005</v>
      </c>
      <c r="H393" s="129">
        <f t="shared" si="20"/>
        <v>1.964507069639772</v>
      </c>
      <c r="I393" s="154">
        <v>2.4688128499999999</v>
      </c>
      <c r="J393" s="154">
        <v>11.58143915</v>
      </c>
      <c r="K393" s="129">
        <f t="shared" si="19"/>
        <v>-0.78683021876430614</v>
      </c>
      <c r="L393" s="107">
        <f t="shared" si="21"/>
        <v>0.96963914910570004</v>
      </c>
      <c r="M393" s="29"/>
      <c r="O393" s="51"/>
    </row>
    <row r="394" spans="1:15" x14ac:dyDescent="0.2">
      <c r="A394" s="106" t="s">
        <v>1707</v>
      </c>
      <c r="B394" s="106" t="s">
        <v>1762</v>
      </c>
      <c r="C394" s="106" t="s">
        <v>1596</v>
      </c>
      <c r="D394" s="106" t="s">
        <v>411</v>
      </c>
      <c r="E394" s="106" t="s">
        <v>412</v>
      </c>
      <c r="F394" s="128">
        <v>0.50365459000000001</v>
      </c>
      <c r="G394" s="128">
        <v>1.1802327699999999</v>
      </c>
      <c r="H394" s="129">
        <f t="shared" si="20"/>
        <v>-0.57325825650477402</v>
      </c>
      <c r="I394" s="154">
        <v>2.4557259999999999</v>
      </c>
      <c r="J394" s="154">
        <v>19.689687960000001</v>
      </c>
      <c r="K394" s="129">
        <f t="shared" si="19"/>
        <v>-0.8752785719616859</v>
      </c>
      <c r="L394" s="107">
        <f t="shared" si="21"/>
        <v>4.8758137992944723</v>
      </c>
      <c r="M394" s="29"/>
      <c r="O394" s="51"/>
    </row>
    <row r="395" spans="1:15" x14ac:dyDescent="0.2">
      <c r="A395" s="106" t="s">
        <v>1827</v>
      </c>
      <c r="B395" s="106" t="s">
        <v>1828</v>
      </c>
      <c r="C395" s="106" t="s">
        <v>1829</v>
      </c>
      <c r="D395" s="106" t="s">
        <v>410</v>
      </c>
      <c r="E395" s="106" t="s">
        <v>1923</v>
      </c>
      <c r="F395" s="128">
        <v>1.3507286999999999</v>
      </c>
      <c r="G395" s="128">
        <v>8.8819899999999993E-3</v>
      </c>
      <c r="H395" s="129" t="str">
        <f t="shared" si="20"/>
        <v/>
      </c>
      <c r="I395" s="154">
        <v>2.44965257</v>
      </c>
      <c r="J395" s="154">
        <v>29.049003450000001</v>
      </c>
      <c r="K395" s="129">
        <f t="shared" si="19"/>
        <v>-0.91567171747504472</v>
      </c>
      <c r="L395" s="107">
        <f t="shared" si="21"/>
        <v>1.8135785298705804</v>
      </c>
      <c r="M395" s="29"/>
      <c r="O395" s="51"/>
    </row>
    <row r="396" spans="1:15" x14ac:dyDescent="0.2">
      <c r="A396" s="106" t="s">
        <v>648</v>
      </c>
      <c r="B396" s="106" t="s">
        <v>660</v>
      </c>
      <c r="C396" s="106" t="s">
        <v>1609</v>
      </c>
      <c r="D396" s="106" t="s">
        <v>411</v>
      </c>
      <c r="E396" s="106" t="s">
        <v>1923</v>
      </c>
      <c r="F396" s="128">
        <v>0.64512486000000002</v>
      </c>
      <c r="G396" s="128">
        <v>4.98966186</v>
      </c>
      <c r="H396" s="129">
        <f t="shared" si="20"/>
        <v>-0.87070769961954897</v>
      </c>
      <c r="I396" s="154">
        <v>2.4478210890755401</v>
      </c>
      <c r="J396" s="154">
        <v>4.9885550236159997</v>
      </c>
      <c r="K396" s="129">
        <f t="shared" si="19"/>
        <v>-0.50931260104630161</v>
      </c>
      <c r="L396" s="107">
        <f t="shared" si="21"/>
        <v>3.794336942891241</v>
      </c>
      <c r="M396" s="29"/>
      <c r="O396" s="51"/>
    </row>
    <row r="397" spans="1:15" x14ac:dyDescent="0.2">
      <c r="A397" s="106" t="s">
        <v>1013</v>
      </c>
      <c r="B397" s="106" t="s">
        <v>1014</v>
      </c>
      <c r="C397" s="106" t="s">
        <v>1596</v>
      </c>
      <c r="D397" s="106" t="s">
        <v>411</v>
      </c>
      <c r="E397" s="106" t="s">
        <v>1923</v>
      </c>
      <c r="F397" s="128">
        <v>3.8716092299999998</v>
      </c>
      <c r="G397" s="128">
        <v>4.2853518450000001</v>
      </c>
      <c r="H397" s="129">
        <f t="shared" si="20"/>
        <v>-9.6548108525263965E-2</v>
      </c>
      <c r="I397" s="154">
        <v>2.4015677200000001</v>
      </c>
      <c r="J397" s="154">
        <v>6.2136929800000003</v>
      </c>
      <c r="K397" s="129">
        <f t="shared" si="19"/>
        <v>-0.61350396169718713</v>
      </c>
      <c r="L397" s="107">
        <f t="shared" si="21"/>
        <v>0.6203021992485539</v>
      </c>
      <c r="M397" s="29"/>
      <c r="O397" s="51"/>
    </row>
    <row r="398" spans="1:15" x14ac:dyDescent="0.2">
      <c r="A398" s="106" t="s">
        <v>1601</v>
      </c>
      <c r="B398" s="106" t="s">
        <v>1602</v>
      </c>
      <c r="C398" s="106" t="s">
        <v>1591</v>
      </c>
      <c r="D398" s="106" t="s">
        <v>410</v>
      </c>
      <c r="E398" s="106" t="s">
        <v>1923</v>
      </c>
      <c r="F398" s="128">
        <v>0.38416050000000002</v>
      </c>
      <c r="G398" s="128">
        <v>8.5598600000000011E-2</v>
      </c>
      <c r="H398" s="129">
        <f t="shared" si="20"/>
        <v>3.4879297091307562</v>
      </c>
      <c r="I398" s="154">
        <v>2.3982258399999998</v>
      </c>
      <c r="J398" s="154">
        <v>0</v>
      </c>
      <c r="K398" s="129" t="str">
        <f t="shared" si="19"/>
        <v/>
      </c>
      <c r="L398" s="107">
        <f t="shared" si="21"/>
        <v>6.242770508680616</v>
      </c>
      <c r="M398" s="29"/>
      <c r="O398" s="51"/>
    </row>
    <row r="399" spans="1:15" x14ac:dyDescent="0.2">
      <c r="A399" s="106" t="s">
        <v>2044</v>
      </c>
      <c r="B399" s="106" t="s">
        <v>141</v>
      </c>
      <c r="C399" s="106" t="s">
        <v>1590</v>
      </c>
      <c r="D399" s="106" t="s">
        <v>410</v>
      </c>
      <c r="E399" s="106" t="s">
        <v>1923</v>
      </c>
      <c r="F399" s="128">
        <v>1.2608975</v>
      </c>
      <c r="G399" s="128">
        <v>1.8278115800000001</v>
      </c>
      <c r="H399" s="129">
        <f t="shared" si="20"/>
        <v>-0.31016002207404769</v>
      </c>
      <c r="I399" s="154">
        <v>2.39588359</v>
      </c>
      <c r="J399" s="154">
        <v>3.0818316600000002</v>
      </c>
      <c r="K399" s="129">
        <f t="shared" si="19"/>
        <v>-0.22257804632975964</v>
      </c>
      <c r="L399" s="107">
        <f t="shared" si="21"/>
        <v>1.9001414389353615</v>
      </c>
      <c r="M399" s="29"/>
      <c r="O399" s="51"/>
    </row>
    <row r="400" spans="1:15" x14ac:dyDescent="0.2">
      <c r="A400" s="106" t="s">
        <v>950</v>
      </c>
      <c r="B400" s="106" t="s">
        <v>1092</v>
      </c>
      <c r="C400" s="106" t="s">
        <v>1597</v>
      </c>
      <c r="D400" s="106" t="s">
        <v>410</v>
      </c>
      <c r="E400" s="106" t="s">
        <v>412</v>
      </c>
      <c r="F400" s="128">
        <v>14.547172161000001</v>
      </c>
      <c r="G400" s="128">
        <v>12.259118752000001</v>
      </c>
      <c r="H400" s="129">
        <f t="shared" si="20"/>
        <v>0.18664093686397454</v>
      </c>
      <c r="I400" s="154">
        <v>2.3575736699999998</v>
      </c>
      <c r="J400" s="154">
        <v>3.1457911200000002</v>
      </c>
      <c r="K400" s="129">
        <f t="shared" si="19"/>
        <v>-0.25056255165473296</v>
      </c>
      <c r="L400" s="107">
        <f t="shared" si="21"/>
        <v>0.1620640523056775</v>
      </c>
      <c r="M400" s="29"/>
      <c r="O400" s="51"/>
    </row>
    <row r="401" spans="1:15" x14ac:dyDescent="0.2">
      <c r="A401" s="106" t="s">
        <v>1688</v>
      </c>
      <c r="B401" s="106" t="s">
        <v>824</v>
      </c>
      <c r="C401" s="106" t="s">
        <v>1596</v>
      </c>
      <c r="D401" s="106" t="s">
        <v>411</v>
      </c>
      <c r="E401" s="106" t="s">
        <v>1923</v>
      </c>
      <c r="F401" s="128">
        <v>1.2799261799999999</v>
      </c>
      <c r="G401" s="128">
        <v>1.0969110200000001</v>
      </c>
      <c r="H401" s="129">
        <f t="shared" si="20"/>
        <v>0.16684594890841731</v>
      </c>
      <c r="I401" s="154">
        <v>2.3565810200000001</v>
      </c>
      <c r="J401" s="154">
        <v>0.11552575</v>
      </c>
      <c r="K401" s="129">
        <f t="shared" si="19"/>
        <v>19.398751100945031</v>
      </c>
      <c r="L401" s="107">
        <f t="shared" si="21"/>
        <v>1.8411851064723126</v>
      </c>
      <c r="M401" s="29"/>
      <c r="O401" s="51"/>
    </row>
    <row r="402" spans="1:15" x14ac:dyDescent="0.2">
      <c r="A402" s="106" t="s">
        <v>2201</v>
      </c>
      <c r="B402" s="106" t="s">
        <v>2200</v>
      </c>
      <c r="C402" s="106" t="s">
        <v>309</v>
      </c>
      <c r="D402" s="106" t="s">
        <v>1491</v>
      </c>
      <c r="E402" s="106" t="s">
        <v>412</v>
      </c>
      <c r="F402" s="128">
        <v>1.8623233899999998</v>
      </c>
      <c r="G402" s="128">
        <v>2.6244748199999997</v>
      </c>
      <c r="H402" s="129">
        <f t="shared" si="20"/>
        <v>-0.29040150211843141</v>
      </c>
      <c r="I402" s="154">
        <v>2.3304084399999998</v>
      </c>
      <c r="J402" s="154">
        <v>5.2822051490443007</v>
      </c>
      <c r="K402" s="129">
        <f t="shared" si="19"/>
        <v>-0.55881902079822932</v>
      </c>
      <c r="L402" s="107">
        <f t="shared" si="21"/>
        <v>1.2513446657618363</v>
      </c>
      <c r="M402" s="29"/>
      <c r="O402" s="51"/>
    </row>
    <row r="403" spans="1:15" x14ac:dyDescent="0.2">
      <c r="A403" s="106" t="s">
        <v>507</v>
      </c>
      <c r="B403" s="106" t="s">
        <v>884</v>
      </c>
      <c r="C403" s="106" t="s">
        <v>1591</v>
      </c>
      <c r="D403" s="106" t="s">
        <v>410</v>
      </c>
      <c r="E403" s="106" t="s">
        <v>1923</v>
      </c>
      <c r="F403" s="128">
        <v>2.53292932</v>
      </c>
      <c r="G403" s="128">
        <v>2.6091542149999998</v>
      </c>
      <c r="H403" s="129">
        <f t="shared" si="20"/>
        <v>-2.9214407704145517E-2</v>
      </c>
      <c r="I403" s="154">
        <v>2.3119912500000002</v>
      </c>
      <c r="J403" s="154">
        <v>0.32925873999999999</v>
      </c>
      <c r="K403" s="129">
        <f t="shared" si="19"/>
        <v>6.0218067711733338</v>
      </c>
      <c r="L403" s="107">
        <f t="shared" si="21"/>
        <v>0.91277369318777524</v>
      </c>
      <c r="M403" s="29"/>
      <c r="O403" s="51"/>
    </row>
    <row r="404" spans="1:15" x14ac:dyDescent="0.2">
      <c r="A404" s="106" t="s">
        <v>2761</v>
      </c>
      <c r="B404" s="106" t="s">
        <v>194</v>
      </c>
      <c r="C404" s="106" t="s">
        <v>1221</v>
      </c>
      <c r="D404" s="106" t="s">
        <v>410</v>
      </c>
      <c r="E404" s="106" t="s">
        <v>1923</v>
      </c>
      <c r="F404" s="128">
        <v>2.0253360040000001</v>
      </c>
      <c r="G404" s="128">
        <v>3.8788156499999999</v>
      </c>
      <c r="H404" s="129">
        <f t="shared" si="20"/>
        <v>-0.47784679996328261</v>
      </c>
      <c r="I404" s="154">
        <v>2.2630583</v>
      </c>
      <c r="J404" s="154">
        <v>9.1145306899999987</v>
      </c>
      <c r="K404" s="129">
        <f t="shared" si="19"/>
        <v>-0.75170874102350516</v>
      </c>
      <c r="L404" s="107">
        <f t="shared" si="21"/>
        <v>1.117374250756666</v>
      </c>
      <c r="M404" s="29"/>
      <c r="O404" s="51"/>
    </row>
    <row r="405" spans="1:15" x14ac:dyDescent="0.2">
      <c r="A405" s="106" t="s">
        <v>1692</v>
      </c>
      <c r="B405" s="106" t="s">
        <v>831</v>
      </c>
      <c r="C405" s="106" t="s">
        <v>1596</v>
      </c>
      <c r="D405" s="106" t="s">
        <v>411</v>
      </c>
      <c r="E405" s="106" t="s">
        <v>1923</v>
      </c>
      <c r="F405" s="128">
        <v>3.5399702299999998</v>
      </c>
      <c r="G405" s="128">
        <v>6.3464511300000002</v>
      </c>
      <c r="H405" s="129">
        <f t="shared" si="20"/>
        <v>-0.44221263860894178</v>
      </c>
      <c r="I405" s="154">
        <v>2.2626132400000003</v>
      </c>
      <c r="J405" s="154">
        <v>6.7475817300000003</v>
      </c>
      <c r="K405" s="129">
        <f t="shared" si="19"/>
        <v>-0.66467790527970383</v>
      </c>
      <c r="L405" s="107">
        <f t="shared" si="21"/>
        <v>0.63916165758264032</v>
      </c>
      <c r="M405" s="29"/>
      <c r="O405" s="51"/>
    </row>
    <row r="406" spans="1:15" x14ac:dyDescent="0.2">
      <c r="A406" s="106" t="s">
        <v>343</v>
      </c>
      <c r="B406" s="106" t="s">
        <v>342</v>
      </c>
      <c r="C406" s="106" t="s">
        <v>1609</v>
      </c>
      <c r="D406" s="106" t="s">
        <v>411</v>
      </c>
      <c r="E406" s="106" t="s">
        <v>412</v>
      </c>
      <c r="F406" s="128">
        <v>3.3169707400000004</v>
      </c>
      <c r="G406" s="128">
        <v>3.3533512400000003</v>
      </c>
      <c r="H406" s="129">
        <f t="shared" si="20"/>
        <v>-1.0848997732787469E-2</v>
      </c>
      <c r="I406" s="154">
        <v>2.2387656900000001</v>
      </c>
      <c r="J406" s="154">
        <v>8.9395324800000004</v>
      </c>
      <c r="K406" s="129">
        <f t="shared" si="19"/>
        <v>-0.74956568534107504</v>
      </c>
      <c r="L406" s="107">
        <f t="shared" si="21"/>
        <v>0.67494285162129586</v>
      </c>
      <c r="M406" s="29"/>
      <c r="O406" s="51"/>
    </row>
    <row r="407" spans="1:15" x14ac:dyDescent="0.2">
      <c r="A407" s="106" t="s">
        <v>504</v>
      </c>
      <c r="B407" s="106" t="s">
        <v>882</v>
      </c>
      <c r="C407" s="106" t="s">
        <v>1591</v>
      </c>
      <c r="D407" s="106" t="s">
        <v>410</v>
      </c>
      <c r="E407" s="106" t="s">
        <v>1923</v>
      </c>
      <c r="F407" s="128">
        <v>12.777740755</v>
      </c>
      <c r="G407" s="128">
        <v>37.465529965000002</v>
      </c>
      <c r="H407" s="129">
        <f t="shared" si="20"/>
        <v>-0.65894675006767922</v>
      </c>
      <c r="I407" s="154">
        <v>2.22485445</v>
      </c>
      <c r="J407" s="154">
        <v>3.5035442900000002</v>
      </c>
      <c r="K407" s="129">
        <f t="shared" si="19"/>
        <v>-0.3649703654809513</v>
      </c>
      <c r="L407" s="107">
        <f t="shared" si="21"/>
        <v>0.17411954841307939</v>
      </c>
      <c r="M407" s="29"/>
      <c r="O407" s="51"/>
    </row>
    <row r="408" spans="1:15" x14ac:dyDescent="0.2">
      <c r="A408" s="106" t="s">
        <v>496</v>
      </c>
      <c r="B408" s="106" t="s">
        <v>842</v>
      </c>
      <c r="C408" s="106" t="s">
        <v>1591</v>
      </c>
      <c r="D408" s="106" t="s">
        <v>410</v>
      </c>
      <c r="E408" s="106" t="s">
        <v>1923</v>
      </c>
      <c r="F408" s="128">
        <v>4.0971292019999996</v>
      </c>
      <c r="G408" s="128">
        <v>12.405588343</v>
      </c>
      <c r="H408" s="129">
        <f t="shared" si="20"/>
        <v>-0.66973519604881515</v>
      </c>
      <c r="I408" s="154">
        <v>2.2230473799999997</v>
      </c>
      <c r="J408" s="154">
        <v>0.55794189000000005</v>
      </c>
      <c r="K408" s="129">
        <f t="shared" si="19"/>
        <v>2.9843708096554633</v>
      </c>
      <c r="L408" s="107">
        <f t="shared" si="21"/>
        <v>0.54258659427064848</v>
      </c>
      <c r="M408" s="29"/>
      <c r="O408" s="51"/>
    </row>
    <row r="409" spans="1:15" x14ac:dyDescent="0.2">
      <c r="A409" s="106" t="s">
        <v>501</v>
      </c>
      <c r="B409" s="106" t="s">
        <v>880</v>
      </c>
      <c r="C409" s="106" t="s">
        <v>1591</v>
      </c>
      <c r="D409" s="106" t="s">
        <v>410</v>
      </c>
      <c r="E409" s="106" t="s">
        <v>1923</v>
      </c>
      <c r="F409" s="128">
        <v>3.6125869100000001</v>
      </c>
      <c r="G409" s="128">
        <v>8.9114780000000005E-2</v>
      </c>
      <c r="H409" s="129">
        <f t="shared" si="20"/>
        <v>39.538583049859966</v>
      </c>
      <c r="I409" s="154">
        <v>2.2228544300000004</v>
      </c>
      <c r="J409" s="154">
        <v>0.60102496999999999</v>
      </c>
      <c r="K409" s="129">
        <f t="shared" si="19"/>
        <v>2.6984394009453556</v>
      </c>
      <c r="L409" s="107">
        <f t="shared" si="21"/>
        <v>0.61530822243941541</v>
      </c>
      <c r="M409" s="29"/>
      <c r="O409" s="51"/>
    </row>
    <row r="410" spans="1:15" x14ac:dyDescent="0.2">
      <c r="A410" s="106" t="s">
        <v>938</v>
      </c>
      <c r="B410" s="106" t="s">
        <v>1148</v>
      </c>
      <c r="C410" s="106" t="s">
        <v>1596</v>
      </c>
      <c r="D410" s="106" t="s">
        <v>411</v>
      </c>
      <c r="E410" s="106" t="s">
        <v>412</v>
      </c>
      <c r="F410" s="128">
        <v>3.4558711</v>
      </c>
      <c r="G410" s="128">
        <v>3.1301524039999999</v>
      </c>
      <c r="H410" s="129">
        <f t="shared" si="20"/>
        <v>0.10405841440300678</v>
      </c>
      <c r="I410" s="154">
        <v>2.2091172000000001</v>
      </c>
      <c r="J410" s="154">
        <v>1.0963734299999999</v>
      </c>
      <c r="K410" s="129">
        <f t="shared" si="19"/>
        <v>1.014931354182854</v>
      </c>
      <c r="L410" s="107">
        <f t="shared" si="21"/>
        <v>0.6392359946526941</v>
      </c>
      <c r="M410" s="29"/>
      <c r="O410" s="51"/>
    </row>
    <row r="411" spans="1:15" x14ac:dyDescent="0.2">
      <c r="A411" s="106" t="s">
        <v>497</v>
      </c>
      <c r="B411" s="106" t="s">
        <v>843</v>
      </c>
      <c r="C411" s="106" t="s">
        <v>1591</v>
      </c>
      <c r="D411" s="106" t="s">
        <v>410</v>
      </c>
      <c r="E411" s="106" t="s">
        <v>1923</v>
      </c>
      <c r="F411" s="128">
        <v>22.05403428</v>
      </c>
      <c r="G411" s="128">
        <v>8.6311908200000005</v>
      </c>
      <c r="H411" s="129">
        <f t="shared" si="20"/>
        <v>1.5551554518869968</v>
      </c>
      <c r="I411" s="154">
        <v>2.2045217900000003</v>
      </c>
      <c r="J411" s="154">
        <v>0.49409703000000005</v>
      </c>
      <c r="K411" s="129">
        <f t="shared" si="19"/>
        <v>3.4617183592461584</v>
      </c>
      <c r="L411" s="107">
        <f t="shared" si="21"/>
        <v>9.9960023731313449E-2</v>
      </c>
      <c r="M411" s="29"/>
      <c r="O411" s="51"/>
    </row>
    <row r="412" spans="1:15" x14ac:dyDescent="0.2">
      <c r="A412" s="106" t="s">
        <v>353</v>
      </c>
      <c r="B412" s="106" t="s">
        <v>354</v>
      </c>
      <c r="C412" s="106" t="s">
        <v>1594</v>
      </c>
      <c r="D412" s="106" t="s">
        <v>411</v>
      </c>
      <c r="E412" s="106" t="s">
        <v>412</v>
      </c>
      <c r="F412" s="128">
        <v>1.0048182939999999</v>
      </c>
      <c r="G412" s="128">
        <v>4.6533511789999995</v>
      </c>
      <c r="H412" s="129">
        <f t="shared" si="20"/>
        <v>-0.78406566464731453</v>
      </c>
      <c r="I412" s="154">
        <v>2.1877333299999999</v>
      </c>
      <c r="J412" s="154">
        <v>3.3176980899999999</v>
      </c>
      <c r="K412" s="129">
        <f t="shared" si="19"/>
        <v>-0.34058697607412491</v>
      </c>
      <c r="L412" s="107">
        <f t="shared" si="21"/>
        <v>2.177242734396315</v>
      </c>
      <c r="M412" s="29"/>
      <c r="O412" s="51"/>
    </row>
    <row r="413" spans="1:15" x14ac:dyDescent="0.2">
      <c r="A413" s="106" t="s">
        <v>2056</v>
      </c>
      <c r="B413" s="106" t="s">
        <v>1165</v>
      </c>
      <c r="C413" s="106" t="s">
        <v>1591</v>
      </c>
      <c r="D413" s="106" t="s">
        <v>411</v>
      </c>
      <c r="E413" s="106" t="s">
        <v>412</v>
      </c>
      <c r="F413" s="128">
        <v>33.223839061999996</v>
      </c>
      <c r="G413" s="128">
        <v>30.339041287999997</v>
      </c>
      <c r="H413" s="129">
        <f t="shared" si="20"/>
        <v>9.5085330700315218E-2</v>
      </c>
      <c r="I413" s="154">
        <v>2.1763197299999999</v>
      </c>
      <c r="J413" s="154">
        <v>0.18214199</v>
      </c>
      <c r="K413" s="129">
        <f t="shared" si="19"/>
        <v>10.948478931189891</v>
      </c>
      <c r="L413" s="107">
        <f t="shared" si="21"/>
        <v>6.5504763791406073E-2</v>
      </c>
      <c r="M413" s="29"/>
      <c r="O413" s="51"/>
    </row>
    <row r="414" spans="1:15" x14ac:dyDescent="0.2">
      <c r="A414" s="106" t="s">
        <v>249</v>
      </c>
      <c r="B414" s="106" t="s">
        <v>35</v>
      </c>
      <c r="C414" s="106" t="s">
        <v>1609</v>
      </c>
      <c r="D414" s="106" t="s">
        <v>1491</v>
      </c>
      <c r="E414" s="106" t="s">
        <v>412</v>
      </c>
      <c r="F414" s="128">
        <v>4.6082685659999996</v>
      </c>
      <c r="G414" s="128">
        <v>8.6485072499999998</v>
      </c>
      <c r="H414" s="129">
        <f t="shared" si="20"/>
        <v>-0.46716023554238217</v>
      </c>
      <c r="I414" s="154">
        <v>2.1388690499999998</v>
      </c>
      <c r="J414" s="154">
        <v>0.96286793000000004</v>
      </c>
      <c r="K414" s="129">
        <f t="shared" si="19"/>
        <v>1.2213524652337311</v>
      </c>
      <c r="L414" s="107">
        <f t="shared" si="21"/>
        <v>0.46413723926176226</v>
      </c>
      <c r="M414" s="29"/>
      <c r="O414" s="51"/>
    </row>
    <row r="415" spans="1:15" x14ac:dyDescent="0.2">
      <c r="A415" s="106" t="s">
        <v>2772</v>
      </c>
      <c r="B415" s="106" t="s">
        <v>1121</v>
      </c>
      <c r="C415" s="106" t="s">
        <v>1221</v>
      </c>
      <c r="D415" s="106" t="s">
        <v>410</v>
      </c>
      <c r="E415" s="106" t="s">
        <v>1923</v>
      </c>
      <c r="F415" s="128">
        <v>0.19096503000000001</v>
      </c>
      <c r="G415" s="128">
        <v>0.330264</v>
      </c>
      <c r="H415" s="129">
        <f t="shared" si="20"/>
        <v>-0.4217806663759901</v>
      </c>
      <c r="I415" s="154">
        <v>2.1284808100000001</v>
      </c>
      <c r="J415" s="154">
        <v>0.33026422</v>
      </c>
      <c r="K415" s="129">
        <f t="shared" si="19"/>
        <v>5.4447817265824323</v>
      </c>
      <c r="L415" s="107">
        <f t="shared" si="21"/>
        <v>11.145919281661151</v>
      </c>
      <c r="M415" s="29"/>
      <c r="O415" s="51"/>
    </row>
    <row r="416" spans="1:15" x14ac:dyDescent="0.2">
      <c r="A416" s="106" t="s">
        <v>2177</v>
      </c>
      <c r="B416" s="106" t="s">
        <v>1817</v>
      </c>
      <c r="C416" s="106" t="s">
        <v>1590</v>
      </c>
      <c r="D416" s="106" t="s">
        <v>410</v>
      </c>
      <c r="E416" s="106" t="s">
        <v>1923</v>
      </c>
      <c r="F416" s="128">
        <v>1.6661345400000001</v>
      </c>
      <c r="G416" s="128">
        <v>2.8514600000000001E-3</v>
      </c>
      <c r="H416" s="129" t="str">
        <f t="shared" si="20"/>
        <v/>
      </c>
      <c r="I416" s="154">
        <v>2.1040913799999998</v>
      </c>
      <c r="J416" s="154">
        <v>2.8514600000000001E-3</v>
      </c>
      <c r="K416" s="129" t="str">
        <f t="shared" si="19"/>
        <v/>
      </c>
      <c r="L416" s="107">
        <f t="shared" si="21"/>
        <v>1.2628580282598305</v>
      </c>
      <c r="M416" s="29"/>
      <c r="O416" s="51"/>
    </row>
    <row r="417" spans="1:15" x14ac:dyDescent="0.2">
      <c r="A417" s="106" t="s">
        <v>2130</v>
      </c>
      <c r="B417" s="106" t="s">
        <v>1210</v>
      </c>
      <c r="C417" s="106" t="s">
        <v>1221</v>
      </c>
      <c r="D417" s="106" t="s">
        <v>410</v>
      </c>
      <c r="E417" s="106" t="s">
        <v>412</v>
      </c>
      <c r="F417" s="128">
        <v>8.4909497649999999</v>
      </c>
      <c r="G417" s="128">
        <v>6.7642141310000001</v>
      </c>
      <c r="H417" s="129">
        <f t="shared" si="20"/>
        <v>0.2552751288706947</v>
      </c>
      <c r="I417" s="154">
        <v>2.0956640000000002</v>
      </c>
      <c r="J417" s="154">
        <v>1.5860052199999999</v>
      </c>
      <c r="K417" s="129">
        <f t="shared" ref="K417:K448" si="22">IF(ISERROR(I417/J417-1),"",IF((I417/J417-1)&gt;10000%,"",I417/J417-1))</f>
        <v>0.32134747954990983</v>
      </c>
      <c r="L417" s="107">
        <f t="shared" si="21"/>
        <v>0.24681149435583785</v>
      </c>
      <c r="M417" s="29"/>
      <c r="O417" s="51"/>
    </row>
    <row r="418" spans="1:15" x14ac:dyDescent="0.2">
      <c r="A418" s="106" t="s">
        <v>2119</v>
      </c>
      <c r="B418" s="106" t="s">
        <v>178</v>
      </c>
      <c r="C418" s="106" t="s">
        <v>1221</v>
      </c>
      <c r="D418" s="106" t="s">
        <v>410</v>
      </c>
      <c r="E418" s="106" t="s">
        <v>1923</v>
      </c>
      <c r="F418" s="128">
        <v>1.33145446</v>
      </c>
      <c r="G418" s="128">
        <v>6.7060720000000004E-2</v>
      </c>
      <c r="H418" s="129">
        <f t="shared" si="20"/>
        <v>18.854461151028499</v>
      </c>
      <c r="I418" s="154">
        <v>2.0884827800000001</v>
      </c>
      <c r="J418" s="154">
        <v>0.36900199</v>
      </c>
      <c r="K418" s="129">
        <f t="shared" si="22"/>
        <v>4.6598144091309646</v>
      </c>
      <c r="L418" s="107">
        <f t="shared" si="21"/>
        <v>1.5685724467061382</v>
      </c>
      <c r="M418" s="29"/>
      <c r="O418" s="51"/>
    </row>
    <row r="419" spans="1:15" x14ac:dyDescent="0.2">
      <c r="A419" s="106" t="s">
        <v>948</v>
      </c>
      <c r="B419" s="106" t="s">
        <v>1090</v>
      </c>
      <c r="C419" s="106" t="s">
        <v>1597</v>
      </c>
      <c r="D419" s="106" t="s">
        <v>410</v>
      </c>
      <c r="E419" s="106" t="s">
        <v>412</v>
      </c>
      <c r="F419" s="128">
        <v>3.5472914700000002</v>
      </c>
      <c r="G419" s="128">
        <v>3.5797359929999999</v>
      </c>
      <c r="H419" s="129">
        <f t="shared" si="20"/>
        <v>-9.0633843008096626E-3</v>
      </c>
      <c r="I419" s="154">
        <v>2.06748924</v>
      </c>
      <c r="J419" s="154">
        <v>8.084006389999999</v>
      </c>
      <c r="K419" s="129">
        <f t="shared" si="22"/>
        <v>-0.74424943026300605</v>
      </c>
      <c r="L419" s="107">
        <f t="shared" si="21"/>
        <v>0.5828360193925648</v>
      </c>
      <c r="M419" s="29"/>
      <c r="O419" s="51"/>
    </row>
    <row r="420" spans="1:15" x14ac:dyDescent="0.2">
      <c r="A420" s="106" t="s">
        <v>2189</v>
      </c>
      <c r="B420" s="106" t="s">
        <v>1604</v>
      </c>
      <c r="C420" s="106" t="s">
        <v>1591</v>
      </c>
      <c r="D420" s="106" t="s">
        <v>410</v>
      </c>
      <c r="E420" s="106" t="s">
        <v>1923</v>
      </c>
      <c r="F420" s="128">
        <v>6.3722295740000003</v>
      </c>
      <c r="G420" s="128">
        <v>2.5840750849999998</v>
      </c>
      <c r="H420" s="129">
        <f t="shared" si="20"/>
        <v>1.4659614617970749</v>
      </c>
      <c r="I420" s="154">
        <v>2.0436026900000002</v>
      </c>
      <c r="J420" s="154">
        <v>3.0972138300000003</v>
      </c>
      <c r="K420" s="129">
        <f t="shared" si="22"/>
        <v>-0.34018030327599302</v>
      </c>
      <c r="L420" s="107">
        <f t="shared" si="21"/>
        <v>0.32070449852251354</v>
      </c>
      <c r="M420" s="29"/>
      <c r="O420" s="51"/>
    </row>
    <row r="421" spans="1:15" x14ac:dyDescent="0.2">
      <c r="A421" s="106" t="s">
        <v>1953</v>
      </c>
      <c r="B421" s="106" t="s">
        <v>582</v>
      </c>
      <c r="C421" s="106" t="s">
        <v>1592</v>
      </c>
      <c r="D421" s="106" t="s">
        <v>410</v>
      </c>
      <c r="E421" s="106" t="s">
        <v>1923</v>
      </c>
      <c r="F421" s="128">
        <v>1.1492416599999999</v>
      </c>
      <c r="G421" s="128">
        <v>1.1370844199999999</v>
      </c>
      <c r="H421" s="129">
        <f t="shared" si="20"/>
        <v>1.0691589635886567E-2</v>
      </c>
      <c r="I421" s="154">
        <v>2.0261524999999998</v>
      </c>
      <c r="J421" s="154">
        <v>2.840049E-2</v>
      </c>
      <c r="K421" s="129">
        <f t="shared" si="22"/>
        <v>70.34216698373865</v>
      </c>
      <c r="L421" s="107">
        <f t="shared" si="21"/>
        <v>1.7630343299598101</v>
      </c>
      <c r="M421" s="29"/>
      <c r="O421" s="51"/>
    </row>
    <row r="422" spans="1:15" x14ac:dyDescent="0.2">
      <c r="A422" s="106" t="s">
        <v>7</v>
      </c>
      <c r="B422" s="106" t="s">
        <v>8</v>
      </c>
      <c r="C422" s="106" t="s">
        <v>1822</v>
      </c>
      <c r="D422" s="106" t="s">
        <v>411</v>
      </c>
      <c r="E422" s="106" t="s">
        <v>412</v>
      </c>
      <c r="F422" s="128">
        <v>0.71662499999999996</v>
      </c>
      <c r="G422" s="128">
        <v>1.306095</v>
      </c>
      <c r="H422" s="129">
        <f t="shared" si="20"/>
        <v>-0.45132245357343836</v>
      </c>
      <c r="I422" s="154">
        <v>2.01926894433781</v>
      </c>
      <c r="J422" s="154">
        <v>0</v>
      </c>
      <c r="K422" s="129" t="str">
        <f t="shared" si="22"/>
        <v/>
      </c>
      <c r="L422" s="107">
        <f t="shared" si="21"/>
        <v>2.8177483960757859</v>
      </c>
      <c r="M422" s="29"/>
      <c r="O422" s="51"/>
    </row>
    <row r="423" spans="1:15" x14ac:dyDescent="0.2">
      <c r="A423" s="106" t="s">
        <v>2766</v>
      </c>
      <c r="B423" s="106" t="s">
        <v>196</v>
      </c>
      <c r="C423" s="106" t="s">
        <v>1221</v>
      </c>
      <c r="D423" s="106" t="s">
        <v>410</v>
      </c>
      <c r="E423" s="106" t="s">
        <v>1923</v>
      </c>
      <c r="F423" s="128">
        <v>2.8687459999999998E-2</v>
      </c>
      <c r="G423" s="128">
        <v>1.0124999999999999E-3</v>
      </c>
      <c r="H423" s="129">
        <f t="shared" si="20"/>
        <v>27.333293827160492</v>
      </c>
      <c r="I423" s="154">
        <v>2.0078595099999998</v>
      </c>
      <c r="J423" s="154">
        <v>0</v>
      </c>
      <c r="K423" s="129" t="str">
        <f t="shared" si="22"/>
        <v/>
      </c>
      <c r="L423" s="107">
        <f t="shared" si="21"/>
        <v>69.990843037341051</v>
      </c>
      <c r="M423" s="29"/>
      <c r="O423" s="51"/>
    </row>
    <row r="424" spans="1:15" x14ac:dyDescent="0.2">
      <c r="A424" s="106" t="s">
        <v>1732</v>
      </c>
      <c r="B424" s="106" t="s">
        <v>766</v>
      </c>
      <c r="C424" s="106" t="s">
        <v>1596</v>
      </c>
      <c r="D424" s="106" t="s">
        <v>411</v>
      </c>
      <c r="E424" s="106" t="s">
        <v>412</v>
      </c>
      <c r="F424" s="128">
        <v>2.7852749999999999E-2</v>
      </c>
      <c r="G424" s="128">
        <v>1.9682160000000001E-2</v>
      </c>
      <c r="H424" s="129">
        <f t="shared" si="20"/>
        <v>0.41512669341169861</v>
      </c>
      <c r="I424" s="154">
        <v>1.999932</v>
      </c>
      <c r="J424" s="154">
        <v>1.79238962</v>
      </c>
      <c r="K424" s="129">
        <f t="shared" si="22"/>
        <v>0.11579088479657673</v>
      </c>
      <c r="L424" s="107">
        <f t="shared" si="21"/>
        <v>71.80375366884779</v>
      </c>
      <c r="M424" s="29"/>
      <c r="O424" s="51"/>
    </row>
    <row r="425" spans="1:15" x14ac:dyDescent="0.2">
      <c r="A425" s="106" t="s">
        <v>596</v>
      </c>
      <c r="B425" s="106" t="s">
        <v>597</v>
      </c>
      <c r="C425" s="106" t="s">
        <v>1221</v>
      </c>
      <c r="D425" s="106" t="s">
        <v>410</v>
      </c>
      <c r="E425" s="106" t="s">
        <v>1923</v>
      </c>
      <c r="F425" s="128">
        <v>1.4109597</v>
      </c>
      <c r="G425" s="128">
        <v>0.92238348999999997</v>
      </c>
      <c r="H425" s="129">
        <f t="shared" si="20"/>
        <v>0.52968880655051631</v>
      </c>
      <c r="I425" s="154">
        <v>1.9780263200000001</v>
      </c>
      <c r="J425" s="154">
        <v>2.0026126999999998</v>
      </c>
      <c r="K425" s="129">
        <f t="shared" si="22"/>
        <v>-1.2277151742820624E-2</v>
      </c>
      <c r="L425" s="107">
        <f t="shared" si="21"/>
        <v>1.401901358344962</v>
      </c>
      <c r="M425" s="29"/>
      <c r="O425" s="51"/>
    </row>
    <row r="426" spans="1:15" x14ac:dyDescent="0.2">
      <c r="A426" s="106" t="s">
        <v>42</v>
      </c>
      <c r="B426" s="106" t="s">
        <v>1087</v>
      </c>
      <c r="C426" s="106" t="s">
        <v>1597</v>
      </c>
      <c r="D426" s="106" t="s">
        <v>410</v>
      </c>
      <c r="E426" s="106" t="s">
        <v>1923</v>
      </c>
      <c r="F426" s="128">
        <v>0.92110469400000006</v>
      </c>
      <c r="G426" s="128">
        <v>3.2132974440000002</v>
      </c>
      <c r="H426" s="129">
        <f t="shared" si="20"/>
        <v>-0.71334596001377837</v>
      </c>
      <c r="I426" s="154">
        <v>1.97040818</v>
      </c>
      <c r="J426" s="154">
        <v>1.9928566000000001</v>
      </c>
      <c r="K426" s="129">
        <f t="shared" si="22"/>
        <v>-1.1264443211819741E-2</v>
      </c>
      <c r="L426" s="107">
        <f t="shared" si="21"/>
        <v>2.1391793927824669</v>
      </c>
      <c r="M426" s="29"/>
      <c r="O426" s="51"/>
    </row>
    <row r="427" spans="1:15" x14ac:dyDescent="0.2">
      <c r="A427" s="106" t="s">
        <v>697</v>
      </c>
      <c r="B427" s="106" t="s">
        <v>698</v>
      </c>
      <c r="C427" s="106" t="s">
        <v>1593</v>
      </c>
      <c r="D427" s="106" t="s">
        <v>410</v>
      </c>
      <c r="E427" s="106" t="s">
        <v>412</v>
      </c>
      <c r="F427" s="128">
        <v>0.95541193099999999</v>
      </c>
      <c r="G427" s="128">
        <v>1.8447301459999998</v>
      </c>
      <c r="H427" s="129">
        <f t="shared" si="20"/>
        <v>-0.48208580367613285</v>
      </c>
      <c r="I427" s="154">
        <v>1.88841284</v>
      </c>
      <c r="J427" s="154">
        <v>0.27093238000000003</v>
      </c>
      <c r="K427" s="129">
        <f t="shared" si="22"/>
        <v>5.9700522322211906</v>
      </c>
      <c r="L427" s="107">
        <f t="shared" si="21"/>
        <v>1.9765430791966947</v>
      </c>
      <c r="M427" s="29"/>
      <c r="O427" s="51"/>
    </row>
    <row r="428" spans="1:15" x14ac:dyDescent="0.2">
      <c r="A428" s="106" t="s">
        <v>425</v>
      </c>
      <c r="B428" s="106" t="s">
        <v>426</v>
      </c>
      <c r="C428" s="106" t="s">
        <v>1597</v>
      </c>
      <c r="D428" s="106" t="s">
        <v>410</v>
      </c>
      <c r="E428" s="106" t="s">
        <v>412</v>
      </c>
      <c r="F428" s="128">
        <v>2.1918529819999999</v>
      </c>
      <c r="G428" s="128">
        <v>0.56003097199999996</v>
      </c>
      <c r="H428" s="129">
        <f t="shared" si="20"/>
        <v>2.9138067206754417</v>
      </c>
      <c r="I428" s="154">
        <v>1.88308232</v>
      </c>
      <c r="J428" s="154">
        <v>4.3210934600000002</v>
      </c>
      <c r="K428" s="129">
        <f t="shared" si="22"/>
        <v>-0.5642116197134972</v>
      </c>
      <c r="L428" s="107">
        <f t="shared" si="21"/>
        <v>0.85912802339586847</v>
      </c>
      <c r="M428" s="29"/>
      <c r="O428" s="51"/>
    </row>
    <row r="429" spans="1:15" x14ac:dyDescent="0.2">
      <c r="A429" s="106" t="s">
        <v>43</v>
      </c>
      <c r="B429" s="106" t="s">
        <v>111</v>
      </c>
      <c r="C429" s="106" t="s">
        <v>1597</v>
      </c>
      <c r="D429" s="106" t="s">
        <v>410</v>
      </c>
      <c r="E429" s="106" t="s">
        <v>412</v>
      </c>
      <c r="F429" s="128">
        <v>1.630896522</v>
      </c>
      <c r="G429" s="128">
        <v>4.6671105499999994</v>
      </c>
      <c r="H429" s="129">
        <f t="shared" si="20"/>
        <v>-0.65055541227751712</v>
      </c>
      <c r="I429" s="154">
        <v>1.8804749199999999</v>
      </c>
      <c r="J429" s="154">
        <v>11.695958300000001</v>
      </c>
      <c r="K429" s="129">
        <f t="shared" si="22"/>
        <v>-0.83922010734255093</v>
      </c>
      <c r="L429" s="107">
        <f t="shared" si="21"/>
        <v>1.1530314122528982</v>
      </c>
      <c r="M429" s="29"/>
      <c r="O429" s="51"/>
    </row>
    <row r="430" spans="1:15" x14ac:dyDescent="0.2">
      <c r="A430" s="106" t="s">
        <v>1899</v>
      </c>
      <c r="B430" s="106" t="s">
        <v>1920</v>
      </c>
      <c r="C430" s="106" t="s">
        <v>1221</v>
      </c>
      <c r="D430" s="106" t="s">
        <v>410</v>
      </c>
      <c r="E430" s="106" t="s">
        <v>1923</v>
      </c>
      <c r="F430" s="128">
        <v>2.1156360299999997</v>
      </c>
      <c r="G430" s="128">
        <v>1.6188328200000002</v>
      </c>
      <c r="H430" s="129">
        <f t="shared" si="20"/>
        <v>0.30688975653458739</v>
      </c>
      <c r="I430" s="154">
        <v>1.8607894899999999</v>
      </c>
      <c r="J430" s="154">
        <v>4.8895742699999998</v>
      </c>
      <c r="K430" s="129">
        <f t="shared" si="22"/>
        <v>-0.61943731964214543</v>
      </c>
      <c r="L430" s="107">
        <f t="shared" si="21"/>
        <v>0.87954140675133063</v>
      </c>
      <c r="M430" s="29"/>
      <c r="O430" s="51"/>
    </row>
    <row r="431" spans="1:15" x14ac:dyDescent="0.2">
      <c r="A431" s="106" t="s">
        <v>1691</v>
      </c>
      <c r="B431" s="106" t="s">
        <v>828</v>
      </c>
      <c r="C431" s="106" t="s">
        <v>1596</v>
      </c>
      <c r="D431" s="106" t="s">
        <v>411</v>
      </c>
      <c r="E431" s="106" t="s">
        <v>1923</v>
      </c>
      <c r="F431" s="128">
        <v>1.568272501</v>
      </c>
      <c r="G431" s="128">
        <v>2.369930664</v>
      </c>
      <c r="H431" s="129">
        <f t="shared" si="20"/>
        <v>-0.3382622855501396</v>
      </c>
      <c r="I431" s="154">
        <v>1.85597342</v>
      </c>
      <c r="J431" s="154">
        <v>2.8617574800000001</v>
      </c>
      <c r="K431" s="129">
        <f t="shared" si="22"/>
        <v>-0.35145677683351428</v>
      </c>
      <c r="L431" s="107">
        <f t="shared" si="21"/>
        <v>1.1834508472325753</v>
      </c>
      <c r="M431" s="29"/>
      <c r="O431" s="51"/>
    </row>
    <row r="432" spans="1:15" x14ac:dyDescent="0.2">
      <c r="A432" s="106" t="s">
        <v>15</v>
      </c>
      <c r="B432" s="106" t="s">
        <v>16</v>
      </c>
      <c r="C432" s="106" t="s">
        <v>1822</v>
      </c>
      <c r="D432" s="106" t="s">
        <v>1491</v>
      </c>
      <c r="E432" s="106" t="s">
        <v>412</v>
      </c>
      <c r="F432" s="128">
        <v>8.1051535300000008</v>
      </c>
      <c r="G432" s="128">
        <v>7.4843531600000004</v>
      </c>
      <c r="H432" s="129">
        <f t="shared" si="20"/>
        <v>8.2946429267642952E-2</v>
      </c>
      <c r="I432" s="154">
        <v>1.8222665200000001</v>
      </c>
      <c r="J432" s="154">
        <v>0</v>
      </c>
      <c r="K432" s="129" t="str">
        <f t="shared" si="22"/>
        <v/>
      </c>
      <c r="L432" s="107">
        <f t="shared" si="21"/>
        <v>0.22482813104713636</v>
      </c>
      <c r="M432" s="29"/>
      <c r="O432" s="51"/>
    </row>
    <row r="433" spans="1:15" x14ac:dyDescent="0.2">
      <c r="A433" s="106" t="s">
        <v>2150</v>
      </c>
      <c r="B433" s="106" t="s">
        <v>1024</v>
      </c>
      <c r="C433" s="106" t="s">
        <v>1221</v>
      </c>
      <c r="D433" s="106" t="s">
        <v>410</v>
      </c>
      <c r="E433" s="106" t="s">
        <v>1923</v>
      </c>
      <c r="F433" s="128">
        <v>2.735333416</v>
      </c>
      <c r="G433" s="128">
        <v>3.1803532919999999</v>
      </c>
      <c r="H433" s="129">
        <f t="shared" si="20"/>
        <v>-0.13992781151685962</v>
      </c>
      <c r="I433" s="154">
        <v>1.82200355</v>
      </c>
      <c r="J433" s="154">
        <v>3.2394695099999997</v>
      </c>
      <c r="K433" s="129">
        <f t="shared" si="22"/>
        <v>-0.4375611363602554</v>
      </c>
      <c r="L433" s="107">
        <f t="shared" si="21"/>
        <v>0.66609925479007859</v>
      </c>
      <c r="M433" s="29"/>
      <c r="O433" s="51"/>
    </row>
    <row r="434" spans="1:15" x14ac:dyDescent="0.2">
      <c r="A434" s="106" t="s">
        <v>2122</v>
      </c>
      <c r="B434" s="106" t="s">
        <v>181</v>
      </c>
      <c r="C434" s="106" t="s">
        <v>1221</v>
      </c>
      <c r="D434" s="106" t="s">
        <v>410</v>
      </c>
      <c r="E434" s="106" t="s">
        <v>1923</v>
      </c>
      <c r="F434" s="128">
        <v>0.48319709999999999</v>
      </c>
      <c r="G434" s="128">
        <v>0.32785389000000004</v>
      </c>
      <c r="H434" s="129">
        <f t="shared" si="20"/>
        <v>0.47381841344020637</v>
      </c>
      <c r="I434" s="154">
        <v>1.7830751100000002</v>
      </c>
      <c r="J434" s="154">
        <v>0.48738982000000003</v>
      </c>
      <c r="K434" s="129">
        <f t="shared" si="22"/>
        <v>2.6584168089518161</v>
      </c>
      <c r="L434" s="107">
        <f t="shared" si="21"/>
        <v>3.6901610336651447</v>
      </c>
      <c r="M434" s="29"/>
      <c r="O434" s="51"/>
    </row>
    <row r="435" spans="1:15" x14ac:dyDescent="0.2">
      <c r="A435" s="106" t="s">
        <v>2156</v>
      </c>
      <c r="B435" s="106" t="s">
        <v>637</v>
      </c>
      <c r="C435" s="106" t="s">
        <v>1590</v>
      </c>
      <c r="D435" s="106" t="s">
        <v>410</v>
      </c>
      <c r="E435" s="106" t="s">
        <v>1923</v>
      </c>
      <c r="F435" s="128">
        <v>0.46228865999999996</v>
      </c>
      <c r="G435" s="128">
        <v>0.21277892000000001</v>
      </c>
      <c r="H435" s="129">
        <f t="shared" si="20"/>
        <v>1.1726243370348901</v>
      </c>
      <c r="I435" s="154">
        <v>1.7752926899999999</v>
      </c>
      <c r="J435" s="154">
        <v>0.17498272000000001</v>
      </c>
      <c r="K435" s="129">
        <f t="shared" si="22"/>
        <v>9.1455314559060454</v>
      </c>
      <c r="L435" s="107">
        <f t="shared" si="21"/>
        <v>3.8402254773024285</v>
      </c>
      <c r="M435" s="29"/>
      <c r="O435" s="51"/>
    </row>
    <row r="436" spans="1:15" x14ac:dyDescent="0.2">
      <c r="A436" s="106" t="s">
        <v>209</v>
      </c>
      <c r="B436" s="106" t="s">
        <v>210</v>
      </c>
      <c r="C436" s="106" t="s">
        <v>1221</v>
      </c>
      <c r="D436" s="106" t="s">
        <v>410</v>
      </c>
      <c r="E436" s="106" t="s">
        <v>412</v>
      </c>
      <c r="F436" s="128">
        <v>1.804427183</v>
      </c>
      <c r="G436" s="128">
        <v>0.12755027999999999</v>
      </c>
      <c r="H436" s="129">
        <f t="shared" si="20"/>
        <v>13.146791234013756</v>
      </c>
      <c r="I436" s="154">
        <v>1.7691465100000001</v>
      </c>
      <c r="J436" s="154">
        <v>0.92816527999999998</v>
      </c>
      <c r="K436" s="129">
        <f t="shared" si="22"/>
        <v>0.90606839980051834</v>
      </c>
      <c r="L436" s="107">
        <f t="shared" si="21"/>
        <v>0.98044771585554202</v>
      </c>
      <c r="M436" s="29"/>
      <c r="O436" s="51"/>
    </row>
    <row r="437" spans="1:15" x14ac:dyDescent="0.2">
      <c r="A437" s="106" t="s">
        <v>2033</v>
      </c>
      <c r="B437" s="106" t="s">
        <v>389</v>
      </c>
      <c r="C437" s="106" t="s">
        <v>1590</v>
      </c>
      <c r="D437" s="106" t="s">
        <v>410</v>
      </c>
      <c r="E437" s="106" t="s">
        <v>1923</v>
      </c>
      <c r="F437" s="128">
        <v>1.5294268700000002</v>
      </c>
      <c r="G437" s="128">
        <v>1.6825075600000001</v>
      </c>
      <c r="H437" s="129">
        <f t="shared" si="20"/>
        <v>-9.0983656560806092E-2</v>
      </c>
      <c r="I437" s="154">
        <v>1.76615626</v>
      </c>
      <c r="J437" s="154">
        <v>1.74530556</v>
      </c>
      <c r="K437" s="129">
        <f t="shared" si="22"/>
        <v>1.1946733270018273E-2</v>
      </c>
      <c r="L437" s="107">
        <f t="shared" si="21"/>
        <v>1.154783072432878</v>
      </c>
      <c r="M437" s="29"/>
      <c r="O437" s="51"/>
    </row>
    <row r="438" spans="1:15" x14ac:dyDescent="0.2">
      <c r="A438" s="106" t="s">
        <v>687</v>
      </c>
      <c r="B438" s="106" t="s">
        <v>688</v>
      </c>
      <c r="C438" s="106" t="s">
        <v>1221</v>
      </c>
      <c r="D438" s="106" t="s">
        <v>410</v>
      </c>
      <c r="E438" s="106" t="s">
        <v>1923</v>
      </c>
      <c r="F438" s="128">
        <v>0.98336548099999999</v>
      </c>
      <c r="G438" s="128">
        <v>0.150398108</v>
      </c>
      <c r="H438" s="129">
        <f t="shared" si="20"/>
        <v>5.5384165670488352</v>
      </c>
      <c r="I438" s="154">
        <v>1.7472961699999998</v>
      </c>
      <c r="J438" s="154">
        <v>0.94802482999999993</v>
      </c>
      <c r="K438" s="129">
        <f t="shared" si="22"/>
        <v>0.84309114561904464</v>
      </c>
      <c r="L438" s="107">
        <f t="shared" si="21"/>
        <v>1.7768532694712311</v>
      </c>
      <c r="M438" s="29"/>
      <c r="O438" s="51"/>
    </row>
    <row r="439" spans="1:15" x14ac:dyDescent="0.2">
      <c r="A439" s="106" t="s">
        <v>2167</v>
      </c>
      <c r="B439" s="106" t="s">
        <v>129</v>
      </c>
      <c r="C439" s="106" t="s">
        <v>1590</v>
      </c>
      <c r="D439" s="106" t="s">
        <v>410</v>
      </c>
      <c r="E439" s="106" t="s">
        <v>1923</v>
      </c>
      <c r="F439" s="128">
        <v>2.1173150040000004</v>
      </c>
      <c r="G439" s="128">
        <v>0.97060735600000003</v>
      </c>
      <c r="H439" s="129">
        <f t="shared" si="20"/>
        <v>1.1814330902309793</v>
      </c>
      <c r="I439" s="154">
        <v>1.6569558</v>
      </c>
      <c r="J439" s="154">
        <v>0.96235643000000004</v>
      </c>
      <c r="K439" s="129">
        <f t="shared" si="22"/>
        <v>0.72176934485697775</v>
      </c>
      <c r="L439" s="107">
        <f t="shared" si="21"/>
        <v>0.78257406048212164</v>
      </c>
      <c r="M439" s="29"/>
      <c r="O439" s="51"/>
    </row>
    <row r="440" spans="1:15" x14ac:dyDescent="0.2">
      <c r="A440" s="106" t="s">
        <v>2770</v>
      </c>
      <c r="B440" s="106" t="s">
        <v>201</v>
      </c>
      <c r="C440" s="106" t="s">
        <v>1221</v>
      </c>
      <c r="D440" s="106" t="s">
        <v>410</v>
      </c>
      <c r="E440" s="106" t="s">
        <v>1923</v>
      </c>
      <c r="F440" s="128">
        <v>0.26296058</v>
      </c>
      <c r="G440" s="128">
        <v>0.10962008000000001</v>
      </c>
      <c r="H440" s="129">
        <f t="shared" si="20"/>
        <v>1.3988358702164785</v>
      </c>
      <c r="I440" s="154">
        <v>1.6512071699999999</v>
      </c>
      <c r="J440" s="154">
        <v>0</v>
      </c>
      <c r="K440" s="129" t="str">
        <f t="shared" si="22"/>
        <v/>
      </c>
      <c r="L440" s="107">
        <f t="shared" si="21"/>
        <v>6.2792954366011813</v>
      </c>
      <c r="M440" s="29"/>
      <c r="O440" s="51"/>
    </row>
    <row r="441" spans="1:15" x14ac:dyDescent="0.2">
      <c r="A441" s="106" t="s">
        <v>339</v>
      </c>
      <c r="B441" s="106" t="s">
        <v>340</v>
      </c>
      <c r="C441" s="106" t="s">
        <v>1822</v>
      </c>
      <c r="D441" s="106" t="s">
        <v>411</v>
      </c>
      <c r="E441" s="106" t="s">
        <v>412</v>
      </c>
      <c r="F441" s="128">
        <v>2.67953493</v>
      </c>
      <c r="G441" s="128">
        <v>2.0106274900000001</v>
      </c>
      <c r="H441" s="129">
        <f t="shared" si="20"/>
        <v>0.3326859118990757</v>
      </c>
      <c r="I441" s="154">
        <v>1.64460552</v>
      </c>
      <c r="J441" s="154">
        <v>0</v>
      </c>
      <c r="K441" s="129" t="str">
        <f t="shared" si="22"/>
        <v/>
      </c>
      <c r="L441" s="107">
        <f t="shared" si="21"/>
        <v>0.61376528500787264</v>
      </c>
      <c r="M441" s="29"/>
      <c r="O441" s="51"/>
    </row>
    <row r="442" spans="1:15" x14ac:dyDescent="0.2">
      <c r="A442" s="106" t="s">
        <v>941</v>
      </c>
      <c r="B442" s="106" t="s">
        <v>1154</v>
      </c>
      <c r="C442" s="106" t="s">
        <v>1596</v>
      </c>
      <c r="D442" s="106" t="s">
        <v>411</v>
      </c>
      <c r="E442" s="106" t="s">
        <v>412</v>
      </c>
      <c r="F442" s="128">
        <v>6.2311920330000001</v>
      </c>
      <c r="G442" s="128">
        <v>2.6825838799999997</v>
      </c>
      <c r="H442" s="129">
        <f t="shared" si="20"/>
        <v>1.3228321319070928</v>
      </c>
      <c r="I442" s="154">
        <v>1.6395752100000001</v>
      </c>
      <c r="J442" s="154">
        <v>0.23402095000000001</v>
      </c>
      <c r="K442" s="129">
        <f t="shared" si="22"/>
        <v>6.0061044107375858</v>
      </c>
      <c r="L442" s="107">
        <f t="shared" si="21"/>
        <v>0.26312384553660251</v>
      </c>
      <c r="M442" s="29"/>
      <c r="O442" s="51"/>
    </row>
    <row r="443" spans="1:15" x14ac:dyDescent="0.2">
      <c r="A443" s="106" t="s">
        <v>41</v>
      </c>
      <c r="B443" s="106" t="s">
        <v>1138</v>
      </c>
      <c r="C443" s="106" t="s">
        <v>1596</v>
      </c>
      <c r="D443" s="106" t="s">
        <v>411</v>
      </c>
      <c r="E443" s="106" t="s">
        <v>412</v>
      </c>
      <c r="F443" s="128">
        <v>4.1538526960000004</v>
      </c>
      <c r="G443" s="128">
        <v>5.246146456</v>
      </c>
      <c r="H443" s="129">
        <f t="shared" si="20"/>
        <v>-0.20820878127615883</v>
      </c>
      <c r="I443" s="154">
        <v>1.62709949</v>
      </c>
      <c r="J443" s="154">
        <v>7.2140904099999998</v>
      </c>
      <c r="K443" s="129">
        <f t="shared" si="22"/>
        <v>-0.77445535091374051</v>
      </c>
      <c r="L443" s="107">
        <f t="shared" si="21"/>
        <v>0.39170851955507086</v>
      </c>
      <c r="M443" s="29"/>
      <c r="O443" s="51"/>
    </row>
    <row r="444" spans="1:15" x14ac:dyDescent="0.2">
      <c r="A444" s="106" t="s">
        <v>503</v>
      </c>
      <c r="B444" s="106" t="s">
        <v>837</v>
      </c>
      <c r="C444" s="106" t="s">
        <v>1591</v>
      </c>
      <c r="D444" s="106" t="s">
        <v>410</v>
      </c>
      <c r="E444" s="106" t="s">
        <v>1923</v>
      </c>
      <c r="F444" s="128">
        <v>31.151655083999998</v>
      </c>
      <c r="G444" s="128">
        <v>6.865551043</v>
      </c>
      <c r="H444" s="129">
        <f t="shared" si="20"/>
        <v>3.5373859853189353</v>
      </c>
      <c r="I444" s="154">
        <v>1.58643077</v>
      </c>
      <c r="J444" s="154">
        <v>1.3008228100000001</v>
      </c>
      <c r="K444" s="129">
        <f t="shared" si="22"/>
        <v>0.21955946482826505</v>
      </c>
      <c r="L444" s="107">
        <f t="shared" si="21"/>
        <v>5.0926050822089931E-2</v>
      </c>
      <c r="M444" s="29"/>
      <c r="O444" s="51"/>
    </row>
    <row r="445" spans="1:15" x14ac:dyDescent="0.2">
      <c r="A445" s="106" t="s">
        <v>1826</v>
      </c>
      <c r="B445" s="106" t="s">
        <v>1005</v>
      </c>
      <c r="C445" s="106" t="s">
        <v>2479</v>
      </c>
      <c r="D445" s="106" t="s">
        <v>411</v>
      </c>
      <c r="E445" s="106" t="s">
        <v>412</v>
      </c>
      <c r="F445" s="128">
        <v>4.23838866</v>
      </c>
      <c r="G445" s="128">
        <v>1.600860521</v>
      </c>
      <c r="H445" s="129">
        <f t="shared" si="20"/>
        <v>1.6475689820574946</v>
      </c>
      <c r="I445" s="154">
        <v>1.5766224</v>
      </c>
      <c r="J445" s="154">
        <v>0.10025919999999999</v>
      </c>
      <c r="K445" s="129">
        <f t="shared" si="22"/>
        <v>14.72546359835307</v>
      </c>
      <c r="L445" s="107">
        <f t="shared" si="21"/>
        <v>0.37198627272657908</v>
      </c>
      <c r="M445" s="29"/>
      <c r="O445" s="51"/>
    </row>
    <row r="446" spans="1:15" x14ac:dyDescent="0.2">
      <c r="A446" s="106" t="s">
        <v>1924</v>
      </c>
      <c r="B446" s="106" t="s">
        <v>1603</v>
      </c>
      <c r="C446" s="106" t="s">
        <v>1591</v>
      </c>
      <c r="D446" s="106" t="s">
        <v>410</v>
      </c>
      <c r="E446" s="106" t="s">
        <v>1923</v>
      </c>
      <c r="F446" s="128">
        <v>1.3812615700000002</v>
      </c>
      <c r="G446" s="128">
        <v>0.67697659999999993</v>
      </c>
      <c r="H446" s="129">
        <f t="shared" si="20"/>
        <v>1.0403387207179691</v>
      </c>
      <c r="I446" s="154">
        <v>1.5580762100000001</v>
      </c>
      <c r="J446" s="154">
        <v>1.4999799999999999E-2</v>
      </c>
      <c r="K446" s="129" t="str">
        <f t="shared" si="22"/>
        <v/>
      </c>
      <c r="L446" s="107">
        <f t="shared" si="21"/>
        <v>1.1280095268269861</v>
      </c>
      <c r="M446" s="29"/>
      <c r="O446" s="51"/>
    </row>
    <row r="447" spans="1:15" x14ac:dyDescent="0.2">
      <c r="A447" s="106" t="s">
        <v>224</v>
      </c>
      <c r="B447" s="106" t="s">
        <v>34</v>
      </c>
      <c r="C447" s="106" t="s">
        <v>1609</v>
      </c>
      <c r="D447" s="106" t="s">
        <v>1491</v>
      </c>
      <c r="E447" s="106" t="s">
        <v>1923</v>
      </c>
      <c r="F447" s="128">
        <v>0.47967871000000001</v>
      </c>
      <c r="G447" s="128">
        <v>0.70643478000000004</v>
      </c>
      <c r="H447" s="129">
        <f t="shared" si="20"/>
        <v>-0.32098656014643001</v>
      </c>
      <c r="I447" s="154">
        <v>1.5492632</v>
      </c>
      <c r="J447" s="154">
        <v>0</v>
      </c>
      <c r="K447" s="129" t="str">
        <f t="shared" si="22"/>
        <v/>
      </c>
      <c r="L447" s="107">
        <f t="shared" si="21"/>
        <v>3.2297935424317665</v>
      </c>
      <c r="M447" s="29"/>
      <c r="O447" s="51"/>
    </row>
    <row r="448" spans="1:15" x14ac:dyDescent="0.2">
      <c r="A448" s="106" t="s">
        <v>651</v>
      </c>
      <c r="B448" s="106" t="s">
        <v>663</v>
      </c>
      <c r="C448" s="106" t="s">
        <v>1596</v>
      </c>
      <c r="D448" s="106" t="s">
        <v>411</v>
      </c>
      <c r="E448" s="106" t="s">
        <v>1923</v>
      </c>
      <c r="F448" s="128">
        <v>1.4010813389999999</v>
      </c>
      <c r="G448" s="128">
        <v>3.4001392900000003</v>
      </c>
      <c r="H448" s="129">
        <f t="shared" si="20"/>
        <v>-0.58793413460423272</v>
      </c>
      <c r="I448" s="154">
        <v>1.5437251999999999</v>
      </c>
      <c r="J448" s="154">
        <v>1.14848342</v>
      </c>
      <c r="K448" s="129">
        <f t="shared" si="22"/>
        <v>0.34414234730528359</v>
      </c>
      <c r="L448" s="107">
        <f t="shared" si="21"/>
        <v>1.1018098357528692</v>
      </c>
      <c r="M448" s="29"/>
      <c r="O448" s="51"/>
    </row>
    <row r="449" spans="1:15" x14ac:dyDescent="0.2">
      <c r="A449" s="106" t="s">
        <v>550</v>
      </c>
      <c r="B449" s="106" t="s">
        <v>551</v>
      </c>
      <c r="C449" s="106" t="s">
        <v>1597</v>
      </c>
      <c r="D449" s="106" t="s">
        <v>410</v>
      </c>
      <c r="E449" s="106" t="s">
        <v>1923</v>
      </c>
      <c r="F449" s="128">
        <v>8.8085799999999999E-3</v>
      </c>
      <c r="G449" s="128">
        <v>1.671394E-2</v>
      </c>
      <c r="H449" s="129">
        <f t="shared" si="20"/>
        <v>-0.47298003941619993</v>
      </c>
      <c r="I449" s="154">
        <v>1.541771</v>
      </c>
      <c r="J449" s="154">
        <v>0</v>
      </c>
      <c r="K449" s="129" t="str">
        <f t="shared" ref="K449:K480" si="23">IF(ISERROR(I449/J449-1),"",IF((I449/J449-1)&gt;10000%,"",I449/J449-1))</f>
        <v/>
      </c>
      <c r="L449" s="107" t="str">
        <f t="shared" si="21"/>
        <v/>
      </c>
      <c r="M449" s="29"/>
      <c r="O449" s="51"/>
    </row>
    <row r="450" spans="1:15" x14ac:dyDescent="0.2">
      <c r="A450" s="106" t="s">
        <v>1507</v>
      </c>
      <c r="B450" s="106" t="s">
        <v>1508</v>
      </c>
      <c r="C450" s="106" t="s">
        <v>1595</v>
      </c>
      <c r="D450" s="106" t="s">
        <v>410</v>
      </c>
      <c r="E450" s="106" t="s">
        <v>1923</v>
      </c>
      <c r="F450" s="128">
        <v>26.741458719999997</v>
      </c>
      <c r="G450" s="128">
        <v>17.050101909999999</v>
      </c>
      <c r="H450" s="129">
        <f t="shared" si="20"/>
        <v>0.56840462662079183</v>
      </c>
      <c r="I450" s="154">
        <v>1.52955979</v>
      </c>
      <c r="J450" s="154">
        <v>1.20670246</v>
      </c>
      <c r="K450" s="129">
        <f t="shared" si="23"/>
        <v>0.26755338677274265</v>
      </c>
      <c r="L450" s="107">
        <f t="shared" si="21"/>
        <v>5.7198068587636125E-2</v>
      </c>
      <c r="M450" s="29"/>
      <c r="O450" s="51"/>
    </row>
    <row r="451" spans="1:15" x14ac:dyDescent="0.2">
      <c r="A451" s="106" t="s">
        <v>2764</v>
      </c>
      <c r="B451" s="106" t="s">
        <v>1123</v>
      </c>
      <c r="C451" s="106" t="s">
        <v>1221</v>
      </c>
      <c r="D451" s="106" t="s">
        <v>410</v>
      </c>
      <c r="E451" s="106" t="s">
        <v>1923</v>
      </c>
      <c r="F451" s="128">
        <v>0.45944609600000003</v>
      </c>
      <c r="G451" s="128">
        <v>1.0080653070000001</v>
      </c>
      <c r="H451" s="129">
        <f t="shared" si="20"/>
        <v>-0.54422983033975192</v>
      </c>
      <c r="I451" s="154">
        <v>1.5045238999999999</v>
      </c>
      <c r="J451" s="154">
        <v>2.4774162400000002</v>
      </c>
      <c r="K451" s="129">
        <f t="shared" si="23"/>
        <v>-0.39270443306692793</v>
      </c>
      <c r="L451" s="107">
        <f t="shared" si="21"/>
        <v>3.2746472613405335</v>
      </c>
      <c r="M451" s="29"/>
      <c r="O451" s="51"/>
    </row>
    <row r="452" spans="1:15" x14ac:dyDescent="0.2">
      <c r="A452" s="106" t="s">
        <v>2668</v>
      </c>
      <c r="B452" s="106" t="s">
        <v>2669</v>
      </c>
      <c r="C452" s="106" t="s">
        <v>1221</v>
      </c>
      <c r="D452" s="106" t="s">
        <v>410</v>
      </c>
      <c r="E452" s="106" t="s">
        <v>1923</v>
      </c>
      <c r="F452" s="128">
        <v>6.4132E-3</v>
      </c>
      <c r="G452" s="128">
        <v>0.74634330000000004</v>
      </c>
      <c r="H452" s="129">
        <f t="shared" si="20"/>
        <v>-0.99140717147189505</v>
      </c>
      <c r="I452" s="154">
        <v>1.49701832</v>
      </c>
      <c r="J452" s="154">
        <v>1.5992999999999999E-3</v>
      </c>
      <c r="K452" s="129" t="str">
        <f t="shared" si="23"/>
        <v/>
      </c>
      <c r="L452" s="107" t="str">
        <f t="shared" si="21"/>
        <v/>
      </c>
      <c r="M452" s="29"/>
      <c r="O452" s="51"/>
    </row>
    <row r="453" spans="1:15" x14ac:dyDescent="0.2">
      <c r="A453" s="106" t="s">
        <v>2760</v>
      </c>
      <c r="B453" s="106" t="s">
        <v>193</v>
      </c>
      <c r="C453" s="106" t="s">
        <v>1221</v>
      </c>
      <c r="D453" s="106" t="s">
        <v>410</v>
      </c>
      <c r="E453" s="106" t="s">
        <v>1923</v>
      </c>
      <c r="F453" s="128">
        <v>0.15183036</v>
      </c>
      <c r="G453" s="128">
        <v>0.19852402999999999</v>
      </c>
      <c r="H453" s="129">
        <f t="shared" si="20"/>
        <v>-0.23520412113334588</v>
      </c>
      <c r="I453" s="154">
        <v>1.4848073500000001</v>
      </c>
      <c r="J453" s="154">
        <v>0</v>
      </c>
      <c r="K453" s="129" t="str">
        <f t="shared" si="23"/>
        <v/>
      </c>
      <c r="L453" s="107">
        <f t="shared" si="21"/>
        <v>9.7793837148248883</v>
      </c>
      <c r="M453" s="29"/>
      <c r="O453" s="51"/>
    </row>
    <row r="454" spans="1:15" x14ac:dyDescent="0.2">
      <c r="A454" s="106" t="s">
        <v>2768</v>
      </c>
      <c r="B454" s="106" t="s">
        <v>199</v>
      </c>
      <c r="C454" s="106" t="s">
        <v>1221</v>
      </c>
      <c r="D454" s="106" t="s">
        <v>410</v>
      </c>
      <c r="E454" s="106" t="s">
        <v>1923</v>
      </c>
      <c r="F454" s="128">
        <v>0.54538584000000001</v>
      </c>
      <c r="G454" s="128">
        <v>0</v>
      </c>
      <c r="H454" s="129" t="str">
        <f t="shared" si="20"/>
        <v/>
      </c>
      <c r="I454" s="154">
        <v>1.4813578300000001</v>
      </c>
      <c r="J454" s="154">
        <v>0</v>
      </c>
      <c r="K454" s="129" t="str">
        <f t="shared" si="23"/>
        <v/>
      </c>
      <c r="L454" s="107">
        <f t="shared" si="21"/>
        <v>2.7161648164536141</v>
      </c>
      <c r="M454" s="29"/>
      <c r="O454" s="51"/>
    </row>
    <row r="455" spans="1:15" x14ac:dyDescent="0.2">
      <c r="A455" s="106" t="s">
        <v>620</v>
      </c>
      <c r="B455" s="106" t="s">
        <v>621</v>
      </c>
      <c r="C455" s="106" t="s">
        <v>1609</v>
      </c>
      <c r="D455" s="106" t="s">
        <v>410</v>
      </c>
      <c r="E455" s="106" t="s">
        <v>1923</v>
      </c>
      <c r="F455" s="128">
        <v>0.74211669999999996</v>
      </c>
      <c r="G455" s="128">
        <v>1.6522841000000001</v>
      </c>
      <c r="H455" s="129">
        <f t="shared" ref="H455:H518" si="24">IF(ISERROR(F455/G455-1),"",IF((F455/G455-1)&gt;10000%,"",F455/G455-1))</f>
        <v>-0.55085405712008007</v>
      </c>
      <c r="I455" s="154">
        <v>1.45803521</v>
      </c>
      <c r="J455" s="154">
        <v>0.14389407000000001</v>
      </c>
      <c r="K455" s="129">
        <f t="shared" si="23"/>
        <v>9.1326983801347748</v>
      </c>
      <c r="L455" s="107">
        <f t="shared" ref="L455:L518" si="25">IF(ISERROR(I455/F455),"",IF(I455/F455&gt;10000%,"",I455/F455))</f>
        <v>1.96469801851919</v>
      </c>
      <c r="M455" s="29"/>
      <c r="O455" s="51"/>
    </row>
    <row r="456" spans="1:15" x14ac:dyDescent="0.2">
      <c r="A456" s="106" t="s">
        <v>434</v>
      </c>
      <c r="B456" s="106" t="s">
        <v>436</v>
      </c>
      <c r="C456" s="106" t="s">
        <v>1221</v>
      </c>
      <c r="D456" s="106" t="s">
        <v>410</v>
      </c>
      <c r="E456" s="106" t="s">
        <v>1923</v>
      </c>
      <c r="F456" s="128">
        <v>0.726421765</v>
      </c>
      <c r="G456" s="128">
        <v>0.1071656</v>
      </c>
      <c r="H456" s="129">
        <f t="shared" si="24"/>
        <v>5.7784976242376285</v>
      </c>
      <c r="I456" s="154">
        <v>1.4453042199999999</v>
      </c>
      <c r="J456" s="154">
        <v>9.6830820000000012E-2</v>
      </c>
      <c r="K456" s="129">
        <f t="shared" si="23"/>
        <v>13.926076428971681</v>
      </c>
      <c r="L456" s="107">
        <f t="shared" si="25"/>
        <v>1.9896213049178118</v>
      </c>
      <c r="M456" s="29"/>
      <c r="O456" s="51"/>
    </row>
    <row r="457" spans="1:15" x14ac:dyDescent="0.2">
      <c r="A457" s="106" t="s">
        <v>558</v>
      </c>
      <c r="B457" s="106" t="s">
        <v>559</v>
      </c>
      <c r="C457" s="106" t="s">
        <v>1597</v>
      </c>
      <c r="D457" s="106" t="s">
        <v>410</v>
      </c>
      <c r="E457" s="106" t="s">
        <v>1923</v>
      </c>
      <c r="F457" s="128">
        <v>4.1594846900000002</v>
      </c>
      <c r="G457" s="128">
        <v>2.3307592549999998</v>
      </c>
      <c r="H457" s="129">
        <f t="shared" si="24"/>
        <v>0.78460502991760106</v>
      </c>
      <c r="I457" s="154">
        <v>1.43681736</v>
      </c>
      <c r="J457" s="154">
        <v>0.98739200000000005</v>
      </c>
      <c r="K457" s="129">
        <f t="shared" si="23"/>
        <v>0.45516406857661384</v>
      </c>
      <c r="L457" s="107">
        <f t="shared" si="25"/>
        <v>0.34543157796789487</v>
      </c>
      <c r="M457" s="29"/>
      <c r="O457" s="51"/>
    </row>
    <row r="458" spans="1:15" x14ac:dyDescent="0.2">
      <c r="A458" s="106" t="s">
        <v>1862</v>
      </c>
      <c r="B458" s="106" t="s">
        <v>1863</v>
      </c>
      <c r="C458" s="106" t="s">
        <v>1221</v>
      </c>
      <c r="D458" s="106" t="s">
        <v>410</v>
      </c>
      <c r="E458" s="106" t="s">
        <v>1923</v>
      </c>
      <c r="F458" s="128">
        <v>2.3682999999999999E-2</v>
      </c>
      <c r="G458" s="128">
        <v>0.32941830799999999</v>
      </c>
      <c r="H458" s="129">
        <f t="shared" si="24"/>
        <v>-0.92810660663098299</v>
      </c>
      <c r="I458" s="154">
        <v>1.43387346</v>
      </c>
      <c r="J458" s="154">
        <v>0.55142363000000005</v>
      </c>
      <c r="K458" s="129">
        <f t="shared" si="23"/>
        <v>1.6003119597903339</v>
      </c>
      <c r="L458" s="107">
        <f t="shared" si="25"/>
        <v>60.544418359160581</v>
      </c>
      <c r="M458" s="29"/>
      <c r="O458" s="51"/>
    </row>
    <row r="459" spans="1:15" x14ac:dyDescent="0.2">
      <c r="A459" s="106" t="s">
        <v>1788</v>
      </c>
      <c r="B459" s="106" t="s">
        <v>1789</v>
      </c>
      <c r="C459" s="106" t="s">
        <v>1221</v>
      </c>
      <c r="D459" s="106" t="s">
        <v>410</v>
      </c>
      <c r="E459" s="106" t="s">
        <v>1923</v>
      </c>
      <c r="F459" s="128">
        <v>1.60728202</v>
      </c>
      <c r="G459" s="128">
        <v>0.44948495299999996</v>
      </c>
      <c r="H459" s="129">
        <f t="shared" si="24"/>
        <v>2.5758305350880124</v>
      </c>
      <c r="I459" s="154">
        <v>1.40888199</v>
      </c>
      <c r="J459" s="154">
        <v>0.80432526999999998</v>
      </c>
      <c r="K459" s="129">
        <f t="shared" si="23"/>
        <v>0.75163213509380356</v>
      </c>
      <c r="L459" s="107">
        <f t="shared" si="25"/>
        <v>0.87656178098725945</v>
      </c>
      <c r="M459" s="29"/>
      <c r="O459" s="51"/>
    </row>
    <row r="460" spans="1:15" x14ac:dyDescent="0.2">
      <c r="A460" s="106" t="s">
        <v>494</v>
      </c>
      <c r="B460" s="106" t="s">
        <v>840</v>
      </c>
      <c r="C460" s="106" t="s">
        <v>1591</v>
      </c>
      <c r="D460" s="106" t="s">
        <v>410</v>
      </c>
      <c r="E460" s="106" t="s">
        <v>1923</v>
      </c>
      <c r="F460" s="128">
        <v>7.6424240299999999</v>
      </c>
      <c r="G460" s="128">
        <v>10.997511800000002</v>
      </c>
      <c r="H460" s="129">
        <f t="shared" si="24"/>
        <v>-0.30507698750548295</v>
      </c>
      <c r="I460" s="154">
        <v>1.3828661599999998</v>
      </c>
      <c r="J460" s="154">
        <v>1.82364668</v>
      </c>
      <c r="K460" s="129">
        <f t="shared" si="23"/>
        <v>-0.24170280615979856</v>
      </c>
      <c r="L460" s="107">
        <f t="shared" si="25"/>
        <v>0.18094601327688956</v>
      </c>
      <c r="M460" s="29"/>
      <c r="O460" s="51"/>
    </row>
    <row r="461" spans="1:15" x14ac:dyDescent="0.2">
      <c r="A461" s="106" t="s">
        <v>2139</v>
      </c>
      <c r="B461" s="106" t="s">
        <v>545</v>
      </c>
      <c r="C461" s="106" t="s">
        <v>1221</v>
      </c>
      <c r="D461" s="106" t="s">
        <v>410</v>
      </c>
      <c r="E461" s="106" t="s">
        <v>1923</v>
      </c>
      <c r="F461" s="128">
        <v>0.82841562999999996</v>
      </c>
      <c r="G461" s="128">
        <v>0.38507011400000002</v>
      </c>
      <c r="H461" s="129">
        <f t="shared" si="24"/>
        <v>1.1513371198679936</v>
      </c>
      <c r="I461" s="154">
        <v>1.36882879</v>
      </c>
      <c r="J461" s="154">
        <v>1.68834974</v>
      </c>
      <c r="K461" s="129">
        <f t="shared" si="23"/>
        <v>-0.18925045115356254</v>
      </c>
      <c r="L461" s="107">
        <f t="shared" si="25"/>
        <v>1.652345441623307</v>
      </c>
      <c r="M461" s="29"/>
      <c r="O461" s="51"/>
    </row>
    <row r="462" spans="1:15" x14ac:dyDescent="0.2">
      <c r="A462" s="106" t="s">
        <v>1894</v>
      </c>
      <c r="B462" s="106" t="s">
        <v>1915</v>
      </c>
      <c r="C462" s="106" t="s">
        <v>1221</v>
      </c>
      <c r="D462" s="106" t="s">
        <v>410</v>
      </c>
      <c r="E462" s="106" t="s">
        <v>1923</v>
      </c>
      <c r="F462" s="128">
        <v>0.75333310499999995</v>
      </c>
      <c r="G462" s="128">
        <v>0.25111622</v>
      </c>
      <c r="H462" s="129">
        <f t="shared" si="24"/>
        <v>1.9999380565699818</v>
      </c>
      <c r="I462" s="154">
        <v>1.36739923</v>
      </c>
      <c r="J462" s="154">
        <v>0.20913430999999999</v>
      </c>
      <c r="K462" s="129">
        <f t="shared" si="23"/>
        <v>5.538378279489387</v>
      </c>
      <c r="L462" s="107">
        <f t="shared" si="25"/>
        <v>1.8151322714007108</v>
      </c>
      <c r="M462" s="29"/>
      <c r="O462" s="51"/>
    </row>
    <row r="463" spans="1:15" x14ac:dyDescent="0.2">
      <c r="A463" s="106" t="s">
        <v>1697</v>
      </c>
      <c r="B463" s="106" t="s">
        <v>1652</v>
      </c>
      <c r="C463" s="106" t="s">
        <v>1596</v>
      </c>
      <c r="D463" s="106" t="s">
        <v>411</v>
      </c>
      <c r="E463" s="106" t="s">
        <v>412</v>
      </c>
      <c r="F463" s="128">
        <v>1.7974457150000001</v>
      </c>
      <c r="G463" s="128">
        <v>3.3897385210000004</v>
      </c>
      <c r="H463" s="129">
        <f t="shared" si="24"/>
        <v>-0.4697391247541598</v>
      </c>
      <c r="I463" s="154">
        <v>1.34360681</v>
      </c>
      <c r="J463" s="154">
        <v>14.172260789999999</v>
      </c>
      <c r="K463" s="129">
        <f t="shared" si="23"/>
        <v>-0.90519460304117083</v>
      </c>
      <c r="L463" s="107">
        <f t="shared" si="25"/>
        <v>0.74750897831704477</v>
      </c>
      <c r="M463" s="29"/>
      <c r="O463" s="51"/>
    </row>
    <row r="464" spans="1:15" x14ac:dyDescent="0.2">
      <c r="A464" s="106" t="s">
        <v>1738</v>
      </c>
      <c r="B464" s="106" t="s">
        <v>1739</v>
      </c>
      <c r="C464" s="106" t="s">
        <v>1596</v>
      </c>
      <c r="D464" s="106" t="s">
        <v>411</v>
      </c>
      <c r="E464" s="106" t="s">
        <v>412</v>
      </c>
      <c r="F464" s="128">
        <v>1.880480581</v>
      </c>
      <c r="G464" s="128">
        <v>2.0663480000000001</v>
      </c>
      <c r="H464" s="129">
        <f t="shared" si="24"/>
        <v>-8.9949717569354215E-2</v>
      </c>
      <c r="I464" s="154">
        <v>1.3259470099999999</v>
      </c>
      <c r="J464" s="154">
        <v>6.6003109200000001</v>
      </c>
      <c r="K464" s="129">
        <f t="shared" si="23"/>
        <v>-0.79910840169935504</v>
      </c>
      <c r="L464" s="107">
        <f t="shared" si="25"/>
        <v>0.70511071658867608</v>
      </c>
      <c r="M464" s="29"/>
      <c r="O464" s="51"/>
    </row>
    <row r="465" spans="1:15" x14ac:dyDescent="0.2">
      <c r="A465" s="106" t="s">
        <v>271</v>
      </c>
      <c r="B465" s="106" t="s">
        <v>279</v>
      </c>
      <c r="C465" s="106" t="s">
        <v>1822</v>
      </c>
      <c r="D465" s="106" t="s">
        <v>1491</v>
      </c>
      <c r="E465" s="106" t="s">
        <v>412</v>
      </c>
      <c r="F465" s="128">
        <v>4.7225029200000002</v>
      </c>
      <c r="G465" s="128">
        <v>0</v>
      </c>
      <c r="H465" s="129" t="str">
        <f t="shared" si="24"/>
        <v/>
      </c>
      <c r="I465" s="154">
        <v>1.2826206</v>
      </c>
      <c r="J465" s="154">
        <v>0</v>
      </c>
      <c r="K465" s="129" t="str">
        <f t="shared" si="23"/>
        <v/>
      </c>
      <c r="L465" s="107">
        <f t="shared" si="25"/>
        <v>0.27159762984328656</v>
      </c>
      <c r="M465" s="29"/>
      <c r="O465" s="51"/>
    </row>
    <row r="466" spans="1:15" x14ac:dyDescent="0.2">
      <c r="A466" s="106" t="s">
        <v>795</v>
      </c>
      <c r="B466" s="106" t="s">
        <v>254</v>
      </c>
      <c r="C466" s="106" t="s">
        <v>1221</v>
      </c>
      <c r="D466" s="106" t="s">
        <v>410</v>
      </c>
      <c r="E466" s="106" t="s">
        <v>1923</v>
      </c>
      <c r="F466" s="128">
        <v>0.61111386000000001</v>
      </c>
      <c r="G466" s="128">
        <v>0.76735390000000003</v>
      </c>
      <c r="H466" s="129">
        <f t="shared" si="24"/>
        <v>-0.20360884332509421</v>
      </c>
      <c r="I466" s="154">
        <v>1.2385392200000001</v>
      </c>
      <c r="J466" s="154">
        <v>0.94525550999999997</v>
      </c>
      <c r="K466" s="129">
        <f t="shared" si="23"/>
        <v>0.31026924138215306</v>
      </c>
      <c r="L466" s="107">
        <f t="shared" si="25"/>
        <v>2.026691425391661</v>
      </c>
      <c r="M466" s="29"/>
      <c r="O466" s="51"/>
    </row>
    <row r="467" spans="1:15" x14ac:dyDescent="0.2">
      <c r="A467" s="106" t="s">
        <v>2180</v>
      </c>
      <c r="B467" s="106" t="s">
        <v>610</v>
      </c>
      <c r="C467" s="106" t="s">
        <v>1590</v>
      </c>
      <c r="D467" s="106" t="s">
        <v>410</v>
      </c>
      <c r="E467" s="106" t="s">
        <v>1923</v>
      </c>
      <c r="F467" s="128">
        <v>1.210721859</v>
      </c>
      <c r="G467" s="128">
        <v>0.20379329900000001</v>
      </c>
      <c r="H467" s="129">
        <f t="shared" si="24"/>
        <v>4.9409306632795609</v>
      </c>
      <c r="I467" s="154">
        <v>1.2284543000000001</v>
      </c>
      <c r="J467" s="154">
        <v>6.6764249999999997E-2</v>
      </c>
      <c r="K467" s="129">
        <f t="shared" si="23"/>
        <v>17.399881673200856</v>
      </c>
      <c r="L467" s="107">
        <f t="shared" si="25"/>
        <v>1.0146461723377542</v>
      </c>
      <c r="M467" s="29"/>
      <c r="O467" s="51"/>
    </row>
    <row r="468" spans="1:15" x14ac:dyDescent="0.2">
      <c r="A468" s="106" t="s">
        <v>484</v>
      </c>
      <c r="B468" s="106" t="s">
        <v>1075</v>
      </c>
      <c r="C468" s="106" t="s">
        <v>1591</v>
      </c>
      <c r="D468" s="106" t="s">
        <v>410</v>
      </c>
      <c r="E468" s="106" t="s">
        <v>1923</v>
      </c>
      <c r="F468" s="128">
        <v>9.1581576300000016</v>
      </c>
      <c r="G468" s="128">
        <v>14.000614580000001</v>
      </c>
      <c r="H468" s="129">
        <f t="shared" si="24"/>
        <v>-0.34587459874207882</v>
      </c>
      <c r="I468" s="154">
        <v>1.2123414099999998</v>
      </c>
      <c r="J468" s="154">
        <v>3.0751661299999999</v>
      </c>
      <c r="K468" s="129">
        <f t="shared" si="23"/>
        <v>-0.60576392989864258</v>
      </c>
      <c r="L468" s="107">
        <f t="shared" si="25"/>
        <v>0.13237830784094068</v>
      </c>
      <c r="M468" s="29"/>
      <c r="O468" s="51"/>
    </row>
    <row r="469" spans="1:15" x14ac:dyDescent="0.2">
      <c r="A469" s="106" t="s">
        <v>951</v>
      </c>
      <c r="B469" s="106" t="s">
        <v>1093</v>
      </c>
      <c r="C469" s="106" t="s">
        <v>1597</v>
      </c>
      <c r="D469" s="106" t="s">
        <v>410</v>
      </c>
      <c r="E469" s="106" t="s">
        <v>412</v>
      </c>
      <c r="F469" s="128">
        <v>2.4811451200000003</v>
      </c>
      <c r="G469" s="128">
        <v>4.6331329119999998</v>
      </c>
      <c r="H469" s="129">
        <f t="shared" si="24"/>
        <v>-0.46447788847720406</v>
      </c>
      <c r="I469" s="154">
        <v>1.1860213400000001</v>
      </c>
      <c r="J469" s="154">
        <v>1.6891614500000001</v>
      </c>
      <c r="K469" s="129">
        <f t="shared" si="23"/>
        <v>-0.29786383652077775</v>
      </c>
      <c r="L469" s="107">
        <f t="shared" si="25"/>
        <v>0.47801369232284163</v>
      </c>
      <c r="M469" s="29"/>
      <c r="O469" s="51"/>
    </row>
    <row r="470" spans="1:15" x14ac:dyDescent="0.2">
      <c r="A470" s="106" t="s">
        <v>797</v>
      </c>
      <c r="B470" s="106" t="s">
        <v>257</v>
      </c>
      <c r="C470" s="106" t="s">
        <v>1221</v>
      </c>
      <c r="D470" s="106" t="s">
        <v>410</v>
      </c>
      <c r="E470" s="106" t="s">
        <v>1923</v>
      </c>
      <c r="F470" s="128">
        <v>0.96675892200000002</v>
      </c>
      <c r="G470" s="128">
        <v>5.3945E-3</v>
      </c>
      <c r="H470" s="129" t="str">
        <f t="shared" si="24"/>
        <v/>
      </c>
      <c r="I470" s="154">
        <v>1.1834902</v>
      </c>
      <c r="J470" s="154">
        <v>2.60302845</v>
      </c>
      <c r="K470" s="129">
        <f t="shared" si="23"/>
        <v>-0.54534104304545727</v>
      </c>
      <c r="L470" s="107">
        <f t="shared" si="25"/>
        <v>1.2241833750565583</v>
      </c>
      <c r="M470" s="29"/>
      <c r="O470" s="51"/>
    </row>
    <row r="471" spans="1:15" x14ac:dyDescent="0.2">
      <c r="A471" s="106" t="s">
        <v>1793</v>
      </c>
      <c r="B471" s="106" t="s">
        <v>1794</v>
      </c>
      <c r="C471" s="106" t="s">
        <v>1221</v>
      </c>
      <c r="D471" s="106" t="s">
        <v>410</v>
      </c>
      <c r="E471" s="106" t="s">
        <v>1923</v>
      </c>
      <c r="F471" s="128">
        <v>0.16773083</v>
      </c>
      <c r="G471" s="128">
        <v>0.18030071</v>
      </c>
      <c r="H471" s="129">
        <f t="shared" si="24"/>
        <v>-6.9716198011643971E-2</v>
      </c>
      <c r="I471" s="154">
        <v>1.1662385399999999</v>
      </c>
      <c r="J471" s="154">
        <v>0.42705018</v>
      </c>
      <c r="K471" s="129">
        <f t="shared" si="23"/>
        <v>1.7309168678959459</v>
      </c>
      <c r="L471" s="107">
        <f t="shared" si="25"/>
        <v>6.953036242651395</v>
      </c>
      <c r="M471" s="29"/>
      <c r="O471" s="51"/>
    </row>
    <row r="472" spans="1:15" x14ac:dyDescent="0.2">
      <c r="A472" s="106" t="s">
        <v>2179</v>
      </c>
      <c r="B472" s="106" t="s">
        <v>1804</v>
      </c>
      <c r="C472" s="106" t="s">
        <v>1590</v>
      </c>
      <c r="D472" s="106" t="s">
        <v>410</v>
      </c>
      <c r="E472" s="106" t="s">
        <v>1923</v>
      </c>
      <c r="F472" s="128">
        <v>0.76083000000000001</v>
      </c>
      <c r="G472" s="128">
        <v>0.41733500000000001</v>
      </c>
      <c r="H472" s="129">
        <f t="shared" si="24"/>
        <v>0.82306779925000306</v>
      </c>
      <c r="I472" s="154">
        <v>1.15487557</v>
      </c>
      <c r="J472" s="154">
        <v>0.83469704</v>
      </c>
      <c r="K472" s="129">
        <f t="shared" si="23"/>
        <v>0.38358651661206311</v>
      </c>
      <c r="L472" s="107">
        <f t="shared" si="25"/>
        <v>1.5179153950291129</v>
      </c>
      <c r="M472" s="29"/>
      <c r="O472" s="51"/>
    </row>
    <row r="473" spans="1:15" x14ac:dyDescent="0.2">
      <c r="A473" s="106" t="s">
        <v>930</v>
      </c>
      <c r="B473" s="106" t="s">
        <v>90</v>
      </c>
      <c r="C473" s="106" t="s">
        <v>1595</v>
      </c>
      <c r="D473" s="106" t="s">
        <v>410</v>
      </c>
      <c r="E473" s="106" t="s">
        <v>1923</v>
      </c>
      <c r="F473" s="128">
        <v>1.474632825</v>
      </c>
      <c r="G473" s="128">
        <v>1.3982708500000001</v>
      </c>
      <c r="H473" s="129">
        <f t="shared" si="24"/>
        <v>5.4611719181587803E-2</v>
      </c>
      <c r="I473" s="154">
        <v>1.14543879</v>
      </c>
      <c r="J473" s="154">
        <v>0.25317666999999999</v>
      </c>
      <c r="K473" s="129">
        <f t="shared" si="23"/>
        <v>3.5242667501709386</v>
      </c>
      <c r="L473" s="107">
        <f t="shared" si="25"/>
        <v>0.77676203227064333</v>
      </c>
      <c r="M473" s="29"/>
      <c r="O473" s="51"/>
    </row>
    <row r="474" spans="1:15" x14ac:dyDescent="0.2">
      <c r="A474" s="106" t="s">
        <v>1737</v>
      </c>
      <c r="B474" s="106" t="s">
        <v>738</v>
      </c>
      <c r="C474" s="106" t="s">
        <v>1596</v>
      </c>
      <c r="D474" s="106" t="s">
        <v>411</v>
      </c>
      <c r="E474" s="106" t="s">
        <v>412</v>
      </c>
      <c r="F474" s="128">
        <v>1.679189472</v>
      </c>
      <c r="G474" s="128">
        <v>0.30976163000000001</v>
      </c>
      <c r="H474" s="129">
        <f t="shared" si="24"/>
        <v>4.4209085612055956</v>
      </c>
      <c r="I474" s="154">
        <v>1.125065</v>
      </c>
      <c r="J474" s="154">
        <v>4.4164943799999996</v>
      </c>
      <c r="K474" s="129">
        <f t="shared" si="23"/>
        <v>-0.74525836484818531</v>
      </c>
      <c r="L474" s="107">
        <f t="shared" si="25"/>
        <v>0.67000479621873188</v>
      </c>
      <c r="M474" s="29"/>
      <c r="O474" s="51"/>
    </row>
    <row r="475" spans="1:15" x14ac:dyDescent="0.2">
      <c r="A475" s="106" t="s">
        <v>6</v>
      </c>
      <c r="B475" s="106" t="s">
        <v>112</v>
      </c>
      <c r="C475" s="106" t="s">
        <v>1597</v>
      </c>
      <c r="D475" s="106" t="s">
        <v>410</v>
      </c>
      <c r="E475" s="106" t="s">
        <v>412</v>
      </c>
      <c r="F475" s="128">
        <v>7.9401219249999997</v>
      </c>
      <c r="G475" s="128">
        <v>6.6662865800000004</v>
      </c>
      <c r="H475" s="129">
        <f t="shared" si="24"/>
        <v>0.19108619614730094</v>
      </c>
      <c r="I475" s="154">
        <v>1.1071728000000001</v>
      </c>
      <c r="J475" s="154">
        <v>2.8344733</v>
      </c>
      <c r="K475" s="129">
        <f t="shared" si="23"/>
        <v>-0.60939028778291893</v>
      </c>
      <c r="L475" s="107">
        <f t="shared" si="25"/>
        <v>0.13944027691992905</v>
      </c>
      <c r="M475" s="29"/>
      <c r="O475" s="51"/>
    </row>
    <row r="476" spans="1:15" x14ac:dyDescent="0.2">
      <c r="A476" s="106" t="s">
        <v>1933</v>
      </c>
      <c r="B476" s="106" t="s">
        <v>701</v>
      </c>
      <c r="C476" s="106" t="s">
        <v>1593</v>
      </c>
      <c r="D476" s="106" t="s">
        <v>410</v>
      </c>
      <c r="E476" s="106" t="s">
        <v>1923</v>
      </c>
      <c r="F476" s="128">
        <v>1.069558354</v>
      </c>
      <c r="G476" s="128">
        <v>0.11410598500000001</v>
      </c>
      <c r="H476" s="129">
        <f t="shared" si="24"/>
        <v>8.3733764622425362</v>
      </c>
      <c r="I476" s="154">
        <v>1.0665172700000001</v>
      </c>
      <c r="J476" s="154">
        <v>3.999714E-2</v>
      </c>
      <c r="K476" s="129">
        <f t="shared" si="23"/>
        <v>25.664838285937446</v>
      </c>
      <c r="L476" s="107">
        <f t="shared" si="25"/>
        <v>0.99715669183581557</v>
      </c>
      <c r="M476" s="29"/>
      <c r="O476" s="51"/>
    </row>
    <row r="477" spans="1:15" x14ac:dyDescent="0.2">
      <c r="A477" s="106" t="s">
        <v>961</v>
      </c>
      <c r="B477" s="106" t="s">
        <v>1103</v>
      </c>
      <c r="C477" s="106" t="s">
        <v>1597</v>
      </c>
      <c r="D477" s="106" t="s">
        <v>410</v>
      </c>
      <c r="E477" s="106" t="s">
        <v>412</v>
      </c>
      <c r="F477" s="128">
        <v>3.50357786</v>
      </c>
      <c r="G477" s="128">
        <v>0.55634643000000006</v>
      </c>
      <c r="H477" s="129">
        <f t="shared" si="24"/>
        <v>5.2974752260026179</v>
      </c>
      <c r="I477" s="154">
        <v>1.0645768</v>
      </c>
      <c r="J477" s="154">
        <v>0</v>
      </c>
      <c r="K477" s="129" t="str">
        <f t="shared" si="23"/>
        <v/>
      </c>
      <c r="L477" s="107">
        <f t="shared" si="25"/>
        <v>0.30385418636022549</v>
      </c>
      <c r="M477" s="29"/>
      <c r="O477" s="51"/>
    </row>
    <row r="478" spans="1:15" x14ac:dyDescent="0.2">
      <c r="A478" s="106" t="s">
        <v>530</v>
      </c>
      <c r="B478" s="106" t="s">
        <v>531</v>
      </c>
      <c r="C478" s="106" t="s">
        <v>1591</v>
      </c>
      <c r="D478" s="106" t="s">
        <v>410</v>
      </c>
      <c r="E478" s="106" t="s">
        <v>1923</v>
      </c>
      <c r="F478" s="128">
        <v>4.9807883310000003</v>
      </c>
      <c r="G478" s="128">
        <v>3.2806521970000002</v>
      </c>
      <c r="H478" s="129">
        <f t="shared" si="24"/>
        <v>0.51823114183048524</v>
      </c>
      <c r="I478" s="154">
        <v>1.0622582</v>
      </c>
      <c r="J478" s="154">
        <v>10.45898764</v>
      </c>
      <c r="K478" s="129">
        <f t="shared" si="23"/>
        <v>-0.89843584899771423</v>
      </c>
      <c r="L478" s="107">
        <f t="shared" si="25"/>
        <v>0.21327109875129524</v>
      </c>
      <c r="M478" s="29"/>
      <c r="O478" s="51"/>
    </row>
    <row r="479" spans="1:15" x14ac:dyDescent="0.2">
      <c r="A479" s="106" t="s">
        <v>957</v>
      </c>
      <c r="B479" s="106" t="s">
        <v>1099</v>
      </c>
      <c r="C479" s="106" t="s">
        <v>1597</v>
      </c>
      <c r="D479" s="106" t="s">
        <v>410</v>
      </c>
      <c r="E479" s="106" t="s">
        <v>412</v>
      </c>
      <c r="F479" s="128">
        <v>4.9747827000000004</v>
      </c>
      <c r="G479" s="128">
        <v>9.1772214549999998</v>
      </c>
      <c r="H479" s="129">
        <f t="shared" si="24"/>
        <v>-0.45792059999929458</v>
      </c>
      <c r="I479" s="154">
        <v>1.0370399399999999</v>
      </c>
      <c r="J479" s="154">
        <v>2.4830465400000001</v>
      </c>
      <c r="K479" s="129">
        <f t="shared" si="23"/>
        <v>-0.58235179111866353</v>
      </c>
      <c r="L479" s="107">
        <f t="shared" si="25"/>
        <v>0.20845934436493072</v>
      </c>
      <c r="M479" s="29"/>
      <c r="O479" s="51"/>
    </row>
    <row r="480" spans="1:15" x14ac:dyDescent="0.2">
      <c r="A480" s="106" t="s">
        <v>1823</v>
      </c>
      <c r="B480" s="106" t="s">
        <v>1019</v>
      </c>
      <c r="C480" s="106" t="s">
        <v>1597</v>
      </c>
      <c r="D480" s="106" t="s">
        <v>410</v>
      </c>
      <c r="E480" s="106" t="s">
        <v>1923</v>
      </c>
      <c r="F480" s="128">
        <v>1.3250547560000001</v>
      </c>
      <c r="G480" s="128">
        <v>1.1213459099999998</v>
      </c>
      <c r="H480" s="129">
        <f t="shared" si="24"/>
        <v>0.18166459090219567</v>
      </c>
      <c r="I480" s="154">
        <v>1.0292838</v>
      </c>
      <c r="J480" s="154">
        <v>1.1810192099999999</v>
      </c>
      <c r="K480" s="129">
        <f t="shared" si="23"/>
        <v>-0.12847835895912307</v>
      </c>
      <c r="L480" s="107">
        <f t="shared" si="25"/>
        <v>0.77678586136858474</v>
      </c>
      <c r="M480" s="29"/>
      <c r="O480" s="51"/>
    </row>
    <row r="481" spans="1:15" x14ac:dyDescent="0.2">
      <c r="A481" s="106" t="s">
        <v>1800</v>
      </c>
      <c r="B481" s="106" t="s">
        <v>1801</v>
      </c>
      <c r="C481" s="106" t="s">
        <v>1592</v>
      </c>
      <c r="D481" s="106" t="s">
        <v>410</v>
      </c>
      <c r="E481" s="106" t="s">
        <v>1923</v>
      </c>
      <c r="F481" s="128">
        <v>0.12667200000000001</v>
      </c>
      <c r="G481" s="128">
        <v>0.13466700000000001</v>
      </c>
      <c r="H481" s="129">
        <f t="shared" si="24"/>
        <v>-5.9368664929047243E-2</v>
      </c>
      <c r="I481" s="154">
        <v>1.026783</v>
      </c>
      <c r="J481" s="154">
        <v>0</v>
      </c>
      <c r="K481" s="129" t="str">
        <f t="shared" ref="K481:K512" si="26">IF(ISERROR(I481/J481-1),"",IF((I481/J481-1)&gt;10000%,"",I481/J481-1))</f>
        <v/>
      </c>
      <c r="L481" s="107">
        <f t="shared" si="25"/>
        <v>8.1058402804092449</v>
      </c>
      <c r="M481" s="29"/>
      <c r="O481" s="51"/>
    </row>
    <row r="482" spans="1:15" x14ac:dyDescent="0.2">
      <c r="A482" s="106" t="s">
        <v>917</v>
      </c>
      <c r="B482" s="106" t="s">
        <v>118</v>
      </c>
      <c r="C482" s="106" t="s">
        <v>921</v>
      </c>
      <c r="D482" s="106" t="s">
        <v>410</v>
      </c>
      <c r="E482" s="106" t="s">
        <v>1923</v>
      </c>
      <c r="F482" s="128">
        <v>1.27963816</v>
      </c>
      <c r="G482" s="128">
        <v>0.54614316000000007</v>
      </c>
      <c r="H482" s="129">
        <f t="shared" si="24"/>
        <v>1.3430452923735232</v>
      </c>
      <c r="I482" s="154">
        <v>1.0170179699999999</v>
      </c>
      <c r="J482" s="154">
        <v>1.23760581</v>
      </c>
      <c r="K482" s="129">
        <f t="shared" si="26"/>
        <v>-0.17823756014849357</v>
      </c>
      <c r="L482" s="107">
        <f t="shared" si="25"/>
        <v>0.7947699605957359</v>
      </c>
      <c r="M482" s="29"/>
      <c r="O482" s="51"/>
    </row>
    <row r="483" spans="1:15" x14ac:dyDescent="0.2">
      <c r="A483" s="106" t="s">
        <v>2038</v>
      </c>
      <c r="B483" s="106" t="s">
        <v>128</v>
      </c>
      <c r="C483" s="106" t="s">
        <v>1590</v>
      </c>
      <c r="D483" s="106" t="s">
        <v>410</v>
      </c>
      <c r="E483" s="106" t="s">
        <v>1923</v>
      </c>
      <c r="F483" s="128">
        <v>1.27132332</v>
      </c>
      <c r="G483" s="128">
        <v>1.8531432800000001</v>
      </c>
      <c r="H483" s="129">
        <f t="shared" si="24"/>
        <v>-0.31396382906776643</v>
      </c>
      <c r="I483" s="154">
        <v>0.99345131999999992</v>
      </c>
      <c r="J483" s="154">
        <v>1.8531432800000001</v>
      </c>
      <c r="K483" s="129">
        <f t="shared" si="26"/>
        <v>-0.46391014082839843</v>
      </c>
      <c r="L483" s="107">
        <f t="shared" si="25"/>
        <v>0.78143089517149733</v>
      </c>
      <c r="M483" s="29"/>
      <c r="O483" s="51"/>
    </row>
    <row r="484" spans="1:15" x14ac:dyDescent="0.2">
      <c r="A484" s="106" t="s">
        <v>754</v>
      </c>
      <c r="B484" s="106" t="s">
        <v>755</v>
      </c>
      <c r="C484" s="106" t="s">
        <v>1596</v>
      </c>
      <c r="D484" s="106" t="s">
        <v>1491</v>
      </c>
      <c r="E484" s="106" t="s">
        <v>1923</v>
      </c>
      <c r="F484" s="128">
        <v>3.8735497200000002</v>
      </c>
      <c r="G484" s="128">
        <v>1.70633524</v>
      </c>
      <c r="H484" s="129">
        <f t="shared" si="24"/>
        <v>1.2700988816242229</v>
      </c>
      <c r="I484" s="154">
        <v>0.96217734999999993</v>
      </c>
      <c r="J484" s="154">
        <v>0.74708922999999994</v>
      </c>
      <c r="K484" s="129">
        <f t="shared" si="26"/>
        <v>0.2879015134510774</v>
      </c>
      <c r="L484" s="107">
        <f t="shared" si="25"/>
        <v>0.24839679868624479</v>
      </c>
      <c r="M484" s="29"/>
      <c r="O484" s="51"/>
    </row>
    <row r="485" spans="1:15" x14ac:dyDescent="0.2">
      <c r="A485" s="106" t="s">
        <v>2049</v>
      </c>
      <c r="B485" s="106" t="s">
        <v>1799</v>
      </c>
      <c r="C485" s="106" t="s">
        <v>1590</v>
      </c>
      <c r="D485" s="106" t="s">
        <v>410</v>
      </c>
      <c r="E485" s="106" t="s">
        <v>1923</v>
      </c>
      <c r="F485" s="128">
        <v>1.9325691699999998</v>
      </c>
      <c r="G485" s="128">
        <v>0.11056921</v>
      </c>
      <c r="H485" s="129">
        <f t="shared" si="24"/>
        <v>16.478366445776359</v>
      </c>
      <c r="I485" s="154">
        <v>0.89787177000000007</v>
      </c>
      <c r="J485" s="154">
        <v>0</v>
      </c>
      <c r="K485" s="129" t="str">
        <f t="shared" si="26"/>
        <v/>
      </c>
      <c r="L485" s="107">
        <f t="shared" si="25"/>
        <v>0.46460006914008678</v>
      </c>
      <c r="M485" s="29"/>
      <c r="O485" s="51"/>
    </row>
    <row r="486" spans="1:15" x14ac:dyDescent="0.2">
      <c r="A486" s="106" t="s">
        <v>1722</v>
      </c>
      <c r="B486" s="106" t="s">
        <v>588</v>
      </c>
      <c r="C486" s="106" t="s">
        <v>1594</v>
      </c>
      <c r="D486" s="106" t="s">
        <v>411</v>
      </c>
      <c r="E486" s="106" t="s">
        <v>412</v>
      </c>
      <c r="F486" s="128">
        <v>1.0874002030000001</v>
      </c>
      <c r="G486" s="128">
        <v>0.17168265700000002</v>
      </c>
      <c r="H486" s="129">
        <f t="shared" si="24"/>
        <v>5.3337801383164756</v>
      </c>
      <c r="I486" s="154">
        <v>0.88591319999999996</v>
      </c>
      <c r="J486" s="154">
        <v>0</v>
      </c>
      <c r="K486" s="129" t="str">
        <f t="shared" si="26"/>
        <v/>
      </c>
      <c r="L486" s="107">
        <f t="shared" si="25"/>
        <v>0.81470759114802183</v>
      </c>
      <c r="M486" s="29"/>
      <c r="O486" s="51"/>
    </row>
    <row r="487" spans="1:15" x14ac:dyDescent="0.2">
      <c r="A487" s="106" t="s">
        <v>1901</v>
      </c>
      <c r="B487" s="106" t="s">
        <v>1922</v>
      </c>
      <c r="C487" s="106" t="s">
        <v>1221</v>
      </c>
      <c r="D487" s="106" t="s">
        <v>410</v>
      </c>
      <c r="E487" s="106" t="s">
        <v>1923</v>
      </c>
      <c r="F487" s="128">
        <v>1.135408553</v>
      </c>
      <c r="G487" s="128">
        <v>0.61838093999999999</v>
      </c>
      <c r="H487" s="129">
        <f t="shared" si="24"/>
        <v>0.83609888267254817</v>
      </c>
      <c r="I487" s="154">
        <v>0.88543547999999994</v>
      </c>
      <c r="J487" s="154">
        <v>1.0358229300000001</v>
      </c>
      <c r="K487" s="129">
        <f t="shared" si="26"/>
        <v>-0.14518644610425857</v>
      </c>
      <c r="L487" s="107">
        <f t="shared" si="25"/>
        <v>0.77983865601547919</v>
      </c>
      <c r="M487" s="29"/>
      <c r="O487" s="51"/>
    </row>
    <row r="488" spans="1:15" x14ac:dyDescent="0.2">
      <c r="A488" s="106" t="s">
        <v>916</v>
      </c>
      <c r="B488" s="106" t="s">
        <v>119</v>
      </c>
      <c r="C488" s="106" t="s">
        <v>921</v>
      </c>
      <c r="D488" s="106" t="s">
        <v>410</v>
      </c>
      <c r="E488" s="106" t="s">
        <v>1923</v>
      </c>
      <c r="F488" s="128">
        <v>1.812069607</v>
      </c>
      <c r="G488" s="128">
        <v>0.72789234999999997</v>
      </c>
      <c r="H488" s="129">
        <f t="shared" si="24"/>
        <v>1.4894747238379411</v>
      </c>
      <c r="I488" s="154">
        <v>0.87294276999999998</v>
      </c>
      <c r="J488" s="154">
        <v>0.42823032999999999</v>
      </c>
      <c r="K488" s="129">
        <f t="shared" si="26"/>
        <v>1.0384888898457985</v>
      </c>
      <c r="L488" s="107">
        <f t="shared" si="25"/>
        <v>0.48173798988065031</v>
      </c>
      <c r="M488" s="29"/>
      <c r="O488" s="51"/>
    </row>
    <row r="489" spans="1:15" x14ac:dyDescent="0.2">
      <c r="A489" s="106" t="s">
        <v>2172</v>
      </c>
      <c r="B489" s="106" t="s">
        <v>134</v>
      </c>
      <c r="C489" s="106" t="s">
        <v>1590</v>
      </c>
      <c r="D489" s="106" t="s">
        <v>410</v>
      </c>
      <c r="E489" s="106" t="s">
        <v>1923</v>
      </c>
      <c r="F489" s="128">
        <v>0.1264952</v>
      </c>
      <c r="G489" s="128">
        <v>0.26400471999999997</v>
      </c>
      <c r="H489" s="129">
        <f t="shared" si="24"/>
        <v>-0.52086008159248054</v>
      </c>
      <c r="I489" s="154">
        <v>0.86533654000000004</v>
      </c>
      <c r="J489" s="154">
        <v>0.152028</v>
      </c>
      <c r="K489" s="129">
        <f t="shared" si="26"/>
        <v>4.6919550345988901</v>
      </c>
      <c r="L489" s="107">
        <f t="shared" si="25"/>
        <v>6.8408646335987457</v>
      </c>
      <c r="M489" s="29"/>
      <c r="O489" s="51"/>
    </row>
    <row r="490" spans="1:15" x14ac:dyDescent="0.2">
      <c r="A490" s="106" t="s">
        <v>2050</v>
      </c>
      <c r="B490" s="106" t="s">
        <v>1814</v>
      </c>
      <c r="C490" s="106" t="s">
        <v>1590</v>
      </c>
      <c r="D490" s="106" t="s">
        <v>410</v>
      </c>
      <c r="E490" s="106" t="s">
        <v>1923</v>
      </c>
      <c r="F490" s="128">
        <v>0.35016141716417404</v>
      </c>
      <c r="G490" s="128">
        <v>0.86162320771627299</v>
      </c>
      <c r="H490" s="129">
        <f t="shared" si="24"/>
        <v>-0.59360261651694046</v>
      </c>
      <c r="I490" s="154">
        <v>0.84881859712989005</v>
      </c>
      <c r="J490" s="154">
        <v>0.77916123504761003</v>
      </c>
      <c r="K490" s="129">
        <f t="shared" si="26"/>
        <v>8.9400446209344064E-2</v>
      </c>
      <c r="L490" s="107">
        <f t="shared" si="25"/>
        <v>2.4240780266545454</v>
      </c>
      <c r="M490" s="29"/>
      <c r="O490" s="51"/>
    </row>
    <row r="491" spans="1:15" x14ac:dyDescent="0.2">
      <c r="A491" s="106" t="s">
        <v>2046</v>
      </c>
      <c r="B491" s="106" t="s">
        <v>394</v>
      </c>
      <c r="C491" s="106" t="s">
        <v>1590</v>
      </c>
      <c r="D491" s="106" t="s">
        <v>410</v>
      </c>
      <c r="E491" s="106" t="s">
        <v>1923</v>
      </c>
      <c r="F491" s="128">
        <v>0.66955028000000005</v>
      </c>
      <c r="G491" s="128">
        <v>0</v>
      </c>
      <c r="H491" s="129" t="str">
        <f t="shared" si="24"/>
        <v/>
      </c>
      <c r="I491" s="154">
        <v>0.84674528000000004</v>
      </c>
      <c r="J491" s="154">
        <v>0</v>
      </c>
      <c r="K491" s="129" t="str">
        <f t="shared" si="26"/>
        <v/>
      </c>
      <c r="L491" s="107">
        <f t="shared" si="25"/>
        <v>1.2646477871684259</v>
      </c>
      <c r="M491" s="29"/>
      <c r="O491" s="51"/>
    </row>
    <row r="492" spans="1:15" x14ac:dyDescent="0.2">
      <c r="A492" s="106" t="s">
        <v>1742</v>
      </c>
      <c r="B492" s="106" t="s">
        <v>1743</v>
      </c>
      <c r="C492" s="106" t="s">
        <v>1596</v>
      </c>
      <c r="D492" s="106" t="s">
        <v>411</v>
      </c>
      <c r="E492" s="106" t="s">
        <v>412</v>
      </c>
      <c r="F492" s="128">
        <v>0.86051803900000001</v>
      </c>
      <c r="G492" s="128">
        <v>2.4764350400000001</v>
      </c>
      <c r="H492" s="129">
        <f t="shared" si="24"/>
        <v>-0.65251741915265415</v>
      </c>
      <c r="I492" s="154">
        <v>0.82923382999999995</v>
      </c>
      <c r="J492" s="154">
        <v>1.09309733</v>
      </c>
      <c r="K492" s="129">
        <f t="shared" si="26"/>
        <v>-0.24139067286899329</v>
      </c>
      <c r="L492" s="107">
        <f t="shared" si="25"/>
        <v>0.9636449120388515</v>
      </c>
      <c r="M492" s="29"/>
      <c r="O492" s="51"/>
    </row>
    <row r="493" spans="1:15" x14ac:dyDescent="0.2">
      <c r="A493" s="106" t="s">
        <v>1837</v>
      </c>
      <c r="B493" s="106" t="s">
        <v>1838</v>
      </c>
      <c r="C493" s="106" t="s">
        <v>309</v>
      </c>
      <c r="D493" s="106" t="s">
        <v>1491</v>
      </c>
      <c r="E493" s="106" t="s">
        <v>412</v>
      </c>
      <c r="F493" s="128">
        <v>5.0118999999999997E-2</v>
      </c>
      <c r="G493" s="128">
        <v>0</v>
      </c>
      <c r="H493" s="129" t="str">
        <f t="shared" si="24"/>
        <v/>
      </c>
      <c r="I493" s="154">
        <v>0.81795004000000004</v>
      </c>
      <c r="J493" s="154">
        <v>0</v>
      </c>
      <c r="K493" s="129" t="str">
        <f t="shared" si="26"/>
        <v/>
      </c>
      <c r="L493" s="107">
        <f t="shared" si="25"/>
        <v>16.320158822003634</v>
      </c>
      <c r="M493" s="29"/>
      <c r="O493" s="51"/>
    </row>
    <row r="494" spans="1:15" x14ac:dyDescent="0.2">
      <c r="A494" s="106" t="s">
        <v>534</v>
      </c>
      <c r="B494" s="106" t="s">
        <v>535</v>
      </c>
      <c r="C494" s="106" t="s">
        <v>564</v>
      </c>
      <c r="D494" s="106" t="s">
        <v>411</v>
      </c>
      <c r="E494" s="106" t="s">
        <v>412</v>
      </c>
      <c r="F494" s="128">
        <v>0.346280435</v>
      </c>
      <c r="G494" s="128">
        <v>2.2669435000000002E-2</v>
      </c>
      <c r="H494" s="129">
        <f t="shared" si="24"/>
        <v>14.275212417071709</v>
      </c>
      <c r="I494" s="154">
        <v>0.80258808999999998</v>
      </c>
      <c r="J494" s="154">
        <v>0.9660338100000001</v>
      </c>
      <c r="K494" s="129">
        <f t="shared" si="26"/>
        <v>-0.16919254616978685</v>
      </c>
      <c r="L494" s="107">
        <f t="shared" si="25"/>
        <v>2.3177402153835227</v>
      </c>
      <c r="M494" s="29"/>
      <c r="O494" s="51"/>
    </row>
    <row r="495" spans="1:15" x14ac:dyDescent="0.2">
      <c r="A495" s="106" t="s">
        <v>1512</v>
      </c>
      <c r="B495" s="106" t="s">
        <v>1513</v>
      </c>
      <c r="C495" s="106" t="s">
        <v>309</v>
      </c>
      <c r="D495" s="106" t="s">
        <v>2823</v>
      </c>
      <c r="E495" s="106" t="s">
        <v>1923</v>
      </c>
      <c r="F495" s="128">
        <v>0.62666404000000009</v>
      </c>
      <c r="G495" s="128">
        <v>5.3238500000000001E-2</v>
      </c>
      <c r="H495" s="129">
        <f t="shared" si="24"/>
        <v>10.770880847506975</v>
      </c>
      <c r="I495" s="154">
        <v>0.77854999999999996</v>
      </c>
      <c r="J495" s="154">
        <v>0.20108000000000001</v>
      </c>
      <c r="K495" s="129">
        <f t="shared" si="26"/>
        <v>2.8718420529142628</v>
      </c>
      <c r="L495" s="107">
        <f t="shared" si="25"/>
        <v>1.2423722286665753</v>
      </c>
      <c r="M495" s="29"/>
      <c r="O495" s="51"/>
    </row>
    <row r="496" spans="1:15" x14ac:dyDescent="0.2">
      <c r="A496" s="106" t="s">
        <v>1950</v>
      </c>
      <c r="B496" s="106" t="s">
        <v>1841</v>
      </c>
      <c r="C496" s="106" t="s">
        <v>1829</v>
      </c>
      <c r="D496" s="106" t="s">
        <v>410</v>
      </c>
      <c r="E496" s="106" t="s">
        <v>1923</v>
      </c>
      <c r="F496" s="128">
        <v>0.1672419</v>
      </c>
      <c r="G496" s="128">
        <v>0.26838549</v>
      </c>
      <c r="H496" s="129">
        <f t="shared" si="24"/>
        <v>-0.37685938237570149</v>
      </c>
      <c r="I496" s="154">
        <v>0.77674074999999998</v>
      </c>
      <c r="J496" s="154">
        <v>2.4871704100000001</v>
      </c>
      <c r="K496" s="129">
        <f t="shared" si="26"/>
        <v>-0.68770103291796558</v>
      </c>
      <c r="L496" s="107">
        <f t="shared" si="25"/>
        <v>4.644414766873612</v>
      </c>
      <c r="M496" s="29"/>
      <c r="O496" s="51"/>
    </row>
    <row r="497" spans="1:15" x14ac:dyDescent="0.2">
      <c r="A497" s="106" t="s">
        <v>1031</v>
      </c>
      <c r="B497" s="106" t="s">
        <v>1032</v>
      </c>
      <c r="C497" s="110" t="s">
        <v>1591</v>
      </c>
      <c r="D497" s="106" t="s">
        <v>410</v>
      </c>
      <c r="E497" s="106" t="s">
        <v>1923</v>
      </c>
      <c r="F497" s="128">
        <v>1.9272851299999998</v>
      </c>
      <c r="G497" s="128">
        <v>4.9498968250000006</v>
      </c>
      <c r="H497" s="129">
        <f t="shared" si="24"/>
        <v>-0.6106413531154764</v>
      </c>
      <c r="I497" s="154">
        <v>0.74636081999999992</v>
      </c>
      <c r="J497" s="154">
        <v>0.76033745999999991</v>
      </c>
      <c r="K497" s="129">
        <f t="shared" si="26"/>
        <v>-1.8382153629521225E-2</v>
      </c>
      <c r="L497" s="107">
        <f t="shared" si="25"/>
        <v>0.38726019745713497</v>
      </c>
      <c r="M497" s="29"/>
      <c r="O497" s="51"/>
    </row>
    <row r="498" spans="1:15" x14ac:dyDescent="0.2">
      <c r="A498" s="106" t="s">
        <v>1674</v>
      </c>
      <c r="B498" s="106" t="s">
        <v>1015</v>
      </c>
      <c r="C498" s="106" t="s">
        <v>1596</v>
      </c>
      <c r="D498" s="106" t="s">
        <v>411</v>
      </c>
      <c r="E498" s="106" t="s">
        <v>412</v>
      </c>
      <c r="F498" s="128">
        <v>2.4509948800000001</v>
      </c>
      <c r="G498" s="128">
        <v>3.2439273100000001</v>
      </c>
      <c r="H498" s="129">
        <f t="shared" si="24"/>
        <v>-0.24443594267838264</v>
      </c>
      <c r="I498" s="154">
        <v>0.72800414000000002</v>
      </c>
      <c r="J498" s="154">
        <v>0</v>
      </c>
      <c r="K498" s="129" t="str">
        <f t="shared" si="26"/>
        <v/>
      </c>
      <c r="L498" s="107">
        <f t="shared" si="25"/>
        <v>0.29702393339964872</v>
      </c>
      <c r="M498" s="29"/>
      <c r="O498" s="51"/>
    </row>
    <row r="499" spans="1:15" x14ac:dyDescent="0.2">
      <c r="A499" s="106" t="s">
        <v>2042</v>
      </c>
      <c r="B499" s="106" t="s">
        <v>138</v>
      </c>
      <c r="C499" s="106" t="s">
        <v>1590</v>
      </c>
      <c r="D499" s="106" t="s">
        <v>410</v>
      </c>
      <c r="E499" s="106" t="s">
        <v>1923</v>
      </c>
      <c r="F499" s="128">
        <v>0.52432223999999994</v>
      </c>
      <c r="G499" s="128">
        <v>1.8460669999999999</v>
      </c>
      <c r="H499" s="129">
        <f t="shared" si="24"/>
        <v>-0.71597875916746245</v>
      </c>
      <c r="I499" s="154">
        <v>0.71276297</v>
      </c>
      <c r="J499" s="154">
        <v>2.6016693900000001</v>
      </c>
      <c r="K499" s="129">
        <f t="shared" si="26"/>
        <v>-0.72603630086911242</v>
      </c>
      <c r="L499" s="107">
        <f t="shared" si="25"/>
        <v>1.3593986972591514</v>
      </c>
      <c r="M499" s="29"/>
      <c r="O499" s="51"/>
    </row>
    <row r="500" spans="1:15" x14ac:dyDescent="0.2">
      <c r="A500" s="106" t="s">
        <v>1952</v>
      </c>
      <c r="B500" s="106" t="s">
        <v>117</v>
      </c>
      <c r="C500" s="106" t="s">
        <v>921</v>
      </c>
      <c r="D500" s="106" t="s">
        <v>410</v>
      </c>
      <c r="E500" s="106" t="s">
        <v>1923</v>
      </c>
      <c r="F500" s="128">
        <v>4.3806560169999997</v>
      </c>
      <c r="G500" s="128">
        <v>0.54220082999999997</v>
      </c>
      <c r="H500" s="129">
        <f t="shared" si="24"/>
        <v>7.0793974752860489</v>
      </c>
      <c r="I500" s="154">
        <v>0.66911702000000006</v>
      </c>
      <c r="J500" s="154">
        <v>0.14787453</v>
      </c>
      <c r="K500" s="129">
        <f t="shared" si="26"/>
        <v>3.5248970191147864</v>
      </c>
      <c r="L500" s="107">
        <f t="shared" si="25"/>
        <v>0.15274356566764419</v>
      </c>
      <c r="M500" s="29"/>
      <c r="O500" s="51"/>
    </row>
    <row r="501" spans="1:15" x14ac:dyDescent="0.2">
      <c r="A501" s="106" t="s">
        <v>9</v>
      </c>
      <c r="B501" s="106" t="s">
        <v>10</v>
      </c>
      <c r="C501" s="106" t="s">
        <v>1822</v>
      </c>
      <c r="D501" s="106" t="s">
        <v>411</v>
      </c>
      <c r="E501" s="106" t="s">
        <v>412</v>
      </c>
      <c r="F501" s="128">
        <v>4.0316849440000002</v>
      </c>
      <c r="G501" s="128">
        <v>0.46476439000000003</v>
      </c>
      <c r="H501" s="129">
        <f t="shared" si="24"/>
        <v>7.6746855627213613</v>
      </c>
      <c r="I501" s="154">
        <v>0.65878358999999997</v>
      </c>
      <c r="J501" s="154">
        <v>18.385944370000001</v>
      </c>
      <c r="K501" s="129">
        <f t="shared" si="26"/>
        <v>-0.96416917310622752</v>
      </c>
      <c r="L501" s="107">
        <f t="shared" si="25"/>
        <v>0.16340155521834843</v>
      </c>
      <c r="M501" s="29"/>
      <c r="O501" s="51"/>
    </row>
    <row r="502" spans="1:15" x14ac:dyDescent="0.2">
      <c r="A502" s="106" t="s">
        <v>2136</v>
      </c>
      <c r="B502" s="106" t="s">
        <v>563</v>
      </c>
      <c r="C502" s="106" t="s">
        <v>1221</v>
      </c>
      <c r="D502" s="106" t="s">
        <v>410</v>
      </c>
      <c r="E502" s="106" t="s">
        <v>1923</v>
      </c>
      <c r="F502" s="128">
        <v>3.90491353</v>
      </c>
      <c r="G502" s="128">
        <v>0.62773475000000001</v>
      </c>
      <c r="H502" s="129">
        <f t="shared" si="24"/>
        <v>5.2206426042209708</v>
      </c>
      <c r="I502" s="154">
        <v>0.65201882</v>
      </c>
      <c r="J502" s="154">
        <v>1.0623342499999999</v>
      </c>
      <c r="K502" s="129">
        <f t="shared" si="26"/>
        <v>-0.38623948159442278</v>
      </c>
      <c r="L502" s="107">
        <f t="shared" si="25"/>
        <v>0.16697394577134209</v>
      </c>
      <c r="M502" s="29"/>
      <c r="O502" s="51"/>
    </row>
    <row r="503" spans="1:15" x14ac:dyDescent="0.2">
      <c r="A503" s="106" t="s">
        <v>2785</v>
      </c>
      <c r="B503" s="106" t="s">
        <v>1115</v>
      </c>
      <c r="C503" s="106" t="s">
        <v>1597</v>
      </c>
      <c r="D503" s="106" t="s">
        <v>410</v>
      </c>
      <c r="E503" s="106" t="s">
        <v>1923</v>
      </c>
      <c r="F503" s="128">
        <v>13.415404739</v>
      </c>
      <c r="G503" s="128">
        <v>0.81310088999999997</v>
      </c>
      <c r="H503" s="129">
        <f t="shared" si="24"/>
        <v>15.499065373055981</v>
      </c>
      <c r="I503" s="154">
        <v>0.6512926899999999</v>
      </c>
      <c r="J503" s="154">
        <v>3.9570559999999998E-2</v>
      </c>
      <c r="K503" s="129">
        <f t="shared" si="26"/>
        <v>15.45902130270585</v>
      </c>
      <c r="L503" s="107">
        <f t="shared" si="25"/>
        <v>4.8548120811191274E-2</v>
      </c>
      <c r="M503" s="29"/>
      <c r="O503" s="51"/>
    </row>
    <row r="504" spans="1:15" x14ac:dyDescent="0.2">
      <c r="A504" s="106" t="s">
        <v>2048</v>
      </c>
      <c r="B504" s="106" t="s">
        <v>396</v>
      </c>
      <c r="C504" s="106" t="s">
        <v>1590</v>
      </c>
      <c r="D504" s="106" t="s">
        <v>410</v>
      </c>
      <c r="E504" s="106" t="s">
        <v>1923</v>
      </c>
      <c r="F504" s="128">
        <v>0</v>
      </c>
      <c r="G504" s="128">
        <v>1.7065549099999999</v>
      </c>
      <c r="H504" s="129">
        <f t="shared" si="24"/>
        <v>-1</v>
      </c>
      <c r="I504" s="154">
        <v>0.63929250000000004</v>
      </c>
      <c r="J504" s="154">
        <v>2.1377189400000001</v>
      </c>
      <c r="K504" s="129">
        <f t="shared" si="26"/>
        <v>-0.70094642095466486</v>
      </c>
      <c r="L504" s="107" t="str">
        <f t="shared" si="25"/>
        <v/>
      </c>
      <c r="M504" s="29"/>
      <c r="O504" s="51"/>
    </row>
    <row r="505" spans="1:15" x14ac:dyDescent="0.2">
      <c r="A505" s="106" t="s">
        <v>744</v>
      </c>
      <c r="B505" s="106" t="s">
        <v>457</v>
      </c>
      <c r="C505" s="106" t="s">
        <v>1597</v>
      </c>
      <c r="D505" s="106" t="s">
        <v>410</v>
      </c>
      <c r="E505" s="106" t="s">
        <v>412</v>
      </c>
      <c r="F505" s="128">
        <v>3.636489101</v>
      </c>
      <c r="G505" s="128">
        <v>7.0393360630000004</v>
      </c>
      <c r="H505" s="129">
        <f t="shared" si="24"/>
        <v>-0.48340453297662089</v>
      </c>
      <c r="I505" s="154">
        <v>0.63332917</v>
      </c>
      <c r="J505" s="154">
        <v>21.39012585</v>
      </c>
      <c r="K505" s="129">
        <f t="shared" si="26"/>
        <v>-0.97039151735519125</v>
      </c>
      <c r="L505" s="107">
        <f t="shared" si="25"/>
        <v>0.17415951276351702</v>
      </c>
      <c r="M505" s="29"/>
      <c r="O505" s="51"/>
    </row>
    <row r="506" spans="1:15" x14ac:dyDescent="0.2">
      <c r="A506" s="106" t="s">
        <v>1897</v>
      </c>
      <c r="B506" s="106" t="s">
        <v>1918</v>
      </c>
      <c r="C506" s="106" t="s">
        <v>1221</v>
      </c>
      <c r="D506" s="106" t="s">
        <v>410</v>
      </c>
      <c r="E506" s="106" t="s">
        <v>1923</v>
      </c>
      <c r="F506" s="128">
        <v>1.81944127</v>
      </c>
      <c r="G506" s="128">
        <v>0.81964506999999998</v>
      </c>
      <c r="H506" s="129">
        <f t="shared" si="24"/>
        <v>1.2197916349329105</v>
      </c>
      <c r="I506" s="154">
        <v>0.61663528000000001</v>
      </c>
      <c r="J506" s="154">
        <v>0.34393970000000001</v>
      </c>
      <c r="K506" s="129">
        <f t="shared" si="26"/>
        <v>0.79285869005526255</v>
      </c>
      <c r="L506" s="107">
        <f t="shared" si="25"/>
        <v>0.33891463833839497</v>
      </c>
      <c r="M506" s="29"/>
      <c r="O506" s="51"/>
    </row>
    <row r="507" spans="1:15" x14ac:dyDescent="0.2">
      <c r="A507" s="106" t="s">
        <v>2488</v>
      </c>
      <c r="B507" s="106" t="s">
        <v>2489</v>
      </c>
      <c r="C507" s="106" t="s">
        <v>1221</v>
      </c>
      <c r="D507" s="106" t="s">
        <v>410</v>
      </c>
      <c r="E507" s="106" t="s">
        <v>1923</v>
      </c>
      <c r="F507" s="128">
        <v>0</v>
      </c>
      <c r="G507" s="128">
        <v>0</v>
      </c>
      <c r="H507" s="129" t="str">
        <f t="shared" si="24"/>
        <v/>
      </c>
      <c r="I507" s="154">
        <v>0.61087432999999991</v>
      </c>
      <c r="J507" s="154">
        <v>0</v>
      </c>
      <c r="K507" s="129" t="str">
        <f t="shared" si="26"/>
        <v/>
      </c>
      <c r="L507" s="107" t="str">
        <f t="shared" si="25"/>
        <v/>
      </c>
      <c r="M507" s="29"/>
      <c r="O507" s="51"/>
    </row>
    <row r="508" spans="1:15" x14ac:dyDescent="0.2">
      <c r="A508" s="106" t="s">
        <v>2127</v>
      </c>
      <c r="B508" s="106" t="s">
        <v>748</v>
      </c>
      <c r="C508" s="106" t="s">
        <v>1221</v>
      </c>
      <c r="D508" s="106" t="s">
        <v>410</v>
      </c>
      <c r="E508" s="106" t="s">
        <v>1923</v>
      </c>
      <c r="F508" s="128">
        <v>1.6423439049999999</v>
      </c>
      <c r="G508" s="128">
        <v>2.0725403</v>
      </c>
      <c r="H508" s="129">
        <f t="shared" si="24"/>
        <v>-0.20756961637850901</v>
      </c>
      <c r="I508" s="154">
        <v>0.59128848000000001</v>
      </c>
      <c r="J508" s="154">
        <v>3.43977719</v>
      </c>
      <c r="K508" s="129">
        <f t="shared" si="26"/>
        <v>-0.82810268010411447</v>
      </c>
      <c r="L508" s="107">
        <f t="shared" si="25"/>
        <v>0.36002720148920336</v>
      </c>
      <c r="M508" s="29"/>
      <c r="O508" s="51"/>
    </row>
    <row r="509" spans="1:15" x14ac:dyDescent="0.2">
      <c r="A509" s="106" t="s">
        <v>236</v>
      </c>
      <c r="B509" s="106" t="s">
        <v>374</v>
      </c>
      <c r="C509" s="106" t="s">
        <v>1609</v>
      </c>
      <c r="D509" s="106" t="s">
        <v>411</v>
      </c>
      <c r="E509" s="106" t="s">
        <v>1923</v>
      </c>
      <c r="F509" s="128">
        <v>1.4832333899999999</v>
      </c>
      <c r="G509" s="128">
        <v>9.2762949999999997E-2</v>
      </c>
      <c r="H509" s="129">
        <f t="shared" si="24"/>
        <v>14.989502166543861</v>
      </c>
      <c r="I509" s="154">
        <v>0.58875356000000001</v>
      </c>
      <c r="J509" s="154">
        <v>7.0669713300000003</v>
      </c>
      <c r="K509" s="129">
        <f t="shared" si="26"/>
        <v>-0.91668940872864701</v>
      </c>
      <c r="L509" s="107">
        <f t="shared" si="25"/>
        <v>0.39693925714549888</v>
      </c>
      <c r="M509" s="29"/>
      <c r="O509" s="51"/>
    </row>
    <row r="510" spans="1:15" x14ac:dyDescent="0.2">
      <c r="A510" s="106" t="s">
        <v>244</v>
      </c>
      <c r="B510" s="106" t="s">
        <v>372</v>
      </c>
      <c r="C510" s="106" t="s">
        <v>1609</v>
      </c>
      <c r="D510" s="106" t="s">
        <v>411</v>
      </c>
      <c r="E510" s="106" t="s">
        <v>1923</v>
      </c>
      <c r="F510" s="128">
        <v>0.85891703000000008</v>
      </c>
      <c r="G510" s="128">
        <v>3.5944934800000001</v>
      </c>
      <c r="H510" s="129">
        <f t="shared" si="24"/>
        <v>-0.76104643539372896</v>
      </c>
      <c r="I510" s="154">
        <v>0.58775546999999995</v>
      </c>
      <c r="J510" s="154">
        <v>0.52037858000000003</v>
      </c>
      <c r="K510" s="129">
        <f t="shared" si="26"/>
        <v>0.12947667830601306</v>
      </c>
      <c r="L510" s="107">
        <f t="shared" si="25"/>
        <v>0.68429830760253973</v>
      </c>
      <c r="M510" s="29"/>
      <c r="O510" s="51"/>
    </row>
    <row r="511" spans="1:15" x14ac:dyDescent="0.2">
      <c r="A511" s="106" t="s">
        <v>811</v>
      </c>
      <c r="B511" s="106" t="s">
        <v>808</v>
      </c>
      <c r="C511" s="106" t="s">
        <v>1598</v>
      </c>
      <c r="D511" s="106" t="s">
        <v>411</v>
      </c>
      <c r="E511" s="106" t="s">
        <v>1923</v>
      </c>
      <c r="F511" s="128">
        <v>2.4216671700000001</v>
      </c>
      <c r="G511" s="128">
        <v>2.7656637499999999</v>
      </c>
      <c r="H511" s="129">
        <f t="shared" si="24"/>
        <v>-0.12438120143853348</v>
      </c>
      <c r="I511" s="154">
        <v>0.57945467000000006</v>
      </c>
      <c r="J511" s="154">
        <v>1.9109299900000001</v>
      </c>
      <c r="K511" s="129">
        <f t="shared" si="26"/>
        <v>-0.6967682369148438</v>
      </c>
      <c r="L511" s="107">
        <f t="shared" si="25"/>
        <v>0.23927923588277411</v>
      </c>
      <c r="M511" s="29"/>
      <c r="O511" s="51"/>
    </row>
    <row r="512" spans="1:15" x14ac:dyDescent="0.2">
      <c r="A512" s="106" t="s">
        <v>2595</v>
      </c>
      <c r="B512" s="106" t="s">
        <v>2596</v>
      </c>
      <c r="C512" s="106" t="s">
        <v>1822</v>
      </c>
      <c r="D512" s="106" t="s">
        <v>410</v>
      </c>
      <c r="E512" s="106" t="s">
        <v>1923</v>
      </c>
      <c r="F512" s="128">
        <v>2.5519857699999999</v>
      </c>
      <c r="G512" s="128">
        <v>2.3108229500000004</v>
      </c>
      <c r="H512" s="129">
        <f t="shared" si="24"/>
        <v>0.10436230953998415</v>
      </c>
      <c r="I512" s="154">
        <v>0.57677747000000001</v>
      </c>
      <c r="J512" s="154">
        <v>0</v>
      </c>
      <c r="K512" s="129" t="str">
        <f t="shared" si="26"/>
        <v/>
      </c>
      <c r="L512" s="107">
        <f t="shared" si="25"/>
        <v>0.22601124065045239</v>
      </c>
      <c r="M512" s="29"/>
      <c r="O512" s="51"/>
    </row>
    <row r="513" spans="1:15" x14ac:dyDescent="0.2">
      <c r="A513" s="106" t="s">
        <v>2670</v>
      </c>
      <c r="B513" s="106" t="s">
        <v>2671</v>
      </c>
      <c r="C513" s="106" t="s">
        <v>309</v>
      </c>
      <c r="D513" s="106" t="s">
        <v>411</v>
      </c>
      <c r="E513" s="106" t="s">
        <v>412</v>
      </c>
      <c r="F513" s="128">
        <v>6.6240746900000005</v>
      </c>
      <c r="G513" s="128">
        <v>19.194478920000002</v>
      </c>
      <c r="H513" s="129">
        <f t="shared" si="24"/>
        <v>-0.65489687333486624</v>
      </c>
      <c r="I513" s="154">
        <v>0.57333677000000005</v>
      </c>
      <c r="J513" s="154">
        <v>11.01219178400625</v>
      </c>
      <c r="K513" s="129">
        <f t="shared" ref="K513:K541" si="27">IF(ISERROR(I513/J513-1),"",IF((I513/J513-1)&gt;10000%,"",I513/J513-1))</f>
        <v>-0.94793618007700375</v>
      </c>
      <c r="L513" s="107">
        <f t="shared" si="25"/>
        <v>8.6553488121976482E-2</v>
      </c>
      <c r="M513" s="29"/>
      <c r="O513" s="51"/>
    </row>
    <row r="514" spans="1:15" x14ac:dyDescent="0.2">
      <c r="A514" s="106" t="s">
        <v>1633</v>
      </c>
      <c r="B514" s="106" t="s">
        <v>805</v>
      </c>
      <c r="C514" s="106" t="s">
        <v>1593</v>
      </c>
      <c r="D514" s="106" t="s">
        <v>410</v>
      </c>
      <c r="E514" s="106" t="s">
        <v>1923</v>
      </c>
      <c r="F514" s="128">
        <v>5.1257696600000004</v>
      </c>
      <c r="G514" s="128">
        <v>4.7658804299999993</v>
      </c>
      <c r="H514" s="129">
        <f t="shared" si="24"/>
        <v>7.5513692650489128E-2</v>
      </c>
      <c r="I514" s="154">
        <v>0.55300249999999995</v>
      </c>
      <c r="J514" s="154">
        <v>0</v>
      </c>
      <c r="K514" s="129" t="str">
        <f t="shared" si="27"/>
        <v/>
      </c>
      <c r="L514" s="107">
        <f t="shared" si="25"/>
        <v>0.10788672466409657</v>
      </c>
      <c r="M514" s="29"/>
      <c r="O514" s="51"/>
    </row>
    <row r="515" spans="1:15" x14ac:dyDescent="0.2">
      <c r="A515" s="106" t="s">
        <v>1041</v>
      </c>
      <c r="B515" s="106" t="s">
        <v>1042</v>
      </c>
      <c r="C515" s="106" t="s">
        <v>1591</v>
      </c>
      <c r="D515" s="106" t="s">
        <v>410</v>
      </c>
      <c r="E515" s="106" t="s">
        <v>1923</v>
      </c>
      <c r="F515" s="128">
        <v>0.38032435200000003</v>
      </c>
      <c r="G515" s="128">
        <v>1.3311078510000001</v>
      </c>
      <c r="H515" s="129">
        <f t="shared" si="24"/>
        <v>-0.71427983711892329</v>
      </c>
      <c r="I515" s="154">
        <v>0.53824813999999999</v>
      </c>
      <c r="J515" s="154">
        <v>0.35956483</v>
      </c>
      <c r="K515" s="129">
        <f t="shared" si="27"/>
        <v>0.49694323552167208</v>
      </c>
      <c r="L515" s="107">
        <f t="shared" si="25"/>
        <v>1.4152344891131241</v>
      </c>
      <c r="M515" s="29"/>
      <c r="O515" s="51"/>
    </row>
    <row r="516" spans="1:15" x14ac:dyDescent="0.2">
      <c r="A516" s="106" t="s">
        <v>1807</v>
      </c>
      <c r="B516" s="106" t="s">
        <v>1808</v>
      </c>
      <c r="C516" s="106" t="s">
        <v>1592</v>
      </c>
      <c r="D516" s="106" t="s">
        <v>410</v>
      </c>
      <c r="E516" s="106" t="s">
        <v>1923</v>
      </c>
      <c r="F516" s="128">
        <v>0</v>
      </c>
      <c r="G516" s="128">
        <v>0.17929</v>
      </c>
      <c r="H516" s="129">
        <f t="shared" si="24"/>
        <v>-1</v>
      </c>
      <c r="I516" s="154">
        <v>0.53477600000000003</v>
      </c>
      <c r="J516" s="154">
        <v>0.19005313000000001</v>
      </c>
      <c r="K516" s="129">
        <f t="shared" si="27"/>
        <v>1.8138236923538171</v>
      </c>
      <c r="L516" s="107" t="str">
        <f t="shared" si="25"/>
        <v/>
      </c>
      <c r="M516" s="29"/>
      <c r="O516" s="51"/>
    </row>
    <row r="517" spans="1:15" x14ac:dyDescent="0.2">
      <c r="A517" s="106" t="s">
        <v>1896</v>
      </c>
      <c r="B517" s="106" t="s">
        <v>1917</v>
      </c>
      <c r="C517" s="106" t="s">
        <v>1221</v>
      </c>
      <c r="D517" s="106" t="s">
        <v>410</v>
      </c>
      <c r="E517" s="106" t="s">
        <v>1923</v>
      </c>
      <c r="F517" s="128">
        <v>0.4533124</v>
      </c>
      <c r="G517" s="128">
        <v>0.25948558500000002</v>
      </c>
      <c r="H517" s="129">
        <f t="shared" si="24"/>
        <v>0.74696563587530296</v>
      </c>
      <c r="I517" s="154">
        <v>0.53472463000000003</v>
      </c>
      <c r="J517" s="154">
        <v>0.15069909000000001</v>
      </c>
      <c r="K517" s="129">
        <f t="shared" si="27"/>
        <v>2.5482936890992507</v>
      </c>
      <c r="L517" s="107">
        <f t="shared" si="25"/>
        <v>1.1795940944920105</v>
      </c>
      <c r="M517" s="29"/>
      <c r="O517" s="51"/>
    </row>
    <row r="518" spans="1:15" x14ac:dyDescent="0.2">
      <c r="A518" s="106" t="s">
        <v>1526</v>
      </c>
      <c r="B518" s="106" t="s">
        <v>1527</v>
      </c>
      <c r="C518" s="106" t="s">
        <v>309</v>
      </c>
      <c r="D518" s="106" t="s">
        <v>1491</v>
      </c>
      <c r="E518" s="106" t="s">
        <v>412</v>
      </c>
      <c r="F518" s="128">
        <v>0</v>
      </c>
      <c r="G518" s="128">
        <v>0.45058703999999999</v>
      </c>
      <c r="H518" s="129">
        <f t="shared" si="24"/>
        <v>-1</v>
      </c>
      <c r="I518" s="154">
        <v>0.51301134000000004</v>
      </c>
      <c r="J518" s="154">
        <v>0</v>
      </c>
      <c r="K518" s="129" t="str">
        <f t="shared" si="27"/>
        <v/>
      </c>
      <c r="L518" s="107" t="str">
        <f t="shared" si="25"/>
        <v/>
      </c>
      <c r="M518" s="29"/>
      <c r="O518" s="51"/>
    </row>
    <row r="519" spans="1:15" x14ac:dyDescent="0.2">
      <c r="A519" s="106" t="s">
        <v>1128</v>
      </c>
      <c r="B519" s="106" t="s">
        <v>1129</v>
      </c>
      <c r="C519" s="106" t="s">
        <v>1597</v>
      </c>
      <c r="D519" s="106" t="s">
        <v>410</v>
      </c>
      <c r="E519" s="106" t="s">
        <v>412</v>
      </c>
      <c r="F519" s="128">
        <v>0.48090419400000001</v>
      </c>
      <c r="G519" s="128">
        <v>2.9679464800000002</v>
      </c>
      <c r="H519" s="129">
        <f t="shared" ref="H519:H582" si="28">IF(ISERROR(F519/G519-1),"",IF((F519/G519-1)&gt;10000%,"",F519/G519-1))</f>
        <v>-0.83796736321202125</v>
      </c>
      <c r="I519" s="154">
        <v>0.50815791999999993</v>
      </c>
      <c r="J519" s="154">
        <v>7.9007000000000003E-4</v>
      </c>
      <c r="K519" s="129" t="str">
        <f t="shared" si="27"/>
        <v/>
      </c>
      <c r="L519" s="107">
        <f t="shared" ref="L519:L582" si="29">IF(ISERROR(I519/F519),"",IF(I519/F519&gt;10000%,"",I519/F519))</f>
        <v>1.0566718409613203</v>
      </c>
      <c r="M519" s="29"/>
      <c r="O519" s="51"/>
    </row>
    <row r="520" spans="1:15" x14ac:dyDescent="0.2">
      <c r="A520" s="106" t="s">
        <v>458</v>
      </c>
      <c r="B520" s="106" t="s">
        <v>459</v>
      </c>
      <c r="C520" s="106" t="s">
        <v>1597</v>
      </c>
      <c r="D520" s="106" t="s">
        <v>410</v>
      </c>
      <c r="E520" s="106" t="s">
        <v>412</v>
      </c>
      <c r="F520" s="128">
        <v>21.486696918</v>
      </c>
      <c r="G520" s="128">
        <v>19.758109570000002</v>
      </c>
      <c r="H520" s="129">
        <f t="shared" si="28"/>
        <v>8.7487486688737848E-2</v>
      </c>
      <c r="I520" s="154">
        <v>0.49630990000000003</v>
      </c>
      <c r="J520" s="154">
        <v>0.23376717999999999</v>
      </c>
      <c r="K520" s="129">
        <f t="shared" si="27"/>
        <v>1.1230948672948875</v>
      </c>
      <c r="L520" s="107">
        <f t="shared" si="29"/>
        <v>2.3098473529648361E-2</v>
      </c>
      <c r="M520" s="29"/>
      <c r="O520" s="51"/>
    </row>
    <row r="521" spans="1:15" x14ac:dyDescent="0.2">
      <c r="A521" s="106" t="s">
        <v>2178</v>
      </c>
      <c r="B521" s="106" t="s">
        <v>139</v>
      </c>
      <c r="C521" s="106" t="s">
        <v>1590</v>
      </c>
      <c r="D521" s="106" t="s">
        <v>410</v>
      </c>
      <c r="E521" s="106" t="s">
        <v>1923</v>
      </c>
      <c r="F521" s="128">
        <v>0.263044899</v>
      </c>
      <c r="G521" s="128">
        <v>6.4469250000000006E-2</v>
      </c>
      <c r="H521" s="129">
        <f t="shared" si="28"/>
        <v>3.0801606812550162</v>
      </c>
      <c r="I521" s="154">
        <v>0.49408509</v>
      </c>
      <c r="J521" s="154">
        <v>1.9367249999999999E-2</v>
      </c>
      <c r="K521" s="129">
        <f t="shared" si="27"/>
        <v>24.511370483677343</v>
      </c>
      <c r="L521" s="107">
        <f t="shared" si="29"/>
        <v>1.8783298664156951</v>
      </c>
      <c r="M521" s="29"/>
      <c r="O521" s="51"/>
    </row>
    <row r="522" spans="1:15" x14ac:dyDescent="0.2">
      <c r="A522" s="106" t="s">
        <v>300</v>
      </c>
      <c r="B522" s="106" t="s">
        <v>301</v>
      </c>
      <c r="C522" s="106" t="s">
        <v>309</v>
      </c>
      <c r="D522" s="106" t="s">
        <v>411</v>
      </c>
      <c r="E522" s="106" t="s">
        <v>1923</v>
      </c>
      <c r="F522" s="128">
        <v>0.45952144</v>
      </c>
      <c r="G522" s="128">
        <v>1.667704764</v>
      </c>
      <c r="H522" s="129">
        <f t="shared" si="28"/>
        <v>-0.72445875917639335</v>
      </c>
      <c r="I522" s="154">
        <v>0.49284761999999999</v>
      </c>
      <c r="J522" s="154">
        <v>2.5572199999999998E-3</v>
      </c>
      <c r="K522" s="129" t="str">
        <f t="shared" si="27"/>
        <v/>
      </c>
      <c r="L522" s="107">
        <f t="shared" si="29"/>
        <v>1.0725236672308478</v>
      </c>
      <c r="M522" s="29"/>
      <c r="O522" s="51"/>
    </row>
    <row r="523" spans="1:15" x14ac:dyDescent="0.2">
      <c r="A523" s="106" t="s">
        <v>2491</v>
      </c>
      <c r="B523" s="106" t="s">
        <v>2492</v>
      </c>
      <c r="C523" s="106" t="s">
        <v>1221</v>
      </c>
      <c r="D523" s="106" t="s">
        <v>410</v>
      </c>
      <c r="E523" s="106" t="s">
        <v>1923</v>
      </c>
      <c r="F523" s="128">
        <v>1.209E-2</v>
      </c>
      <c r="G523" s="128">
        <v>0.1816004</v>
      </c>
      <c r="H523" s="129">
        <f t="shared" si="28"/>
        <v>-0.93342525677256216</v>
      </c>
      <c r="I523" s="154">
        <v>0.48555301000000001</v>
      </c>
      <c r="J523" s="154">
        <v>0.35291884000000001</v>
      </c>
      <c r="K523" s="129">
        <f t="shared" si="27"/>
        <v>0.37582059943300283</v>
      </c>
      <c r="L523" s="107">
        <f t="shared" si="29"/>
        <v>40.161539288668322</v>
      </c>
      <c r="M523" s="29"/>
      <c r="O523" s="51"/>
    </row>
    <row r="524" spans="1:15" x14ac:dyDescent="0.2">
      <c r="A524" s="106" t="s">
        <v>2121</v>
      </c>
      <c r="B524" s="106" t="s">
        <v>180</v>
      </c>
      <c r="C524" s="106" t="s">
        <v>1221</v>
      </c>
      <c r="D524" s="106" t="s">
        <v>410</v>
      </c>
      <c r="E524" s="106" t="s">
        <v>1923</v>
      </c>
      <c r="F524" s="128">
        <v>2.9328915690000001</v>
      </c>
      <c r="G524" s="128">
        <v>1.480972172</v>
      </c>
      <c r="H524" s="129">
        <f t="shared" si="28"/>
        <v>0.98038263273997583</v>
      </c>
      <c r="I524" s="154">
        <v>0.47851706999999999</v>
      </c>
      <c r="J524" s="154">
        <v>2.5730398800000001</v>
      </c>
      <c r="K524" s="129">
        <f t="shared" si="27"/>
        <v>-0.81402656300842102</v>
      </c>
      <c r="L524" s="107">
        <f t="shared" si="29"/>
        <v>0.16315539076105542</v>
      </c>
      <c r="M524" s="29"/>
      <c r="O524" s="51"/>
    </row>
    <row r="525" spans="1:15" x14ac:dyDescent="0.2">
      <c r="A525" s="106" t="s">
        <v>404</v>
      </c>
      <c r="B525" s="106" t="s">
        <v>405</v>
      </c>
      <c r="C525" s="106" t="s">
        <v>1597</v>
      </c>
      <c r="D525" s="106" t="s">
        <v>410</v>
      </c>
      <c r="E525" s="106" t="s">
        <v>412</v>
      </c>
      <c r="F525" s="128">
        <v>4.070501E-2</v>
      </c>
      <c r="G525" s="128">
        <v>3.8841470000000003E-2</v>
      </c>
      <c r="H525" s="129">
        <f t="shared" si="28"/>
        <v>4.7978101755675073E-2</v>
      </c>
      <c r="I525" s="154">
        <v>0.47565037999999998</v>
      </c>
      <c r="J525" s="154">
        <v>1.5233299999999998E-3</v>
      </c>
      <c r="K525" s="129" t="str">
        <f t="shared" si="27"/>
        <v/>
      </c>
      <c r="L525" s="107">
        <f t="shared" si="29"/>
        <v>11.685303111336909</v>
      </c>
      <c r="M525" s="29"/>
      <c r="O525" s="51"/>
    </row>
    <row r="526" spans="1:15" x14ac:dyDescent="0.2">
      <c r="A526" s="106" t="s">
        <v>2153</v>
      </c>
      <c r="B526" s="106" t="s">
        <v>465</v>
      </c>
      <c r="C526" s="106" t="s">
        <v>1221</v>
      </c>
      <c r="D526" s="106" t="s">
        <v>410</v>
      </c>
      <c r="E526" s="106" t="s">
        <v>1923</v>
      </c>
      <c r="F526" s="128">
        <v>1.5468249999999999E-2</v>
      </c>
      <c r="G526" s="128">
        <v>0.14445448999999999</v>
      </c>
      <c r="H526" s="129">
        <f t="shared" si="28"/>
        <v>-0.89291956241720138</v>
      </c>
      <c r="I526" s="154">
        <v>0.46633225</v>
      </c>
      <c r="J526" s="154">
        <v>1.20802458</v>
      </c>
      <c r="K526" s="129">
        <f t="shared" si="27"/>
        <v>-0.61397122399612103</v>
      </c>
      <c r="L526" s="107">
        <f t="shared" si="29"/>
        <v>30.147705784429398</v>
      </c>
      <c r="M526" s="29"/>
      <c r="O526" s="51"/>
    </row>
    <row r="527" spans="1:15" x14ac:dyDescent="0.2">
      <c r="A527" s="106" t="s">
        <v>1886</v>
      </c>
      <c r="B527" s="106" t="s">
        <v>1907</v>
      </c>
      <c r="C527" s="106" t="s">
        <v>1221</v>
      </c>
      <c r="D527" s="106" t="s">
        <v>410</v>
      </c>
      <c r="E527" s="106" t="s">
        <v>1923</v>
      </c>
      <c r="F527" s="128">
        <v>0.32235112500000002</v>
      </c>
      <c r="G527" s="128">
        <v>4.8909300000000003E-2</v>
      </c>
      <c r="H527" s="129">
        <f t="shared" si="28"/>
        <v>5.5907940821070836</v>
      </c>
      <c r="I527" s="154">
        <v>0.46203179</v>
      </c>
      <c r="J527" s="154">
        <v>4.8909300000000003E-2</v>
      </c>
      <c r="K527" s="129">
        <f t="shared" si="27"/>
        <v>8.446706250140565</v>
      </c>
      <c r="L527" s="107">
        <f t="shared" si="29"/>
        <v>1.4333183729388255</v>
      </c>
      <c r="M527" s="29"/>
      <c r="O527" s="51"/>
    </row>
    <row r="528" spans="1:15" x14ac:dyDescent="0.2">
      <c r="A528" s="106" t="s">
        <v>692</v>
      </c>
      <c r="B528" s="106" t="s">
        <v>693</v>
      </c>
      <c r="C528" s="106" t="s">
        <v>1221</v>
      </c>
      <c r="D528" s="106" t="s">
        <v>410</v>
      </c>
      <c r="E528" s="106" t="s">
        <v>412</v>
      </c>
      <c r="F528" s="128">
        <v>0.30219712999999998</v>
      </c>
      <c r="G528" s="128">
        <v>7.9082914000000004E-2</v>
      </c>
      <c r="H528" s="129">
        <f t="shared" si="28"/>
        <v>2.8212695349086401</v>
      </c>
      <c r="I528" s="154">
        <v>0.45189696000000001</v>
      </c>
      <c r="J528" s="154">
        <v>6.537548E-2</v>
      </c>
      <c r="K528" s="129">
        <f t="shared" si="27"/>
        <v>5.9123310452175648</v>
      </c>
      <c r="L528" s="107">
        <f t="shared" si="29"/>
        <v>1.4953714484316911</v>
      </c>
      <c r="M528" s="29"/>
      <c r="O528" s="51"/>
    </row>
    <row r="529" spans="1:15" x14ac:dyDescent="0.2">
      <c r="A529" s="106" t="s">
        <v>502</v>
      </c>
      <c r="B529" s="106" t="s">
        <v>881</v>
      </c>
      <c r="C529" s="106" t="s">
        <v>1591</v>
      </c>
      <c r="D529" s="106" t="s">
        <v>410</v>
      </c>
      <c r="E529" s="106" t="s">
        <v>1923</v>
      </c>
      <c r="F529" s="128">
        <v>5.0542601789999999</v>
      </c>
      <c r="G529" s="128">
        <v>11.340481019</v>
      </c>
      <c r="H529" s="129">
        <f t="shared" si="28"/>
        <v>-0.55431694911952833</v>
      </c>
      <c r="I529" s="154">
        <v>0.44996796</v>
      </c>
      <c r="J529" s="154">
        <v>0.58108738999999998</v>
      </c>
      <c r="K529" s="129">
        <f t="shared" si="27"/>
        <v>-0.22564494128843504</v>
      </c>
      <c r="L529" s="107">
        <f t="shared" si="29"/>
        <v>8.9027462786656048E-2</v>
      </c>
      <c r="M529" s="29"/>
      <c r="O529" s="51"/>
    </row>
    <row r="530" spans="1:15" x14ac:dyDescent="0.2">
      <c r="A530" s="106" t="s">
        <v>2053</v>
      </c>
      <c r="B530" s="106" t="s">
        <v>1816</v>
      </c>
      <c r="C530" s="106" t="s">
        <v>1590</v>
      </c>
      <c r="D530" s="106" t="s">
        <v>410</v>
      </c>
      <c r="E530" s="106" t="s">
        <v>1923</v>
      </c>
      <c r="F530" s="128">
        <v>0.44314900000000002</v>
      </c>
      <c r="G530" s="128">
        <v>0.81842118000000008</v>
      </c>
      <c r="H530" s="129">
        <f t="shared" si="28"/>
        <v>-0.45853185275581454</v>
      </c>
      <c r="I530" s="154">
        <v>0.44420356</v>
      </c>
      <c r="J530" s="154">
        <v>1.0649373999999998</v>
      </c>
      <c r="K530" s="129">
        <f t="shared" si="27"/>
        <v>-0.58288293753229059</v>
      </c>
      <c r="L530" s="107">
        <f t="shared" si="29"/>
        <v>1.0023796962195559</v>
      </c>
      <c r="M530" s="29"/>
      <c r="O530" s="51"/>
    </row>
    <row r="531" spans="1:15" x14ac:dyDescent="0.2">
      <c r="A531" s="106" t="s">
        <v>944</v>
      </c>
      <c r="B531" s="106" t="s">
        <v>88</v>
      </c>
      <c r="C531" s="106" t="s">
        <v>1596</v>
      </c>
      <c r="D531" s="106" t="s">
        <v>411</v>
      </c>
      <c r="E531" s="106" t="s">
        <v>1923</v>
      </c>
      <c r="F531" s="128">
        <v>3.9836302039999998</v>
      </c>
      <c r="G531" s="128">
        <v>4.435513694</v>
      </c>
      <c r="H531" s="129">
        <f t="shared" si="28"/>
        <v>-0.10187850183199099</v>
      </c>
      <c r="I531" s="154">
        <v>0.44318514000000003</v>
      </c>
      <c r="J531" s="154">
        <v>2.4560994799999998</v>
      </c>
      <c r="K531" s="129">
        <f t="shared" si="27"/>
        <v>-0.81955733323961288</v>
      </c>
      <c r="L531" s="107">
        <f t="shared" si="29"/>
        <v>0.11125157640259725</v>
      </c>
      <c r="M531" s="29"/>
      <c r="O531" s="51"/>
    </row>
    <row r="532" spans="1:15" x14ac:dyDescent="0.2">
      <c r="A532" s="106" t="s">
        <v>724</v>
      </c>
      <c r="B532" s="106" t="s">
        <v>166</v>
      </c>
      <c r="C532" s="106" t="s">
        <v>1822</v>
      </c>
      <c r="D532" s="106" t="s">
        <v>411</v>
      </c>
      <c r="E532" s="106" t="s">
        <v>412</v>
      </c>
      <c r="F532" s="128">
        <v>6.15685342</v>
      </c>
      <c r="G532" s="128">
        <v>3.4088707999999999</v>
      </c>
      <c r="H532" s="129">
        <f t="shared" si="28"/>
        <v>0.80612694972188459</v>
      </c>
      <c r="I532" s="154">
        <v>0.43954159999999998</v>
      </c>
      <c r="J532" s="154">
        <v>1.6013983500000002</v>
      </c>
      <c r="K532" s="129">
        <f t="shared" si="27"/>
        <v>-0.72552638136538605</v>
      </c>
      <c r="L532" s="107">
        <f t="shared" si="29"/>
        <v>7.1390622776918405E-2</v>
      </c>
      <c r="M532" s="29"/>
      <c r="O532" s="51"/>
    </row>
    <row r="533" spans="1:15" x14ac:dyDescent="0.2">
      <c r="A533" s="106" t="s">
        <v>499</v>
      </c>
      <c r="B533" s="106" t="s">
        <v>878</v>
      </c>
      <c r="C533" s="106" t="s">
        <v>1591</v>
      </c>
      <c r="D533" s="106" t="s">
        <v>410</v>
      </c>
      <c r="E533" s="106" t="s">
        <v>1923</v>
      </c>
      <c r="F533" s="128">
        <v>3.0680533909999999</v>
      </c>
      <c r="G533" s="128">
        <v>3.2010489089999998</v>
      </c>
      <c r="H533" s="129">
        <f t="shared" si="28"/>
        <v>-4.154748077296555E-2</v>
      </c>
      <c r="I533" s="154">
        <v>0.43736338000000002</v>
      </c>
      <c r="J533" s="154">
        <v>0.63064956999999999</v>
      </c>
      <c r="K533" s="129">
        <f t="shared" si="27"/>
        <v>-0.30648746815129035</v>
      </c>
      <c r="L533" s="107">
        <f t="shared" si="29"/>
        <v>0.14255403158334412</v>
      </c>
      <c r="M533" s="29"/>
      <c r="O533" s="51"/>
    </row>
    <row r="534" spans="1:15" x14ac:dyDescent="0.2">
      <c r="A534" s="106" t="s">
        <v>2030</v>
      </c>
      <c r="B534" s="106" t="s">
        <v>385</v>
      </c>
      <c r="C534" s="106" t="s">
        <v>1590</v>
      </c>
      <c r="D534" s="106" t="s">
        <v>410</v>
      </c>
      <c r="E534" s="106" t="s">
        <v>1923</v>
      </c>
      <c r="F534" s="128">
        <v>0.42602499999999999</v>
      </c>
      <c r="G534" s="128">
        <v>0</v>
      </c>
      <c r="H534" s="129" t="str">
        <f t="shared" si="28"/>
        <v/>
      </c>
      <c r="I534" s="154">
        <v>0.42602499999999999</v>
      </c>
      <c r="J534" s="154">
        <v>0</v>
      </c>
      <c r="K534" s="129" t="str">
        <f t="shared" si="27"/>
        <v/>
      </c>
      <c r="L534" s="107">
        <f t="shared" si="29"/>
        <v>1</v>
      </c>
      <c r="M534" s="29"/>
      <c r="O534" s="51"/>
    </row>
    <row r="535" spans="1:15" x14ac:dyDescent="0.2">
      <c r="A535" s="106" t="s">
        <v>1711</v>
      </c>
      <c r="B535" s="106" t="s">
        <v>1648</v>
      </c>
      <c r="C535" s="106" t="s">
        <v>1596</v>
      </c>
      <c r="D535" s="106" t="s">
        <v>411</v>
      </c>
      <c r="E535" s="106" t="s">
        <v>412</v>
      </c>
      <c r="F535" s="128">
        <v>0.53667003000000002</v>
      </c>
      <c r="G535" s="128">
        <v>2.6119434799999999</v>
      </c>
      <c r="H535" s="129">
        <f t="shared" si="28"/>
        <v>-0.79453229592854746</v>
      </c>
      <c r="I535" s="154">
        <v>0.41596936000000001</v>
      </c>
      <c r="J535" s="154">
        <v>1.1561914499999999</v>
      </c>
      <c r="K535" s="129">
        <f t="shared" si="27"/>
        <v>-0.64022449742211807</v>
      </c>
      <c r="L535" s="107">
        <f t="shared" si="29"/>
        <v>0.77509332876292714</v>
      </c>
      <c r="M535" s="29"/>
      <c r="O535" s="51"/>
    </row>
    <row r="536" spans="1:15" x14ac:dyDescent="0.2">
      <c r="A536" s="106" t="s">
        <v>2593</v>
      </c>
      <c r="B536" s="106" t="s">
        <v>2594</v>
      </c>
      <c r="C536" s="106" t="s">
        <v>1822</v>
      </c>
      <c r="D536" s="106" t="s">
        <v>410</v>
      </c>
      <c r="E536" s="106" t="s">
        <v>1923</v>
      </c>
      <c r="F536" s="128">
        <v>8.8299327909524408</v>
      </c>
      <c r="G536" s="128">
        <v>5.7631323088511799</v>
      </c>
      <c r="H536" s="129">
        <f t="shared" si="28"/>
        <v>0.53214125891074593</v>
      </c>
      <c r="I536" s="154">
        <v>0.40288197427183697</v>
      </c>
      <c r="J536" s="154">
        <v>0.10571285507577501</v>
      </c>
      <c r="K536" s="129">
        <f t="shared" si="27"/>
        <v>2.8110972784062169</v>
      </c>
      <c r="L536" s="107">
        <f t="shared" si="29"/>
        <v>4.5626844938689515E-2</v>
      </c>
      <c r="M536" s="29"/>
      <c r="O536" s="51"/>
    </row>
    <row r="537" spans="1:15" x14ac:dyDescent="0.2">
      <c r="A537" s="106" t="s">
        <v>2146</v>
      </c>
      <c r="B537" s="106" t="s">
        <v>806</v>
      </c>
      <c r="C537" s="106" t="s">
        <v>1221</v>
      </c>
      <c r="D537" s="106" t="s">
        <v>410</v>
      </c>
      <c r="E537" s="106" t="s">
        <v>1923</v>
      </c>
      <c r="F537" s="128">
        <v>6.757175E-2</v>
      </c>
      <c r="G537" s="128">
        <v>0.73104628000000005</v>
      </c>
      <c r="H537" s="129">
        <f t="shared" si="28"/>
        <v>-0.90756843739085846</v>
      </c>
      <c r="I537" s="154">
        <v>0.40098695000000001</v>
      </c>
      <c r="J537" s="154">
        <v>1.0568358200000001</v>
      </c>
      <c r="K537" s="129">
        <f t="shared" si="27"/>
        <v>-0.62057782068741774</v>
      </c>
      <c r="L537" s="107">
        <f t="shared" si="29"/>
        <v>5.9342395305730573</v>
      </c>
      <c r="M537" s="29"/>
      <c r="O537" s="51"/>
    </row>
    <row r="538" spans="1:15" x14ac:dyDescent="0.2">
      <c r="A538" s="106" t="s">
        <v>796</v>
      </c>
      <c r="B538" s="106" t="s">
        <v>256</v>
      </c>
      <c r="C538" s="106" t="s">
        <v>1221</v>
      </c>
      <c r="D538" s="106" t="s">
        <v>410</v>
      </c>
      <c r="E538" s="106" t="s">
        <v>1923</v>
      </c>
      <c r="F538" s="128">
        <v>0.10554437300000001</v>
      </c>
      <c r="G538" s="128">
        <v>0.24254032</v>
      </c>
      <c r="H538" s="129">
        <f t="shared" si="28"/>
        <v>-0.56483782572728525</v>
      </c>
      <c r="I538" s="154">
        <v>0.40046052000000004</v>
      </c>
      <c r="J538" s="154">
        <v>0.22276631</v>
      </c>
      <c r="K538" s="129">
        <f t="shared" si="27"/>
        <v>0.7976709314797199</v>
      </c>
      <c r="L538" s="107">
        <f t="shared" si="29"/>
        <v>3.7942384668863398</v>
      </c>
      <c r="M538" s="29"/>
      <c r="O538" s="51"/>
    </row>
    <row r="539" spans="1:15" x14ac:dyDescent="0.2">
      <c r="A539" s="106" t="s">
        <v>2401</v>
      </c>
      <c r="B539" s="106" t="s">
        <v>431</v>
      </c>
      <c r="C539" s="106" t="s">
        <v>1597</v>
      </c>
      <c r="D539" s="106" t="s">
        <v>410</v>
      </c>
      <c r="E539" s="106" t="s">
        <v>412</v>
      </c>
      <c r="F539" s="128">
        <v>3.5212144950000002</v>
      </c>
      <c r="G539" s="128">
        <v>2.4918007230000003</v>
      </c>
      <c r="H539" s="129">
        <f t="shared" si="28"/>
        <v>0.41312042431733409</v>
      </c>
      <c r="I539" s="154">
        <v>0.39882605999999998</v>
      </c>
      <c r="J539" s="154">
        <v>0.30262621999999995</v>
      </c>
      <c r="K539" s="129">
        <f t="shared" si="27"/>
        <v>0.31788336119718918</v>
      </c>
      <c r="L539" s="107">
        <f t="shared" si="29"/>
        <v>0.11326377889399207</v>
      </c>
      <c r="M539" s="29"/>
      <c r="O539" s="51"/>
    </row>
    <row r="540" spans="1:15" x14ac:dyDescent="0.2">
      <c r="A540" s="106" t="s">
        <v>1891</v>
      </c>
      <c r="B540" s="106" t="s">
        <v>1912</v>
      </c>
      <c r="C540" s="106" t="s">
        <v>1221</v>
      </c>
      <c r="D540" s="106" t="s">
        <v>410</v>
      </c>
      <c r="E540" s="106" t="s">
        <v>1923</v>
      </c>
      <c r="F540" s="128">
        <v>0.4192534</v>
      </c>
      <c r="G540" s="128">
        <v>0.33393715000000002</v>
      </c>
      <c r="H540" s="129">
        <f t="shared" si="28"/>
        <v>0.25548594997591612</v>
      </c>
      <c r="I540" s="154">
        <v>0.3966827</v>
      </c>
      <c r="J540" s="154">
        <v>1.72659227</v>
      </c>
      <c r="K540" s="129">
        <f t="shared" si="27"/>
        <v>-0.77025108539377396</v>
      </c>
      <c r="L540" s="107">
        <f t="shared" si="29"/>
        <v>0.94616453915460197</v>
      </c>
      <c r="M540" s="29"/>
      <c r="O540" s="51"/>
    </row>
    <row r="541" spans="1:15" x14ac:dyDescent="0.2">
      <c r="A541" s="106" t="s">
        <v>1076</v>
      </c>
      <c r="B541" s="106" t="s">
        <v>1077</v>
      </c>
      <c r="C541" s="106" t="s">
        <v>1591</v>
      </c>
      <c r="D541" s="106" t="s">
        <v>410</v>
      </c>
      <c r="E541" s="106" t="s">
        <v>1923</v>
      </c>
      <c r="F541" s="128">
        <v>7.699086243</v>
      </c>
      <c r="G541" s="128">
        <v>1.1634464899999999</v>
      </c>
      <c r="H541" s="129">
        <f t="shared" si="28"/>
        <v>5.617482032199006</v>
      </c>
      <c r="I541" s="154">
        <v>0.39151692999999999</v>
      </c>
      <c r="J541" s="154">
        <v>3.4196300000000006E-2</v>
      </c>
      <c r="K541" s="129">
        <f t="shared" si="27"/>
        <v>10.449102095840775</v>
      </c>
      <c r="L541" s="107">
        <f t="shared" si="29"/>
        <v>5.0852389185270748E-2</v>
      </c>
      <c r="M541" s="29"/>
      <c r="O541" s="51"/>
    </row>
    <row r="542" spans="1:15" x14ac:dyDescent="0.2">
      <c r="A542" s="106" t="s">
        <v>2855</v>
      </c>
      <c r="B542" s="106" t="s">
        <v>2856</v>
      </c>
      <c r="C542" s="106" t="s">
        <v>309</v>
      </c>
      <c r="D542" s="106" t="s">
        <v>411</v>
      </c>
      <c r="E542" s="106" t="s">
        <v>412</v>
      </c>
      <c r="F542" s="128">
        <v>0.57252000000000003</v>
      </c>
      <c r="G542" s="128"/>
      <c r="H542" s="129" t="str">
        <f t="shared" si="28"/>
        <v/>
      </c>
      <c r="I542" s="154">
        <v>0.38228952118325404</v>
      </c>
      <c r="J542" s="154"/>
      <c r="K542" s="129"/>
      <c r="L542" s="107">
        <f t="shared" si="29"/>
        <v>0.66773129529667785</v>
      </c>
      <c r="M542" s="29"/>
      <c r="O542" s="51"/>
    </row>
    <row r="543" spans="1:15" x14ac:dyDescent="0.2">
      <c r="A543" s="106" t="s">
        <v>2055</v>
      </c>
      <c r="B543" s="106" t="s">
        <v>902</v>
      </c>
      <c r="C543" s="106" t="s">
        <v>1590</v>
      </c>
      <c r="D543" s="106" t="s">
        <v>410</v>
      </c>
      <c r="E543" s="106" t="s">
        <v>1923</v>
      </c>
      <c r="F543" s="128">
        <v>0.37653284999999997</v>
      </c>
      <c r="G543" s="128">
        <v>1.1677533</v>
      </c>
      <c r="H543" s="129">
        <f t="shared" si="28"/>
        <v>-0.67755787973367321</v>
      </c>
      <c r="I543" s="154">
        <v>0.37653284999999997</v>
      </c>
      <c r="J543" s="154">
        <v>1.1677533</v>
      </c>
      <c r="K543" s="129">
        <f t="shared" ref="K543:K606" si="30">IF(ISERROR(I543/J543-1),"",IF((I543/J543-1)&gt;10000%,"",I543/J543-1))</f>
        <v>-0.67755787973367321</v>
      </c>
      <c r="L543" s="107">
        <f t="shared" si="29"/>
        <v>1</v>
      </c>
      <c r="M543" s="29"/>
      <c r="O543" s="51"/>
    </row>
    <row r="544" spans="1:15" x14ac:dyDescent="0.2">
      <c r="A544" s="106" t="s">
        <v>292</v>
      </c>
      <c r="B544" s="106" t="s">
        <v>293</v>
      </c>
      <c r="C544" s="106" t="s">
        <v>309</v>
      </c>
      <c r="D544" s="106" t="s">
        <v>411</v>
      </c>
      <c r="E544" s="106" t="s">
        <v>1923</v>
      </c>
      <c r="F544" s="128">
        <v>0.28570309999999999</v>
      </c>
      <c r="G544" s="128">
        <v>1.2776603200000001</v>
      </c>
      <c r="H544" s="129">
        <f t="shared" si="28"/>
        <v>-0.77638571416227442</v>
      </c>
      <c r="I544" s="154">
        <v>0.3591105</v>
      </c>
      <c r="J544" s="154">
        <v>0.35138249999999999</v>
      </c>
      <c r="K544" s="129">
        <f t="shared" si="30"/>
        <v>2.1993127147766467E-2</v>
      </c>
      <c r="L544" s="107">
        <f t="shared" si="29"/>
        <v>1.2569359590427966</v>
      </c>
      <c r="M544" s="29"/>
      <c r="O544" s="51"/>
    </row>
    <row r="545" spans="1:15" x14ac:dyDescent="0.2">
      <c r="A545" s="106" t="s">
        <v>225</v>
      </c>
      <c r="B545" s="106" t="s">
        <v>1026</v>
      </c>
      <c r="C545" s="106" t="s">
        <v>1595</v>
      </c>
      <c r="D545" s="106" t="s">
        <v>410</v>
      </c>
      <c r="E545" s="106" t="s">
        <v>1923</v>
      </c>
      <c r="F545" s="128">
        <v>0.358626</v>
      </c>
      <c r="G545" s="128">
        <v>6.4640799999999998E-2</v>
      </c>
      <c r="H545" s="129">
        <f t="shared" si="28"/>
        <v>4.5479820794297101</v>
      </c>
      <c r="I545" s="154">
        <v>0.35896528000000005</v>
      </c>
      <c r="J545" s="154">
        <v>0</v>
      </c>
      <c r="K545" s="129" t="str">
        <f t="shared" si="30"/>
        <v/>
      </c>
      <c r="L545" s="107">
        <f t="shared" si="29"/>
        <v>1.0009460552218747</v>
      </c>
      <c r="M545" s="29"/>
      <c r="O545" s="51"/>
    </row>
    <row r="546" spans="1:15" x14ac:dyDescent="0.2">
      <c r="A546" s="106" t="s">
        <v>2035</v>
      </c>
      <c r="B546" s="106" t="s">
        <v>391</v>
      </c>
      <c r="C546" s="106" t="s">
        <v>1590</v>
      </c>
      <c r="D546" s="106" t="s">
        <v>410</v>
      </c>
      <c r="E546" s="106" t="s">
        <v>1923</v>
      </c>
      <c r="F546" s="128">
        <v>0.35858400000000001</v>
      </c>
      <c r="G546" s="128">
        <v>0</v>
      </c>
      <c r="H546" s="129" t="str">
        <f t="shared" si="28"/>
        <v/>
      </c>
      <c r="I546" s="154">
        <v>0.35858400000000001</v>
      </c>
      <c r="J546" s="154">
        <v>0</v>
      </c>
      <c r="K546" s="129" t="str">
        <f t="shared" si="30"/>
        <v/>
      </c>
      <c r="L546" s="107">
        <f t="shared" si="29"/>
        <v>1</v>
      </c>
      <c r="M546" s="29"/>
      <c r="O546" s="51"/>
    </row>
    <row r="547" spans="1:15" x14ac:dyDescent="0.2">
      <c r="A547" s="106" t="s">
        <v>241</v>
      </c>
      <c r="B547" s="106" t="s">
        <v>371</v>
      </c>
      <c r="C547" s="106" t="s">
        <v>1609</v>
      </c>
      <c r="D547" s="106" t="s">
        <v>411</v>
      </c>
      <c r="E547" s="106" t="s">
        <v>1923</v>
      </c>
      <c r="F547" s="128">
        <v>0.82332228000000007</v>
      </c>
      <c r="G547" s="128">
        <v>1.7250014599999999</v>
      </c>
      <c r="H547" s="129">
        <f t="shared" si="28"/>
        <v>-0.52271212570451964</v>
      </c>
      <c r="I547" s="154">
        <v>0.34830444999999999</v>
      </c>
      <c r="J547" s="154">
        <v>5.8888082946627502</v>
      </c>
      <c r="K547" s="129">
        <f t="shared" si="30"/>
        <v>-0.94085315184811136</v>
      </c>
      <c r="L547" s="107">
        <f t="shared" si="29"/>
        <v>0.42304752156105863</v>
      </c>
      <c r="M547" s="29"/>
      <c r="O547" s="51"/>
    </row>
    <row r="548" spans="1:15" x14ac:dyDescent="0.2">
      <c r="A548" s="106" t="s">
        <v>918</v>
      </c>
      <c r="B548" s="106" t="s">
        <v>120</v>
      </c>
      <c r="C548" s="106" t="s">
        <v>921</v>
      </c>
      <c r="D548" s="106" t="s">
        <v>410</v>
      </c>
      <c r="E548" s="106" t="s">
        <v>1923</v>
      </c>
      <c r="F548" s="128">
        <v>0.98072313</v>
      </c>
      <c r="G548" s="128">
        <v>0.96040285000000003</v>
      </c>
      <c r="H548" s="129">
        <f t="shared" si="28"/>
        <v>2.1158079653761819E-2</v>
      </c>
      <c r="I548" s="154">
        <v>0.34781184999999998</v>
      </c>
      <c r="J548" s="154">
        <v>0.37810961999999998</v>
      </c>
      <c r="K548" s="129">
        <f t="shared" si="30"/>
        <v>-8.012959310583001E-2</v>
      </c>
      <c r="L548" s="107">
        <f t="shared" si="29"/>
        <v>0.35464836033794778</v>
      </c>
      <c r="M548" s="29"/>
      <c r="O548" s="51"/>
    </row>
    <row r="549" spans="1:15" x14ac:dyDescent="0.2">
      <c r="A549" s="106" t="s">
        <v>68</v>
      </c>
      <c r="B549" s="106" t="s">
        <v>79</v>
      </c>
      <c r="C549" s="106" t="s">
        <v>1594</v>
      </c>
      <c r="D549" s="106" t="s">
        <v>411</v>
      </c>
      <c r="E549" s="106" t="s">
        <v>412</v>
      </c>
      <c r="F549" s="128">
        <v>0.56473737000000002</v>
      </c>
      <c r="G549" s="128">
        <v>1.3470662099999999</v>
      </c>
      <c r="H549" s="129">
        <f t="shared" si="28"/>
        <v>-0.58076494992773964</v>
      </c>
      <c r="I549" s="154">
        <v>0.34667990999999998</v>
      </c>
      <c r="J549" s="154">
        <v>2.1335066400000002</v>
      </c>
      <c r="K549" s="129">
        <f t="shared" si="30"/>
        <v>-0.83750699271317952</v>
      </c>
      <c r="L549" s="107">
        <f t="shared" si="29"/>
        <v>0.61387811116519519</v>
      </c>
      <c r="M549" s="29"/>
      <c r="O549" s="51"/>
    </row>
    <row r="550" spans="1:15" x14ac:dyDescent="0.2">
      <c r="A550" s="106" t="s">
        <v>1510</v>
      </c>
      <c r="B550" s="106" t="s">
        <v>1511</v>
      </c>
      <c r="C550" s="106" t="s">
        <v>1591</v>
      </c>
      <c r="D550" s="106" t="s">
        <v>410</v>
      </c>
      <c r="E550" s="106" t="s">
        <v>1923</v>
      </c>
      <c r="F550" s="128">
        <v>3.5266704799999999</v>
      </c>
      <c r="G550" s="128">
        <v>7.3335136309999998</v>
      </c>
      <c r="H550" s="129">
        <f t="shared" si="28"/>
        <v>-0.51910221246577237</v>
      </c>
      <c r="I550" s="154">
        <v>0.34082878000000005</v>
      </c>
      <c r="J550" s="154">
        <v>0</v>
      </c>
      <c r="K550" s="129" t="str">
        <f t="shared" si="30"/>
        <v/>
      </c>
      <c r="L550" s="107">
        <f t="shared" si="29"/>
        <v>9.6643216862154935E-2</v>
      </c>
      <c r="M550" s="29"/>
      <c r="O550" s="51"/>
    </row>
    <row r="551" spans="1:15" x14ac:dyDescent="0.2">
      <c r="A551" s="106" t="s">
        <v>1171</v>
      </c>
      <c r="B551" s="106" t="s">
        <v>1163</v>
      </c>
      <c r="C551" s="106" t="s">
        <v>1594</v>
      </c>
      <c r="D551" s="106" t="s">
        <v>411</v>
      </c>
      <c r="E551" s="106" t="s">
        <v>412</v>
      </c>
      <c r="F551" s="128">
        <v>2.382110119</v>
      </c>
      <c r="G551" s="128">
        <v>1.3153861259999999</v>
      </c>
      <c r="H551" s="129">
        <f t="shared" si="28"/>
        <v>0.81095882943804143</v>
      </c>
      <c r="I551" s="154">
        <v>0.33507205000000001</v>
      </c>
      <c r="J551" s="154">
        <v>2.4118238599999997</v>
      </c>
      <c r="K551" s="129">
        <f t="shared" si="30"/>
        <v>-0.86107109413869054</v>
      </c>
      <c r="L551" s="107">
        <f t="shared" si="29"/>
        <v>0.14066186417135992</v>
      </c>
      <c r="M551" s="29"/>
      <c r="O551" s="51"/>
    </row>
    <row r="552" spans="1:15" x14ac:dyDescent="0.2">
      <c r="A552" s="106" t="s">
        <v>486</v>
      </c>
      <c r="B552" s="106" t="s">
        <v>835</v>
      </c>
      <c r="C552" s="106" t="s">
        <v>1591</v>
      </c>
      <c r="D552" s="106" t="s">
        <v>410</v>
      </c>
      <c r="E552" s="106" t="s">
        <v>1923</v>
      </c>
      <c r="F552" s="128">
        <v>59.716456448999999</v>
      </c>
      <c r="G552" s="128">
        <v>125.65300170100001</v>
      </c>
      <c r="H552" s="129">
        <f t="shared" si="28"/>
        <v>-0.52475105536197675</v>
      </c>
      <c r="I552" s="154">
        <v>0.31165341999999996</v>
      </c>
      <c r="J552" s="154">
        <v>0.22276126999999998</v>
      </c>
      <c r="K552" s="129">
        <f t="shared" si="30"/>
        <v>0.39904670143063914</v>
      </c>
      <c r="L552" s="107">
        <f t="shared" si="29"/>
        <v>5.2188866944267399E-3</v>
      </c>
      <c r="M552" s="29"/>
      <c r="O552" s="51"/>
    </row>
    <row r="553" spans="1:15" x14ac:dyDescent="0.2">
      <c r="A553" s="106" t="s">
        <v>1945</v>
      </c>
      <c r="B553" s="106" t="s">
        <v>595</v>
      </c>
      <c r="C553" s="106" t="s">
        <v>1597</v>
      </c>
      <c r="D553" s="106" t="s">
        <v>410</v>
      </c>
      <c r="E553" s="106" t="s">
        <v>1923</v>
      </c>
      <c r="F553" s="128">
        <v>1.167647914</v>
      </c>
      <c r="G553" s="128">
        <v>4.3797142999999998</v>
      </c>
      <c r="H553" s="129">
        <f t="shared" si="28"/>
        <v>-0.73339632815775224</v>
      </c>
      <c r="I553" s="154">
        <v>0.30865045000000002</v>
      </c>
      <c r="J553" s="154">
        <v>4.6286040599999998</v>
      </c>
      <c r="K553" s="129">
        <f t="shared" si="30"/>
        <v>-0.93331673091951617</v>
      </c>
      <c r="L553" s="107">
        <f t="shared" si="29"/>
        <v>0.26433520438764729</v>
      </c>
      <c r="M553" s="29"/>
      <c r="O553" s="51"/>
    </row>
    <row r="554" spans="1:15" x14ac:dyDescent="0.2">
      <c r="A554" s="106" t="s">
        <v>510</v>
      </c>
      <c r="B554" s="106" t="s">
        <v>887</v>
      </c>
      <c r="C554" s="106" t="s">
        <v>1591</v>
      </c>
      <c r="D554" s="106" t="s">
        <v>410</v>
      </c>
      <c r="E554" s="106" t="s">
        <v>1923</v>
      </c>
      <c r="F554" s="128">
        <v>4.5852346909999993</v>
      </c>
      <c r="G554" s="128">
        <v>0.242141721</v>
      </c>
      <c r="H554" s="129">
        <f t="shared" si="28"/>
        <v>17.936161319345704</v>
      </c>
      <c r="I554" s="154">
        <v>0.29366144999999999</v>
      </c>
      <c r="J554" s="154">
        <v>0.55263538000000001</v>
      </c>
      <c r="K554" s="129">
        <f t="shared" si="30"/>
        <v>-0.46861626919362276</v>
      </c>
      <c r="L554" s="107">
        <f t="shared" si="29"/>
        <v>6.4045020547455339E-2</v>
      </c>
      <c r="M554" s="29"/>
      <c r="O554" s="51"/>
    </row>
    <row r="555" spans="1:15" x14ac:dyDescent="0.2">
      <c r="A555" s="106" t="s">
        <v>1049</v>
      </c>
      <c r="B555" s="106" t="s">
        <v>1050</v>
      </c>
      <c r="C555" s="106" t="s">
        <v>1591</v>
      </c>
      <c r="D555" s="106" t="s">
        <v>410</v>
      </c>
      <c r="E555" s="106" t="s">
        <v>1923</v>
      </c>
      <c r="F555" s="128">
        <v>5.5485989999999999E-2</v>
      </c>
      <c r="G555" s="128">
        <v>1.6329044799999999</v>
      </c>
      <c r="H555" s="129">
        <f t="shared" si="28"/>
        <v>-0.96602006383129035</v>
      </c>
      <c r="I555" s="154">
        <v>0.29321599999999998</v>
      </c>
      <c r="J555" s="154">
        <v>0</v>
      </c>
      <c r="K555" s="129" t="str">
        <f t="shared" si="30"/>
        <v/>
      </c>
      <c r="L555" s="107">
        <f t="shared" si="29"/>
        <v>5.2845051516608059</v>
      </c>
      <c r="M555" s="29"/>
      <c r="O555" s="51"/>
    </row>
    <row r="556" spans="1:15" x14ac:dyDescent="0.2">
      <c r="A556" s="106" t="s">
        <v>1454</v>
      </c>
      <c r="B556" s="106" t="s">
        <v>1455</v>
      </c>
      <c r="C556" s="106" t="s">
        <v>921</v>
      </c>
      <c r="D556" s="106" t="s">
        <v>410</v>
      </c>
      <c r="E556" s="106" t="s">
        <v>1923</v>
      </c>
      <c r="F556" s="128">
        <v>0.51281759999999998</v>
      </c>
      <c r="G556" s="128">
        <v>0.86428497999999998</v>
      </c>
      <c r="H556" s="129">
        <f t="shared" si="28"/>
        <v>-0.40665681821752819</v>
      </c>
      <c r="I556" s="154">
        <v>0.2924544</v>
      </c>
      <c r="J556" s="154">
        <v>0.28008959999999999</v>
      </c>
      <c r="K556" s="129">
        <f t="shared" si="30"/>
        <v>4.4145873320537543E-2</v>
      </c>
      <c r="L556" s="107">
        <f t="shared" si="29"/>
        <v>0.57028931924333337</v>
      </c>
      <c r="M556" s="29"/>
      <c r="O556" s="51"/>
    </row>
    <row r="557" spans="1:15" x14ac:dyDescent="0.2">
      <c r="A557" s="106" t="s">
        <v>455</v>
      </c>
      <c r="B557" s="106" t="s">
        <v>456</v>
      </c>
      <c r="C557" s="106" t="s">
        <v>1597</v>
      </c>
      <c r="D557" s="106" t="s">
        <v>410</v>
      </c>
      <c r="E557" s="106" t="s">
        <v>1923</v>
      </c>
      <c r="F557" s="128">
        <v>14.991069570000001</v>
      </c>
      <c r="G557" s="128">
        <v>10.766180065</v>
      </c>
      <c r="H557" s="129">
        <f t="shared" si="28"/>
        <v>0.3924223335939534</v>
      </c>
      <c r="I557" s="154">
        <v>0.28740061</v>
      </c>
      <c r="J557" s="154">
        <v>1.044175E-2</v>
      </c>
      <c r="K557" s="129">
        <f t="shared" si="30"/>
        <v>26.524180333756316</v>
      </c>
      <c r="L557" s="107">
        <f t="shared" si="29"/>
        <v>1.9171454622233467E-2</v>
      </c>
      <c r="M557" s="29"/>
      <c r="O557" s="51"/>
    </row>
    <row r="558" spans="1:15" x14ac:dyDescent="0.2">
      <c r="A558" s="106" t="s">
        <v>770</v>
      </c>
      <c r="B558" s="106" t="s">
        <v>771</v>
      </c>
      <c r="C558" s="106" t="s">
        <v>1591</v>
      </c>
      <c r="D558" s="106" t="s">
        <v>410</v>
      </c>
      <c r="E558" s="106" t="s">
        <v>1923</v>
      </c>
      <c r="F558" s="128">
        <v>1.202223708</v>
      </c>
      <c r="G558" s="128">
        <v>1.411075587</v>
      </c>
      <c r="H558" s="129">
        <f t="shared" si="28"/>
        <v>-0.14800899464501893</v>
      </c>
      <c r="I558" s="154">
        <v>0.28694253000000003</v>
      </c>
      <c r="J558" s="154">
        <v>6.0407359999999999</v>
      </c>
      <c r="K558" s="129">
        <f t="shared" si="30"/>
        <v>-0.95249874684144453</v>
      </c>
      <c r="L558" s="107">
        <f t="shared" si="29"/>
        <v>0.23867648599057575</v>
      </c>
      <c r="M558" s="29"/>
      <c r="O558" s="51"/>
    </row>
    <row r="559" spans="1:15" x14ac:dyDescent="0.2">
      <c r="A559" s="106" t="s">
        <v>1675</v>
      </c>
      <c r="B559" s="106" t="s">
        <v>1153</v>
      </c>
      <c r="C559" s="106" t="s">
        <v>1596</v>
      </c>
      <c r="D559" s="106" t="s">
        <v>411</v>
      </c>
      <c r="E559" s="106" t="s">
        <v>412</v>
      </c>
      <c r="F559" s="128">
        <v>0.93051408999999996</v>
      </c>
      <c r="G559" s="128">
        <v>1.41025442</v>
      </c>
      <c r="H559" s="129">
        <f t="shared" si="28"/>
        <v>-0.34017998681401052</v>
      </c>
      <c r="I559" s="154">
        <v>0.27625428999999996</v>
      </c>
      <c r="J559" s="154">
        <v>2.79380841</v>
      </c>
      <c r="K559" s="129">
        <f t="shared" si="30"/>
        <v>-0.90111910000299555</v>
      </c>
      <c r="L559" s="107">
        <f t="shared" si="29"/>
        <v>0.29688351092029136</v>
      </c>
      <c r="M559" s="29"/>
      <c r="O559" s="51"/>
    </row>
    <row r="560" spans="1:15" x14ac:dyDescent="0.2">
      <c r="A560" s="106" t="s">
        <v>614</v>
      </c>
      <c r="B560" s="106" t="s">
        <v>615</v>
      </c>
      <c r="C560" s="106" t="s">
        <v>1609</v>
      </c>
      <c r="D560" s="106" t="s">
        <v>410</v>
      </c>
      <c r="E560" s="106" t="s">
        <v>1923</v>
      </c>
      <c r="F560" s="128">
        <v>0.69204907999999998</v>
      </c>
      <c r="G560" s="128">
        <v>0.54616717000000004</v>
      </c>
      <c r="H560" s="129">
        <f t="shared" si="28"/>
        <v>0.26710120639437185</v>
      </c>
      <c r="I560" s="154">
        <v>0.26789565000000004</v>
      </c>
      <c r="J560" s="154">
        <v>0.11355536999999999</v>
      </c>
      <c r="K560" s="129">
        <f t="shared" si="30"/>
        <v>1.3591631994154048</v>
      </c>
      <c r="L560" s="107">
        <f t="shared" si="29"/>
        <v>0.38710498683128086</v>
      </c>
      <c r="M560" s="29"/>
      <c r="O560" s="51"/>
    </row>
    <row r="561" spans="1:15" x14ac:dyDescent="0.2">
      <c r="A561" s="106" t="s">
        <v>1790</v>
      </c>
      <c r="B561" s="106" t="s">
        <v>1791</v>
      </c>
      <c r="C561" s="106" t="s">
        <v>1592</v>
      </c>
      <c r="D561" s="106" t="s">
        <v>410</v>
      </c>
      <c r="E561" s="106" t="s">
        <v>1923</v>
      </c>
      <c r="F561" s="128">
        <v>4.0064099999999998E-2</v>
      </c>
      <c r="G561" s="128">
        <v>2.7856860000000001E-2</v>
      </c>
      <c r="H561" s="129">
        <f t="shared" si="28"/>
        <v>0.43821306493265921</v>
      </c>
      <c r="I561" s="154">
        <v>0.26582346999999995</v>
      </c>
      <c r="J561" s="154">
        <v>3.553361E-2</v>
      </c>
      <c r="K561" s="129">
        <f t="shared" si="30"/>
        <v>6.4809024470072121</v>
      </c>
      <c r="L561" s="107">
        <f t="shared" si="29"/>
        <v>6.6349542358370703</v>
      </c>
      <c r="M561" s="29"/>
      <c r="O561" s="51"/>
    </row>
    <row r="562" spans="1:15" x14ac:dyDescent="0.2">
      <c r="A562" s="106" t="s">
        <v>699</v>
      </c>
      <c r="B562" s="106" t="s">
        <v>700</v>
      </c>
      <c r="C562" s="106" t="s">
        <v>1593</v>
      </c>
      <c r="D562" s="106" t="s">
        <v>410</v>
      </c>
      <c r="E562" s="106" t="s">
        <v>1923</v>
      </c>
      <c r="F562" s="128">
        <v>8.806841E-2</v>
      </c>
      <c r="G562" s="128">
        <v>0.12311908000000001</v>
      </c>
      <c r="H562" s="129">
        <f t="shared" si="28"/>
        <v>-0.28468918058841897</v>
      </c>
      <c r="I562" s="154">
        <v>0.26286207</v>
      </c>
      <c r="J562" s="154">
        <v>9.4373240000000011E-2</v>
      </c>
      <c r="K562" s="129">
        <f t="shared" si="30"/>
        <v>1.785345400878469</v>
      </c>
      <c r="L562" s="107">
        <f t="shared" si="29"/>
        <v>2.9847486743544023</v>
      </c>
      <c r="M562" s="29"/>
      <c r="O562" s="51"/>
    </row>
    <row r="563" spans="1:15" x14ac:dyDescent="0.2">
      <c r="A563" s="106" t="s">
        <v>1979</v>
      </c>
      <c r="B563" s="106" t="s">
        <v>168</v>
      </c>
      <c r="C563" s="106" t="s">
        <v>1822</v>
      </c>
      <c r="D563" s="106" t="s">
        <v>411</v>
      </c>
      <c r="E563" s="106" t="s">
        <v>412</v>
      </c>
      <c r="F563" s="128">
        <v>2.1636105400000001</v>
      </c>
      <c r="G563" s="128">
        <v>2.1208091000000002</v>
      </c>
      <c r="H563" s="129">
        <f t="shared" si="28"/>
        <v>2.0181656142459925E-2</v>
      </c>
      <c r="I563" s="154">
        <v>0.26236009000000005</v>
      </c>
      <c r="J563" s="154">
        <v>1.99052E-3</v>
      </c>
      <c r="K563" s="129" t="str">
        <f t="shared" si="30"/>
        <v/>
      </c>
      <c r="L563" s="107">
        <f t="shared" si="29"/>
        <v>0.12126031240354378</v>
      </c>
      <c r="M563" s="29"/>
      <c r="O563" s="51"/>
    </row>
    <row r="564" spans="1:15" x14ac:dyDescent="0.2">
      <c r="A564" s="106" t="s">
        <v>758</v>
      </c>
      <c r="B564" s="106" t="s">
        <v>759</v>
      </c>
      <c r="C564" s="106" t="s">
        <v>1596</v>
      </c>
      <c r="D564" s="106" t="s">
        <v>1491</v>
      </c>
      <c r="E564" s="106" t="s">
        <v>1923</v>
      </c>
      <c r="F564" s="128">
        <v>0.31228001999999999</v>
      </c>
      <c r="G564" s="128">
        <v>0.93847281999999999</v>
      </c>
      <c r="H564" s="129">
        <f t="shared" si="28"/>
        <v>-0.6672466017715889</v>
      </c>
      <c r="I564" s="154">
        <v>0.25518552</v>
      </c>
      <c r="J564" s="154">
        <v>0.87218563000000005</v>
      </c>
      <c r="K564" s="129">
        <f t="shared" si="30"/>
        <v>-0.70741833937346565</v>
      </c>
      <c r="L564" s="107">
        <f t="shared" si="29"/>
        <v>0.81716889860580899</v>
      </c>
      <c r="M564" s="29"/>
      <c r="O564" s="51"/>
    </row>
    <row r="565" spans="1:15" x14ac:dyDescent="0.2">
      <c r="A565" s="106" t="s">
        <v>999</v>
      </c>
      <c r="B565" s="106" t="s">
        <v>1000</v>
      </c>
      <c r="C565" s="106" t="s">
        <v>1596</v>
      </c>
      <c r="D565" s="106" t="s">
        <v>411</v>
      </c>
      <c r="E565" s="106" t="s">
        <v>412</v>
      </c>
      <c r="F565" s="128">
        <v>0.52409594999999998</v>
      </c>
      <c r="G565" s="128">
        <v>0.50590388200000003</v>
      </c>
      <c r="H565" s="129">
        <f t="shared" si="28"/>
        <v>3.5959534305372243E-2</v>
      </c>
      <c r="I565" s="154">
        <v>0.25115241999999999</v>
      </c>
      <c r="J565" s="154">
        <v>21.962060257021051</v>
      </c>
      <c r="K565" s="129">
        <f t="shared" si="30"/>
        <v>-0.98856425958854621</v>
      </c>
      <c r="L565" s="107">
        <f t="shared" si="29"/>
        <v>0.47921076283836955</v>
      </c>
      <c r="M565" s="29"/>
      <c r="O565" s="51"/>
    </row>
    <row r="566" spans="1:15" x14ac:dyDescent="0.2">
      <c r="A566" s="106" t="s">
        <v>234</v>
      </c>
      <c r="B566" s="106" t="s">
        <v>375</v>
      </c>
      <c r="C566" s="106" t="s">
        <v>1609</v>
      </c>
      <c r="D566" s="106" t="s">
        <v>411</v>
      </c>
      <c r="E566" s="106" t="s">
        <v>1923</v>
      </c>
      <c r="F566" s="128">
        <v>6.3867581600000003</v>
      </c>
      <c r="G566" s="128">
        <v>1.77688918</v>
      </c>
      <c r="H566" s="129">
        <f t="shared" si="28"/>
        <v>2.5943480504507326</v>
      </c>
      <c r="I566" s="154">
        <v>0.25114826000000001</v>
      </c>
      <c r="J566" s="154">
        <v>38.932924079999999</v>
      </c>
      <c r="K566" s="129">
        <f t="shared" si="30"/>
        <v>-0.99354920633539012</v>
      </c>
      <c r="L566" s="107">
        <f t="shared" si="29"/>
        <v>3.9323276959652403E-2</v>
      </c>
      <c r="M566" s="29"/>
      <c r="O566" s="51"/>
    </row>
    <row r="567" spans="1:15" x14ac:dyDescent="0.2">
      <c r="A567" s="106" t="s">
        <v>2182</v>
      </c>
      <c r="B567" s="106" t="s">
        <v>895</v>
      </c>
      <c r="C567" s="106" t="s">
        <v>1591</v>
      </c>
      <c r="D567" s="106" t="s">
        <v>410</v>
      </c>
      <c r="E567" s="106" t="s">
        <v>1923</v>
      </c>
      <c r="F567" s="128">
        <v>2.8642981779999999</v>
      </c>
      <c r="G567" s="128">
        <v>4.5433358799999999</v>
      </c>
      <c r="H567" s="129">
        <f t="shared" si="28"/>
        <v>-0.36956054897706569</v>
      </c>
      <c r="I567" s="154">
        <v>0.23728858999999999</v>
      </c>
      <c r="J567" s="154">
        <v>0.66478625999999996</v>
      </c>
      <c r="K567" s="129">
        <f t="shared" si="30"/>
        <v>-0.6430603273900396</v>
      </c>
      <c r="L567" s="107">
        <f t="shared" si="29"/>
        <v>8.2843536270964316E-2</v>
      </c>
      <c r="M567" s="29"/>
      <c r="O567" s="51"/>
    </row>
    <row r="568" spans="1:15" x14ac:dyDescent="0.2">
      <c r="A568" s="106" t="s">
        <v>1873</v>
      </c>
      <c r="B568" s="106" t="s">
        <v>1874</v>
      </c>
      <c r="C568" s="106" t="s">
        <v>1822</v>
      </c>
      <c r="D568" s="106" t="s">
        <v>410</v>
      </c>
      <c r="E568" s="106" t="s">
        <v>1923</v>
      </c>
      <c r="F568" s="128">
        <v>0.55213800458172002</v>
      </c>
      <c r="G568" s="128">
        <v>0</v>
      </c>
      <c r="H568" s="129" t="str">
        <f t="shared" si="28"/>
        <v/>
      </c>
      <c r="I568" s="154">
        <v>0.235452098431154</v>
      </c>
      <c r="J568" s="154">
        <v>0</v>
      </c>
      <c r="K568" s="129" t="str">
        <f t="shared" si="30"/>
        <v/>
      </c>
      <c r="L568" s="107">
        <f t="shared" si="29"/>
        <v>0.42643704377771291</v>
      </c>
      <c r="M568" s="29"/>
      <c r="O568" s="51"/>
    </row>
    <row r="569" spans="1:15" x14ac:dyDescent="0.2">
      <c r="A569" s="106" t="s">
        <v>1612</v>
      </c>
      <c r="B569" s="106" t="s">
        <v>1613</v>
      </c>
      <c r="C569" s="106" t="s">
        <v>1221</v>
      </c>
      <c r="D569" s="106" t="s">
        <v>410</v>
      </c>
      <c r="E569" s="106" t="s">
        <v>1923</v>
      </c>
      <c r="F569" s="128">
        <v>0.23621402</v>
      </c>
      <c r="G569" s="128">
        <v>0.13206619</v>
      </c>
      <c r="H569" s="129">
        <f t="shared" si="28"/>
        <v>0.78860327537275055</v>
      </c>
      <c r="I569" s="154">
        <v>0.23264220000000002</v>
      </c>
      <c r="J569" s="154">
        <v>0.22637937999999999</v>
      </c>
      <c r="K569" s="129">
        <f t="shared" si="30"/>
        <v>2.7665152188331099E-2</v>
      </c>
      <c r="L569" s="107">
        <f t="shared" si="29"/>
        <v>0.9848788822949629</v>
      </c>
      <c r="M569" s="29"/>
      <c r="O569" s="51"/>
    </row>
    <row r="570" spans="1:15" x14ac:dyDescent="0.2">
      <c r="A570" s="106" t="s">
        <v>2043</v>
      </c>
      <c r="B570" s="106" t="s">
        <v>140</v>
      </c>
      <c r="C570" s="106" t="s">
        <v>1590</v>
      </c>
      <c r="D570" s="106" t="s">
        <v>410</v>
      </c>
      <c r="E570" s="106" t="s">
        <v>1923</v>
      </c>
      <c r="F570" s="128">
        <v>1.3255142900000001</v>
      </c>
      <c r="G570" s="128">
        <v>2.4994707410000001</v>
      </c>
      <c r="H570" s="129">
        <f t="shared" si="28"/>
        <v>-0.46968201377317098</v>
      </c>
      <c r="I570" s="154">
        <v>0.23196661999999998</v>
      </c>
      <c r="J570" s="154">
        <v>1.5437287</v>
      </c>
      <c r="K570" s="129">
        <f t="shared" si="30"/>
        <v>-0.84973614858621205</v>
      </c>
      <c r="L570" s="107">
        <f t="shared" si="29"/>
        <v>0.1750012216013152</v>
      </c>
      <c r="M570" s="29"/>
      <c r="O570" s="51"/>
    </row>
    <row r="571" spans="1:15" x14ac:dyDescent="0.2">
      <c r="A571" s="106" t="s">
        <v>1842</v>
      </c>
      <c r="B571" s="106" t="s">
        <v>1843</v>
      </c>
      <c r="C571" s="106" t="s">
        <v>1829</v>
      </c>
      <c r="D571" s="106" t="s">
        <v>410</v>
      </c>
      <c r="E571" s="106" t="s">
        <v>1923</v>
      </c>
      <c r="F571" s="128">
        <v>0</v>
      </c>
      <c r="G571" s="128">
        <v>1.6357083865160002E-4</v>
      </c>
      <c r="H571" s="129">
        <f t="shared" si="28"/>
        <v>-1</v>
      </c>
      <c r="I571" s="154">
        <v>0.22456200000000001</v>
      </c>
      <c r="J571" s="154">
        <v>2.6792487390283499</v>
      </c>
      <c r="K571" s="129">
        <f t="shared" si="30"/>
        <v>-0.91618471374873578</v>
      </c>
      <c r="L571" s="107" t="str">
        <f t="shared" si="29"/>
        <v/>
      </c>
      <c r="M571" s="29"/>
      <c r="O571" s="51"/>
    </row>
    <row r="572" spans="1:15" x14ac:dyDescent="0.2">
      <c r="A572" s="106" t="s">
        <v>509</v>
      </c>
      <c r="B572" s="106" t="s">
        <v>886</v>
      </c>
      <c r="C572" s="106" t="s">
        <v>1591</v>
      </c>
      <c r="D572" s="106" t="s">
        <v>410</v>
      </c>
      <c r="E572" s="106" t="s">
        <v>1923</v>
      </c>
      <c r="F572" s="128">
        <v>2.3741211099999999</v>
      </c>
      <c r="G572" s="128">
        <v>9.9789658499999998</v>
      </c>
      <c r="H572" s="129">
        <f t="shared" si="28"/>
        <v>-0.76208746019508622</v>
      </c>
      <c r="I572" s="154">
        <v>0.21159308999999998</v>
      </c>
      <c r="J572" s="154">
        <v>1.5636767600000001</v>
      </c>
      <c r="K572" s="129">
        <f t="shared" si="30"/>
        <v>-0.86468233370687175</v>
      </c>
      <c r="L572" s="107">
        <f t="shared" si="29"/>
        <v>8.9124808801350486E-2</v>
      </c>
      <c r="M572" s="29"/>
      <c r="O572" s="51"/>
    </row>
    <row r="573" spans="1:15" x14ac:dyDescent="0.2">
      <c r="A573" s="106" t="s">
        <v>2168</v>
      </c>
      <c r="B573" s="106" t="s">
        <v>130</v>
      </c>
      <c r="C573" s="106" t="s">
        <v>1590</v>
      </c>
      <c r="D573" s="106" t="s">
        <v>410</v>
      </c>
      <c r="E573" s="106" t="s">
        <v>1923</v>
      </c>
      <c r="F573" s="128">
        <v>0.70424058</v>
      </c>
      <c r="G573" s="128">
        <v>0.72803981000000006</v>
      </c>
      <c r="H573" s="129">
        <f t="shared" si="28"/>
        <v>-3.2689462407282432E-2</v>
      </c>
      <c r="I573" s="154">
        <v>0.20286860000000001</v>
      </c>
      <c r="J573" s="154">
        <v>0.41325659999999997</v>
      </c>
      <c r="K573" s="129">
        <f t="shared" si="30"/>
        <v>-0.50909773733801222</v>
      </c>
      <c r="L573" s="107">
        <f t="shared" si="29"/>
        <v>0.28806718295046274</v>
      </c>
      <c r="M573" s="29"/>
      <c r="O573" s="51"/>
    </row>
    <row r="574" spans="1:15" x14ac:dyDescent="0.2">
      <c r="A574" s="106" t="s">
        <v>2778</v>
      </c>
      <c r="B574" s="106" t="s">
        <v>2779</v>
      </c>
      <c r="C574" s="106" t="s">
        <v>1596</v>
      </c>
      <c r="D574" s="106" t="s">
        <v>411</v>
      </c>
      <c r="E574" s="106" t="s">
        <v>1923</v>
      </c>
      <c r="F574" s="128">
        <v>0.29418533000000002</v>
      </c>
      <c r="G574" s="128">
        <v>0.10725175000000001</v>
      </c>
      <c r="H574" s="129">
        <f t="shared" si="28"/>
        <v>1.7429420032773359</v>
      </c>
      <c r="I574" s="154">
        <v>0.19772966</v>
      </c>
      <c r="J574" s="154">
        <v>5.4454169999999996E-2</v>
      </c>
      <c r="K574" s="129">
        <f t="shared" si="30"/>
        <v>2.6311206285946516</v>
      </c>
      <c r="L574" s="107">
        <f t="shared" si="29"/>
        <v>0.67212617298082122</v>
      </c>
      <c r="M574" s="29"/>
      <c r="O574" s="51"/>
    </row>
    <row r="575" spans="1:15" x14ac:dyDescent="0.2">
      <c r="A575" s="106" t="s">
        <v>1718</v>
      </c>
      <c r="B575" s="106" t="s">
        <v>713</v>
      </c>
      <c r="C575" s="106" t="s">
        <v>1594</v>
      </c>
      <c r="D575" s="106" t="s">
        <v>411</v>
      </c>
      <c r="E575" s="106" t="s">
        <v>412</v>
      </c>
      <c r="F575" s="128">
        <v>0.31203994000000002</v>
      </c>
      <c r="G575" s="128">
        <v>7.6817629999999998E-2</v>
      </c>
      <c r="H575" s="129">
        <f t="shared" si="28"/>
        <v>3.0620875702621912</v>
      </c>
      <c r="I575" s="154">
        <v>0.19218882000000001</v>
      </c>
      <c r="J575" s="154">
        <v>5.9474589999999994E-2</v>
      </c>
      <c r="K575" s="129">
        <f t="shared" si="30"/>
        <v>2.2314442184469034</v>
      </c>
      <c r="L575" s="107">
        <f t="shared" si="29"/>
        <v>0.61591096319272465</v>
      </c>
      <c r="M575" s="29"/>
      <c r="O575" s="51"/>
    </row>
    <row r="576" spans="1:15" x14ac:dyDescent="0.2">
      <c r="A576" s="106" t="s">
        <v>1704</v>
      </c>
      <c r="B576" s="106" t="s">
        <v>714</v>
      </c>
      <c r="C576" s="106" t="s">
        <v>1596</v>
      </c>
      <c r="D576" s="106" t="s">
        <v>411</v>
      </c>
      <c r="E576" s="106" t="s">
        <v>412</v>
      </c>
      <c r="F576" s="128">
        <v>2.4387935499999998</v>
      </c>
      <c r="G576" s="128">
        <v>4.7391455999999996</v>
      </c>
      <c r="H576" s="129">
        <f t="shared" si="28"/>
        <v>-0.48539383343698073</v>
      </c>
      <c r="I576" s="154">
        <v>0.18604410999999998</v>
      </c>
      <c r="J576" s="154">
        <v>33.890416639999998</v>
      </c>
      <c r="K576" s="129">
        <f t="shared" si="30"/>
        <v>-0.99451042127996692</v>
      </c>
      <c r="L576" s="107">
        <f t="shared" si="29"/>
        <v>7.6285305084557081E-2</v>
      </c>
      <c r="M576" s="29"/>
      <c r="O576" s="51"/>
    </row>
    <row r="577" spans="1:15" x14ac:dyDescent="0.2">
      <c r="A577" s="106" t="s">
        <v>468</v>
      </c>
      <c r="B577" s="106" t="s">
        <v>469</v>
      </c>
      <c r="C577" s="106" t="s">
        <v>1221</v>
      </c>
      <c r="D577" s="106" t="s">
        <v>410</v>
      </c>
      <c r="E577" s="106" t="s">
        <v>1923</v>
      </c>
      <c r="F577" s="128">
        <v>0.19225808</v>
      </c>
      <c r="G577" s="128">
        <v>0.35966068000000001</v>
      </c>
      <c r="H577" s="129">
        <f t="shared" si="28"/>
        <v>-0.46544593087017461</v>
      </c>
      <c r="I577" s="154">
        <v>0.18027305999999998</v>
      </c>
      <c r="J577" s="154">
        <v>1.07256193</v>
      </c>
      <c r="K577" s="129">
        <f t="shared" si="30"/>
        <v>-0.83192293614225155</v>
      </c>
      <c r="L577" s="107">
        <f t="shared" si="29"/>
        <v>0.93766181374535718</v>
      </c>
      <c r="M577" s="29"/>
      <c r="O577" s="51"/>
    </row>
    <row r="578" spans="1:15" x14ac:dyDescent="0.2">
      <c r="A578" s="106" t="s">
        <v>540</v>
      </c>
      <c r="B578" s="106" t="s">
        <v>541</v>
      </c>
      <c r="C578" s="106" t="s">
        <v>1591</v>
      </c>
      <c r="D578" s="106" t="s">
        <v>410</v>
      </c>
      <c r="E578" s="106" t="s">
        <v>1923</v>
      </c>
      <c r="F578" s="128">
        <v>3.6665978199999998</v>
      </c>
      <c r="G578" s="128">
        <v>4.5970534050000005</v>
      </c>
      <c r="H578" s="129">
        <f t="shared" si="28"/>
        <v>-0.2024026051096095</v>
      </c>
      <c r="I578" s="154">
        <v>0.17295714000000001</v>
      </c>
      <c r="J578" s="154">
        <v>6.3609525700000003</v>
      </c>
      <c r="K578" s="129">
        <f t="shared" si="30"/>
        <v>-0.97280955358546239</v>
      </c>
      <c r="L578" s="107">
        <f t="shared" si="29"/>
        <v>4.7171014791035908E-2</v>
      </c>
      <c r="M578" s="29"/>
      <c r="O578" s="51"/>
    </row>
    <row r="579" spans="1:15" x14ac:dyDescent="0.2">
      <c r="A579" s="106" t="s">
        <v>221</v>
      </c>
      <c r="B579" s="106" t="s">
        <v>30</v>
      </c>
      <c r="C579" s="106" t="s">
        <v>1609</v>
      </c>
      <c r="D579" s="106" t="s">
        <v>1491</v>
      </c>
      <c r="E579" s="106" t="s">
        <v>1923</v>
      </c>
      <c r="F579" s="128">
        <v>0.34496591999999998</v>
      </c>
      <c r="G579" s="128">
        <v>0.33157346000000004</v>
      </c>
      <c r="H579" s="129">
        <f t="shared" si="28"/>
        <v>4.039062716298214E-2</v>
      </c>
      <c r="I579" s="154">
        <v>0.16865019000000001</v>
      </c>
      <c r="J579" s="154">
        <v>3.2787017999999999</v>
      </c>
      <c r="K579" s="129">
        <f t="shared" si="30"/>
        <v>-0.94856190032286558</v>
      </c>
      <c r="L579" s="107">
        <f t="shared" si="29"/>
        <v>0.48888942420746956</v>
      </c>
      <c r="M579" s="29"/>
      <c r="O579" s="51"/>
    </row>
    <row r="580" spans="1:15" x14ac:dyDescent="0.2">
      <c r="A580" s="106" t="s">
        <v>656</v>
      </c>
      <c r="B580" s="106" t="s">
        <v>669</v>
      </c>
      <c r="C580" s="106" t="s">
        <v>1597</v>
      </c>
      <c r="D580" s="106" t="s">
        <v>410</v>
      </c>
      <c r="E580" s="106" t="s">
        <v>1923</v>
      </c>
      <c r="F580" s="128">
        <v>1.19029181</v>
      </c>
      <c r="G580" s="128">
        <v>3.7011280000000001E-2</v>
      </c>
      <c r="H580" s="129">
        <f t="shared" si="28"/>
        <v>31.160244390358827</v>
      </c>
      <c r="I580" s="154">
        <v>0.16843064999999999</v>
      </c>
      <c r="J580" s="154">
        <v>1.5311E-2</v>
      </c>
      <c r="K580" s="129">
        <f t="shared" si="30"/>
        <v>10.000630265821957</v>
      </c>
      <c r="L580" s="107">
        <f t="shared" si="29"/>
        <v>0.14150366203057382</v>
      </c>
      <c r="M580" s="29"/>
      <c r="O580" s="51"/>
    </row>
    <row r="581" spans="1:15" x14ac:dyDescent="0.2">
      <c r="A581" s="106" t="s">
        <v>1051</v>
      </c>
      <c r="B581" s="106" t="s">
        <v>1052</v>
      </c>
      <c r="C581" s="106" t="s">
        <v>1591</v>
      </c>
      <c r="D581" s="106" t="s">
        <v>410</v>
      </c>
      <c r="E581" s="106" t="s">
        <v>1923</v>
      </c>
      <c r="F581" s="128">
        <v>1.707577068</v>
      </c>
      <c r="G581" s="128">
        <v>1.348446783</v>
      </c>
      <c r="H581" s="129">
        <f t="shared" si="28"/>
        <v>0.26632885296445541</v>
      </c>
      <c r="I581" s="154">
        <v>0.16533807</v>
      </c>
      <c r="J581" s="154">
        <v>5.6366720000000002E-2</v>
      </c>
      <c r="K581" s="129">
        <f t="shared" si="30"/>
        <v>1.9332568934293142</v>
      </c>
      <c r="L581" s="107">
        <f t="shared" si="29"/>
        <v>9.682612462912274E-2</v>
      </c>
      <c r="M581" s="29"/>
      <c r="O581" s="51"/>
    </row>
    <row r="582" spans="1:15" x14ac:dyDescent="0.2">
      <c r="A582" s="106" t="s">
        <v>2787</v>
      </c>
      <c r="B582" s="106" t="s">
        <v>1117</v>
      </c>
      <c r="C582" s="106" t="s">
        <v>1597</v>
      </c>
      <c r="D582" s="106" t="s">
        <v>410</v>
      </c>
      <c r="E582" s="106" t="s">
        <v>1923</v>
      </c>
      <c r="F582" s="128">
        <v>3.1143069700000003</v>
      </c>
      <c r="G582" s="128">
        <v>7.9464900000000005E-3</v>
      </c>
      <c r="H582" s="129" t="str">
        <f t="shared" si="28"/>
        <v/>
      </c>
      <c r="I582" s="154">
        <v>0.16439545999999999</v>
      </c>
      <c r="J582" s="154">
        <v>6.1879999999999997E-4</v>
      </c>
      <c r="K582" s="129" t="str">
        <f t="shared" si="30"/>
        <v/>
      </c>
      <c r="L582" s="107">
        <f t="shared" si="29"/>
        <v>5.278717274296181E-2</v>
      </c>
      <c r="M582" s="29"/>
      <c r="O582" s="51"/>
    </row>
    <row r="583" spans="1:15" x14ac:dyDescent="0.2">
      <c r="A583" s="106" t="s">
        <v>1515</v>
      </c>
      <c r="B583" s="106" t="s">
        <v>1516</v>
      </c>
      <c r="C583" s="106" t="s">
        <v>1591</v>
      </c>
      <c r="D583" s="106" t="s">
        <v>410</v>
      </c>
      <c r="E583" s="106" t="s">
        <v>1923</v>
      </c>
      <c r="F583" s="128">
        <v>6.459303319</v>
      </c>
      <c r="G583" s="128">
        <v>6.8377230730000003</v>
      </c>
      <c r="H583" s="129">
        <f t="shared" ref="H583:H646" si="31">IF(ISERROR(F583/G583-1),"",IF((F583/G583-1)&gt;10000%,"",F583/G583-1))</f>
        <v>-5.5342948224133215E-2</v>
      </c>
      <c r="I583" s="154">
        <v>0.1600424</v>
      </c>
      <c r="J583" s="154">
        <v>1.3018200000000001E-2</v>
      </c>
      <c r="K583" s="129">
        <f t="shared" si="30"/>
        <v>11.29374260650474</v>
      </c>
      <c r="L583" s="107">
        <f t="shared" ref="L583:L646" si="32">IF(ISERROR(I583/F583),"",IF(I583/F583&gt;10000%,"",I583/F583))</f>
        <v>2.4777037413498803E-2</v>
      </c>
      <c r="M583" s="29"/>
      <c r="O583" s="51"/>
    </row>
    <row r="584" spans="1:15" x14ac:dyDescent="0.2">
      <c r="A584" s="106" t="s">
        <v>955</v>
      </c>
      <c r="B584" s="106" t="s">
        <v>1097</v>
      </c>
      <c r="C584" s="106" t="s">
        <v>1597</v>
      </c>
      <c r="D584" s="106" t="s">
        <v>410</v>
      </c>
      <c r="E584" s="106" t="s">
        <v>412</v>
      </c>
      <c r="F584" s="128">
        <v>3.8954742100000002</v>
      </c>
      <c r="G584" s="128">
        <v>1.2291110630000002</v>
      </c>
      <c r="H584" s="129">
        <f t="shared" si="31"/>
        <v>2.1693427284691191</v>
      </c>
      <c r="I584" s="154">
        <v>0.15774627999999999</v>
      </c>
      <c r="J584" s="154">
        <v>1.4820554099999999</v>
      </c>
      <c r="K584" s="129">
        <f t="shared" si="30"/>
        <v>-0.89356249507567331</v>
      </c>
      <c r="L584" s="107">
        <f t="shared" si="32"/>
        <v>4.0494756606282344E-2</v>
      </c>
      <c r="M584" s="29"/>
      <c r="O584" s="51"/>
    </row>
    <row r="585" spans="1:15" x14ac:dyDescent="0.2">
      <c r="A585" s="106" t="s">
        <v>488</v>
      </c>
      <c r="B585" s="106" t="s">
        <v>1797</v>
      </c>
      <c r="C585" s="106" t="s">
        <v>1591</v>
      </c>
      <c r="D585" s="106" t="s">
        <v>410</v>
      </c>
      <c r="E585" s="106" t="s">
        <v>1923</v>
      </c>
      <c r="F585" s="128">
        <v>0.37749509999999997</v>
      </c>
      <c r="G585" s="128">
        <v>0.27043330999999998</v>
      </c>
      <c r="H585" s="129">
        <f t="shared" si="31"/>
        <v>0.39588980366360937</v>
      </c>
      <c r="I585" s="154">
        <v>0.15725500000000001</v>
      </c>
      <c r="J585" s="154">
        <v>0</v>
      </c>
      <c r="K585" s="129" t="str">
        <f t="shared" si="30"/>
        <v/>
      </c>
      <c r="L585" s="107">
        <f t="shared" si="32"/>
        <v>0.41657494362178482</v>
      </c>
      <c r="M585" s="29"/>
      <c r="O585" s="51"/>
    </row>
    <row r="586" spans="1:15" x14ac:dyDescent="0.2">
      <c r="A586" s="106" t="s">
        <v>174</v>
      </c>
      <c r="B586" s="106" t="s">
        <v>87</v>
      </c>
      <c r="C586" s="106" t="s">
        <v>1596</v>
      </c>
      <c r="D586" s="106" t="s">
        <v>411</v>
      </c>
      <c r="E586" s="106" t="s">
        <v>412</v>
      </c>
      <c r="F586" s="128">
        <v>2.26113973</v>
      </c>
      <c r="G586" s="128">
        <v>1.5300191000000001</v>
      </c>
      <c r="H586" s="129">
        <f t="shared" si="31"/>
        <v>0.47785065558985496</v>
      </c>
      <c r="I586" s="154">
        <v>0.15537285000000001</v>
      </c>
      <c r="J586" s="154">
        <v>0.16147594000000001</v>
      </c>
      <c r="K586" s="129">
        <f t="shared" si="30"/>
        <v>-3.7795661694243754E-2</v>
      </c>
      <c r="L586" s="107">
        <f t="shared" si="32"/>
        <v>6.8714395637990935E-2</v>
      </c>
      <c r="M586" s="29"/>
      <c r="O586" s="51"/>
    </row>
    <row r="587" spans="1:15" x14ac:dyDescent="0.2">
      <c r="A587" s="106" t="s">
        <v>2187</v>
      </c>
      <c r="B587" s="106" t="s">
        <v>2186</v>
      </c>
      <c r="C587" s="106" t="s">
        <v>1591</v>
      </c>
      <c r="D587" s="106" t="s">
        <v>410</v>
      </c>
      <c r="E587" s="106" t="s">
        <v>1923</v>
      </c>
      <c r="F587" s="128">
        <v>0.38123263000000002</v>
      </c>
      <c r="G587" s="128">
        <v>2.5563127200000002</v>
      </c>
      <c r="H587" s="129">
        <f t="shared" si="31"/>
        <v>-0.85086619996946222</v>
      </c>
      <c r="I587" s="154">
        <v>0.14996660999999997</v>
      </c>
      <c r="J587" s="154">
        <v>1.2252000000000001E-2</v>
      </c>
      <c r="K587" s="129">
        <f t="shared" si="30"/>
        <v>11.24017384916748</v>
      </c>
      <c r="L587" s="107">
        <f t="shared" si="32"/>
        <v>0.39337296495318347</v>
      </c>
      <c r="M587" s="29"/>
      <c r="O587" s="51"/>
    </row>
    <row r="588" spans="1:15" x14ac:dyDescent="0.2">
      <c r="A588" s="106" t="s">
        <v>233</v>
      </c>
      <c r="B588" s="106" t="s">
        <v>370</v>
      </c>
      <c r="C588" s="106" t="s">
        <v>1609</v>
      </c>
      <c r="D588" s="106" t="s">
        <v>411</v>
      </c>
      <c r="E588" s="106" t="s">
        <v>1923</v>
      </c>
      <c r="F588" s="128">
        <v>0.62962705000000008</v>
      </c>
      <c r="G588" s="128">
        <v>1.0377004999999999</v>
      </c>
      <c r="H588" s="129">
        <f t="shared" si="31"/>
        <v>-0.39324781090497685</v>
      </c>
      <c r="I588" s="154">
        <v>0.1472821</v>
      </c>
      <c r="J588" s="154">
        <v>0</v>
      </c>
      <c r="K588" s="129" t="str">
        <f t="shared" si="30"/>
        <v/>
      </c>
      <c r="L588" s="107">
        <f t="shared" si="32"/>
        <v>0.23391958779407585</v>
      </c>
      <c r="M588" s="29"/>
      <c r="O588" s="51"/>
    </row>
    <row r="589" spans="1:15" x14ac:dyDescent="0.2">
      <c r="A589" s="106" t="s">
        <v>2350</v>
      </c>
      <c r="B589" s="106" t="s">
        <v>2351</v>
      </c>
      <c r="C589" s="106" t="s">
        <v>1592</v>
      </c>
      <c r="D589" s="106" t="s">
        <v>410</v>
      </c>
      <c r="E589" s="106" t="s">
        <v>1923</v>
      </c>
      <c r="F589" s="128">
        <v>0.52456250000000004</v>
      </c>
      <c r="G589" s="128">
        <v>1.24269596</v>
      </c>
      <c r="H589" s="129">
        <f t="shared" si="31"/>
        <v>-0.57788347521464534</v>
      </c>
      <c r="I589" s="154">
        <v>0.147147</v>
      </c>
      <c r="J589" s="154">
        <v>3.5751059999999999</v>
      </c>
      <c r="K589" s="129">
        <f t="shared" si="30"/>
        <v>-0.95884122037220709</v>
      </c>
      <c r="L589" s="107">
        <f t="shared" si="32"/>
        <v>0.28051376146788987</v>
      </c>
      <c r="M589" s="29"/>
      <c r="O589" s="51"/>
    </row>
    <row r="590" spans="1:15" x14ac:dyDescent="0.2">
      <c r="A590" s="106" t="s">
        <v>2403</v>
      </c>
      <c r="B590" s="106" t="s">
        <v>734</v>
      </c>
      <c r="C590" s="106" t="s">
        <v>1822</v>
      </c>
      <c r="D590" s="106" t="s">
        <v>1491</v>
      </c>
      <c r="E590" s="106" t="s">
        <v>412</v>
      </c>
      <c r="F590" s="128">
        <v>1.3102819879999998</v>
      </c>
      <c r="G590" s="128">
        <v>3.5414321339999999</v>
      </c>
      <c r="H590" s="129">
        <f t="shared" si="31"/>
        <v>-0.63001352604770822</v>
      </c>
      <c r="I590" s="154">
        <v>0.14688883</v>
      </c>
      <c r="J590" s="154">
        <v>1.5079159499999999</v>
      </c>
      <c r="K590" s="129">
        <f t="shared" si="30"/>
        <v>-0.90258818470618341</v>
      </c>
      <c r="L590" s="107">
        <f t="shared" si="32"/>
        <v>0.11210474641737959</v>
      </c>
      <c r="M590" s="29"/>
      <c r="O590" s="51"/>
    </row>
    <row r="591" spans="1:15" x14ac:dyDescent="0.2">
      <c r="A591" s="106" t="s">
        <v>270</v>
      </c>
      <c r="B591" s="106" t="s">
        <v>278</v>
      </c>
      <c r="C591" s="106" t="s">
        <v>1591</v>
      </c>
      <c r="D591" s="106" t="s">
        <v>410</v>
      </c>
      <c r="E591" s="106" t="s">
        <v>1923</v>
      </c>
      <c r="F591" s="128">
        <v>0.14024654</v>
      </c>
      <c r="G591" s="128">
        <v>5.3189649999999998E-2</v>
      </c>
      <c r="H591" s="129">
        <f t="shared" si="31"/>
        <v>1.636726129989575</v>
      </c>
      <c r="I591" s="154">
        <v>0.14051532999999999</v>
      </c>
      <c r="J591" s="154">
        <v>0</v>
      </c>
      <c r="K591" s="129" t="str">
        <f t="shared" si="30"/>
        <v/>
      </c>
      <c r="L591" s="107">
        <f t="shared" si="32"/>
        <v>1.0019165535206787</v>
      </c>
      <c r="M591" s="29"/>
      <c r="O591" s="51"/>
    </row>
    <row r="592" spans="1:15" x14ac:dyDescent="0.2">
      <c r="A592" s="106" t="s">
        <v>1201</v>
      </c>
      <c r="B592" s="106" t="s">
        <v>896</v>
      </c>
      <c r="C592" s="106" t="s">
        <v>1597</v>
      </c>
      <c r="D592" s="106" t="s">
        <v>410</v>
      </c>
      <c r="E592" s="106" t="s">
        <v>412</v>
      </c>
      <c r="F592" s="128">
        <v>0.92349767900000002</v>
      </c>
      <c r="G592" s="128">
        <v>1.633823869</v>
      </c>
      <c r="H592" s="129">
        <f t="shared" si="31"/>
        <v>-0.43476301422549479</v>
      </c>
      <c r="I592" s="154">
        <v>0.12883923</v>
      </c>
      <c r="J592" s="154">
        <v>0.11856612</v>
      </c>
      <c r="K592" s="129">
        <f t="shared" si="30"/>
        <v>8.6644565918156058E-2</v>
      </c>
      <c r="L592" s="107">
        <f t="shared" si="32"/>
        <v>0.13951224018181857</v>
      </c>
      <c r="M592" s="29"/>
      <c r="O592" s="51"/>
    </row>
    <row r="593" spans="1:15" x14ac:dyDescent="0.2">
      <c r="A593" s="106" t="s">
        <v>2521</v>
      </c>
      <c r="B593" s="106" t="s">
        <v>2522</v>
      </c>
      <c r="C593" s="106" t="s">
        <v>1221</v>
      </c>
      <c r="D593" s="106" t="s">
        <v>410</v>
      </c>
      <c r="E593" s="106" t="s">
        <v>1923</v>
      </c>
      <c r="F593" s="128">
        <v>5.4819999999999999E-3</v>
      </c>
      <c r="G593" s="128">
        <v>9.7756559999999992E-2</v>
      </c>
      <c r="H593" s="129">
        <f t="shared" si="31"/>
        <v>-0.94392192196615754</v>
      </c>
      <c r="I593" s="154">
        <v>0.12440011999999999</v>
      </c>
      <c r="J593" s="154">
        <v>18.00666756</v>
      </c>
      <c r="K593" s="129">
        <f t="shared" si="30"/>
        <v>-0.99309144129053939</v>
      </c>
      <c r="L593" s="107">
        <f t="shared" si="32"/>
        <v>22.692469901495802</v>
      </c>
      <c r="M593" s="29"/>
      <c r="O593" s="51"/>
    </row>
    <row r="594" spans="1:15" x14ac:dyDescent="0.2">
      <c r="A594" s="106" t="s">
        <v>1951</v>
      </c>
      <c r="B594" s="106" t="s">
        <v>116</v>
      </c>
      <c r="C594" s="106" t="s">
        <v>921</v>
      </c>
      <c r="D594" s="106" t="s">
        <v>410</v>
      </c>
      <c r="E594" s="106" t="s">
        <v>1923</v>
      </c>
      <c r="F594" s="128">
        <v>0.36797238500000001</v>
      </c>
      <c r="G594" s="128">
        <v>0.987762798</v>
      </c>
      <c r="H594" s="129">
        <f t="shared" si="31"/>
        <v>-0.62746887638908633</v>
      </c>
      <c r="I594" s="154">
        <v>0.12377477000000001</v>
      </c>
      <c r="J594" s="154">
        <v>1.7469999999999999E-2</v>
      </c>
      <c r="K594" s="129">
        <f t="shared" si="30"/>
        <v>6.0849896966227828</v>
      </c>
      <c r="L594" s="107">
        <f t="shared" si="32"/>
        <v>0.33636972513575986</v>
      </c>
      <c r="M594" s="29"/>
      <c r="O594" s="51"/>
    </row>
    <row r="595" spans="1:15" x14ac:dyDescent="0.2">
      <c r="A595" s="106" t="s">
        <v>99</v>
      </c>
      <c r="B595" s="106" t="s">
        <v>100</v>
      </c>
      <c r="C595" s="106" t="s">
        <v>1594</v>
      </c>
      <c r="D595" s="106" t="s">
        <v>411</v>
      </c>
      <c r="E595" s="106" t="s">
        <v>412</v>
      </c>
      <c r="F595" s="128">
        <v>2.9409635950000004</v>
      </c>
      <c r="G595" s="128">
        <v>1.4006567400000001</v>
      </c>
      <c r="H595" s="129">
        <f t="shared" si="31"/>
        <v>1.0997033113195172</v>
      </c>
      <c r="I595" s="154">
        <v>0.12263133</v>
      </c>
      <c r="J595" s="154">
        <v>0.21062412</v>
      </c>
      <c r="K595" s="129">
        <f t="shared" si="30"/>
        <v>-0.41777166831605039</v>
      </c>
      <c r="L595" s="107">
        <f t="shared" si="32"/>
        <v>4.1697670181463087E-2</v>
      </c>
      <c r="M595" s="29"/>
      <c r="O595" s="51"/>
    </row>
    <row r="596" spans="1:15" x14ac:dyDescent="0.2">
      <c r="A596" s="106" t="s">
        <v>644</v>
      </c>
      <c r="B596" s="106" t="s">
        <v>645</v>
      </c>
      <c r="C596" s="106" t="s">
        <v>1597</v>
      </c>
      <c r="D596" s="106" t="s">
        <v>410</v>
      </c>
      <c r="E596" s="106" t="s">
        <v>1923</v>
      </c>
      <c r="F596" s="128">
        <v>0.24659518</v>
      </c>
      <c r="G596" s="128">
        <v>0.26052443799999997</v>
      </c>
      <c r="H596" s="129">
        <f t="shared" si="31"/>
        <v>-5.3466224155140352E-2</v>
      </c>
      <c r="I596" s="154">
        <v>0.11977697999999999</v>
      </c>
      <c r="J596" s="154">
        <v>0.12125547</v>
      </c>
      <c r="K596" s="129">
        <f t="shared" si="30"/>
        <v>-1.2193181882846349E-2</v>
      </c>
      <c r="L596" s="107">
        <f t="shared" si="32"/>
        <v>0.48572311916234534</v>
      </c>
      <c r="M596" s="29"/>
      <c r="O596" s="51"/>
    </row>
    <row r="597" spans="1:15" x14ac:dyDescent="0.2">
      <c r="A597" s="106" t="s">
        <v>1039</v>
      </c>
      <c r="B597" s="106" t="s">
        <v>1040</v>
      </c>
      <c r="C597" s="106" t="s">
        <v>1591</v>
      </c>
      <c r="D597" s="106" t="s">
        <v>410</v>
      </c>
      <c r="E597" s="106" t="s">
        <v>1923</v>
      </c>
      <c r="F597" s="128">
        <v>0.18952976300000002</v>
      </c>
      <c r="G597" s="128">
        <v>0.50576154100000004</v>
      </c>
      <c r="H597" s="129">
        <f t="shared" si="31"/>
        <v>-0.62525864931275987</v>
      </c>
      <c r="I597" s="154">
        <v>0.1127321</v>
      </c>
      <c r="J597" s="154">
        <v>0.23030700000000001</v>
      </c>
      <c r="K597" s="129">
        <f t="shared" si="30"/>
        <v>-0.51051379245962991</v>
      </c>
      <c r="L597" s="107">
        <f t="shared" si="32"/>
        <v>0.59479892875716833</v>
      </c>
      <c r="M597" s="29"/>
      <c r="O597" s="51"/>
    </row>
    <row r="598" spans="1:15" x14ac:dyDescent="0.2">
      <c r="A598" s="106" t="s">
        <v>1634</v>
      </c>
      <c r="B598" s="106" t="s">
        <v>803</v>
      </c>
      <c r="C598" s="106" t="s">
        <v>1593</v>
      </c>
      <c r="D598" s="106" t="s">
        <v>410</v>
      </c>
      <c r="E598" s="106" t="s">
        <v>1923</v>
      </c>
      <c r="F598" s="128">
        <v>4.5088569999999999</v>
      </c>
      <c r="G598" s="128">
        <v>1.82092637</v>
      </c>
      <c r="H598" s="129">
        <f t="shared" si="31"/>
        <v>1.476133617637708</v>
      </c>
      <c r="I598" s="154">
        <v>0.11174827000000001</v>
      </c>
      <c r="J598" s="154">
        <v>2.9114939999999999E-2</v>
      </c>
      <c r="K598" s="129">
        <f t="shared" si="30"/>
        <v>2.8381762078163311</v>
      </c>
      <c r="L598" s="107">
        <f t="shared" si="32"/>
        <v>2.4784168138399603E-2</v>
      </c>
      <c r="M598" s="29"/>
      <c r="O598" s="51"/>
    </row>
    <row r="599" spans="1:15" x14ac:dyDescent="0.2">
      <c r="A599" s="106" t="s">
        <v>1941</v>
      </c>
      <c r="B599" s="106" t="s">
        <v>1669</v>
      </c>
      <c r="C599" s="106" t="s">
        <v>1596</v>
      </c>
      <c r="D599" s="106" t="s">
        <v>1491</v>
      </c>
      <c r="E599" s="106" t="s">
        <v>412</v>
      </c>
      <c r="F599" s="128">
        <v>2.1839110000000002</v>
      </c>
      <c r="G599" s="128">
        <v>0.30126206</v>
      </c>
      <c r="H599" s="129">
        <f t="shared" si="31"/>
        <v>6.2492068865226509</v>
      </c>
      <c r="I599" s="154">
        <v>0.11063273</v>
      </c>
      <c r="J599" s="154">
        <v>1.75041045</v>
      </c>
      <c r="K599" s="129">
        <f t="shared" si="30"/>
        <v>-0.93679612116118249</v>
      </c>
      <c r="L599" s="107">
        <f t="shared" si="32"/>
        <v>5.0658076267759991E-2</v>
      </c>
      <c r="M599" s="29"/>
      <c r="O599" s="51"/>
    </row>
    <row r="600" spans="1:15" x14ac:dyDescent="0.2">
      <c r="A600" s="106" t="s">
        <v>1082</v>
      </c>
      <c r="B600" s="106" t="s">
        <v>581</v>
      </c>
      <c r="C600" s="106" t="s">
        <v>1592</v>
      </c>
      <c r="D600" s="106" t="s">
        <v>410</v>
      </c>
      <c r="E600" s="106" t="s">
        <v>1923</v>
      </c>
      <c r="F600" s="128">
        <v>0.2229698</v>
      </c>
      <c r="G600" s="128">
        <v>1.9452242900000001</v>
      </c>
      <c r="H600" s="129">
        <f t="shared" si="31"/>
        <v>-0.8853757887220296</v>
      </c>
      <c r="I600" s="154">
        <v>0.10168249</v>
      </c>
      <c r="J600" s="154">
        <v>15.455117534192949</v>
      </c>
      <c r="K600" s="129">
        <f t="shared" si="30"/>
        <v>-0.9934207883068481</v>
      </c>
      <c r="L600" s="107">
        <f t="shared" si="32"/>
        <v>0.45603705075754652</v>
      </c>
      <c r="M600" s="29"/>
      <c r="O600" s="51"/>
    </row>
    <row r="601" spans="1:15" x14ac:dyDescent="0.2">
      <c r="A601" s="106" t="s">
        <v>1938</v>
      </c>
      <c r="B601" s="106" t="s">
        <v>544</v>
      </c>
      <c r="C601" s="106" t="s">
        <v>564</v>
      </c>
      <c r="D601" s="106" t="s">
        <v>411</v>
      </c>
      <c r="E601" s="106" t="s">
        <v>412</v>
      </c>
      <c r="F601" s="128">
        <v>2.4251823399999997</v>
      </c>
      <c r="G601" s="128">
        <v>0.89751533999999999</v>
      </c>
      <c r="H601" s="129">
        <f t="shared" si="31"/>
        <v>1.7021068408702624</v>
      </c>
      <c r="I601" s="154">
        <v>0.10077755000000001</v>
      </c>
      <c r="J601" s="154">
        <v>0</v>
      </c>
      <c r="K601" s="129" t="str">
        <f t="shared" si="30"/>
        <v/>
      </c>
      <c r="L601" s="107">
        <f t="shared" si="32"/>
        <v>4.1554628012011673E-2</v>
      </c>
      <c r="M601" s="29"/>
      <c r="O601" s="51"/>
    </row>
    <row r="602" spans="1:15" x14ac:dyDescent="0.2">
      <c r="A602" s="106" t="s">
        <v>1992</v>
      </c>
      <c r="B602" s="106" t="s">
        <v>1982</v>
      </c>
      <c r="C602" s="106" t="s">
        <v>1822</v>
      </c>
      <c r="D602" s="106" t="s">
        <v>411</v>
      </c>
      <c r="E602" s="106" t="s">
        <v>412</v>
      </c>
      <c r="F602" s="128">
        <v>1.0378700000000001</v>
      </c>
      <c r="G602" s="128">
        <v>0.51626399999999995</v>
      </c>
      <c r="H602" s="129">
        <f t="shared" si="31"/>
        <v>1.0103474191498925</v>
      </c>
      <c r="I602" s="154">
        <v>9.7320000000000004E-2</v>
      </c>
      <c r="J602" s="154">
        <v>9.9264000000000005E-2</v>
      </c>
      <c r="K602" s="129">
        <f t="shared" si="30"/>
        <v>-1.9584139264990363E-2</v>
      </c>
      <c r="L602" s="107">
        <f t="shared" si="32"/>
        <v>9.3768969138716796E-2</v>
      </c>
      <c r="M602" s="29"/>
      <c r="O602" s="51"/>
    </row>
    <row r="603" spans="1:15" x14ac:dyDescent="0.2">
      <c r="A603" s="106" t="s">
        <v>1009</v>
      </c>
      <c r="B603" s="106" t="s">
        <v>1010</v>
      </c>
      <c r="C603" s="106" t="s">
        <v>1596</v>
      </c>
      <c r="D603" s="106" t="s">
        <v>411</v>
      </c>
      <c r="E603" s="106" t="s">
        <v>412</v>
      </c>
      <c r="F603" s="128">
        <v>0.26410218499999999</v>
      </c>
      <c r="G603" s="128">
        <v>0.57284283800000002</v>
      </c>
      <c r="H603" s="129">
        <f t="shared" si="31"/>
        <v>-0.53896222928774762</v>
      </c>
      <c r="I603" s="154">
        <v>9.6008280000000001E-2</v>
      </c>
      <c r="J603" s="154">
        <v>9.2031160000000001E-2</v>
      </c>
      <c r="K603" s="129">
        <f t="shared" si="30"/>
        <v>4.321492850899622E-2</v>
      </c>
      <c r="L603" s="107">
        <f t="shared" si="32"/>
        <v>0.3635270189074733</v>
      </c>
      <c r="M603" s="29"/>
      <c r="O603" s="51"/>
    </row>
    <row r="604" spans="1:15" x14ac:dyDescent="0.2">
      <c r="A604" s="106" t="s">
        <v>1866</v>
      </c>
      <c r="B604" s="106" t="s">
        <v>1867</v>
      </c>
      <c r="C604" s="106" t="s">
        <v>1221</v>
      </c>
      <c r="D604" s="106" t="s">
        <v>410</v>
      </c>
      <c r="E604" s="106" t="s">
        <v>1923</v>
      </c>
      <c r="F604" s="128">
        <v>4.6056079999999999E-2</v>
      </c>
      <c r="G604" s="128">
        <v>5.6425984999999998E-2</v>
      </c>
      <c r="H604" s="129">
        <f t="shared" si="31"/>
        <v>-0.18377889194136354</v>
      </c>
      <c r="I604" s="154">
        <v>8.960992999999999E-2</v>
      </c>
      <c r="J604" s="154">
        <v>5.6425980000000001E-2</v>
      </c>
      <c r="K604" s="129">
        <f t="shared" si="30"/>
        <v>0.58809700779676288</v>
      </c>
      <c r="L604" s="107">
        <f t="shared" si="32"/>
        <v>1.9456699310927024</v>
      </c>
      <c r="M604" s="29"/>
      <c r="O604" s="51"/>
    </row>
    <row r="605" spans="1:15" x14ac:dyDescent="0.2">
      <c r="A605" s="106" t="s">
        <v>1706</v>
      </c>
      <c r="B605" s="106" t="s">
        <v>1761</v>
      </c>
      <c r="C605" s="106" t="s">
        <v>1596</v>
      </c>
      <c r="D605" s="106" t="s">
        <v>411</v>
      </c>
      <c r="E605" s="106" t="s">
        <v>412</v>
      </c>
      <c r="F605" s="128">
        <v>2.1261641600000001</v>
      </c>
      <c r="G605" s="128">
        <v>8.6863999999999997E-2</v>
      </c>
      <c r="H605" s="129">
        <f t="shared" si="31"/>
        <v>23.476931294897774</v>
      </c>
      <c r="I605" s="154">
        <v>8.6842279999999994E-2</v>
      </c>
      <c r="J605" s="154">
        <v>0</v>
      </c>
      <c r="K605" s="129" t="str">
        <f t="shared" si="30"/>
        <v/>
      </c>
      <c r="L605" s="107">
        <f t="shared" si="32"/>
        <v>4.0844578999958303E-2</v>
      </c>
      <c r="M605" s="29"/>
      <c r="O605" s="51"/>
    </row>
    <row r="606" spans="1:15" x14ac:dyDescent="0.2">
      <c r="A606" s="106" t="s">
        <v>402</v>
      </c>
      <c r="B606" s="106" t="s">
        <v>403</v>
      </c>
      <c r="C606" s="106" t="s">
        <v>1597</v>
      </c>
      <c r="D606" s="106" t="s">
        <v>410</v>
      </c>
      <c r="E606" s="106" t="s">
        <v>412</v>
      </c>
      <c r="F606" s="128">
        <v>5.382932E-2</v>
      </c>
      <c r="G606" s="128">
        <v>2.800273E-2</v>
      </c>
      <c r="H606" s="129">
        <f t="shared" si="31"/>
        <v>0.92228829117732447</v>
      </c>
      <c r="I606" s="154">
        <v>8.6811669999999994E-2</v>
      </c>
      <c r="J606" s="154">
        <v>0</v>
      </c>
      <c r="K606" s="129" t="str">
        <f t="shared" si="30"/>
        <v/>
      </c>
      <c r="L606" s="107">
        <f t="shared" si="32"/>
        <v>1.6127209112060117</v>
      </c>
      <c r="M606" s="29"/>
      <c r="O606" s="51"/>
    </row>
    <row r="607" spans="1:15" x14ac:dyDescent="0.2">
      <c r="A607" s="106" t="s">
        <v>248</v>
      </c>
      <c r="B607" s="106" t="s">
        <v>368</v>
      </c>
      <c r="C607" s="106" t="s">
        <v>1609</v>
      </c>
      <c r="D607" s="106" t="s">
        <v>411</v>
      </c>
      <c r="E607" s="106" t="s">
        <v>1923</v>
      </c>
      <c r="F607" s="128">
        <v>0.65667483999999998</v>
      </c>
      <c r="G607" s="128">
        <v>2.6100946499999997</v>
      </c>
      <c r="H607" s="129">
        <f t="shared" si="31"/>
        <v>-0.74840956821240179</v>
      </c>
      <c r="I607" s="154">
        <v>8.669992E-2</v>
      </c>
      <c r="J607" s="154">
        <v>8.8764789999999996E-2</v>
      </c>
      <c r="K607" s="129">
        <f t="shared" ref="K607:K670" si="33">IF(ISERROR(I607/J607-1),"",IF((I607/J607-1)&gt;10000%,"",I607/J607-1))</f>
        <v>-2.3262264237880803E-2</v>
      </c>
      <c r="L607" s="107">
        <f t="shared" si="32"/>
        <v>0.13202869170379666</v>
      </c>
      <c r="M607" s="29"/>
      <c r="O607" s="51"/>
    </row>
    <row r="608" spans="1:15" x14ac:dyDescent="0.2">
      <c r="A608" s="106" t="s">
        <v>2807</v>
      </c>
      <c r="B608" s="106" t="s">
        <v>2808</v>
      </c>
      <c r="C608" s="106" t="s">
        <v>1221</v>
      </c>
      <c r="D608" s="106" t="s">
        <v>410</v>
      </c>
      <c r="E608" s="106" t="s">
        <v>412</v>
      </c>
      <c r="F608" s="128">
        <v>8.5798539999999993E-2</v>
      </c>
      <c r="G608" s="128"/>
      <c r="H608" s="129" t="str">
        <f t="shared" si="31"/>
        <v/>
      </c>
      <c r="I608" s="154">
        <v>8.5798539999999993E-2</v>
      </c>
      <c r="J608" s="154"/>
      <c r="K608" s="129" t="str">
        <f t="shared" si="33"/>
        <v/>
      </c>
      <c r="L608" s="107">
        <f t="shared" si="32"/>
        <v>1</v>
      </c>
      <c r="M608" s="29"/>
      <c r="O608" s="51"/>
    </row>
    <row r="609" spans="1:15" x14ac:dyDescent="0.2">
      <c r="A609" s="106" t="s">
        <v>2223</v>
      </c>
      <c r="B609" s="106" t="s">
        <v>2222</v>
      </c>
      <c r="C609" s="106" t="s">
        <v>1822</v>
      </c>
      <c r="D609" s="106" t="s">
        <v>411</v>
      </c>
      <c r="E609" s="106" t="s">
        <v>412</v>
      </c>
      <c r="F609" s="128">
        <v>0.10132078999999999</v>
      </c>
      <c r="G609" s="128">
        <v>0.12517518999999999</v>
      </c>
      <c r="H609" s="129">
        <f t="shared" si="31"/>
        <v>-0.19056811497549953</v>
      </c>
      <c r="I609" s="154">
        <v>8.4813320000000011E-2</v>
      </c>
      <c r="J609" s="154">
        <v>0.12039688</v>
      </c>
      <c r="K609" s="129">
        <f t="shared" si="33"/>
        <v>-0.2955521770996058</v>
      </c>
      <c r="L609" s="107">
        <f t="shared" si="32"/>
        <v>0.83707716846661007</v>
      </c>
      <c r="M609" s="29"/>
      <c r="O609" s="51"/>
    </row>
    <row r="610" spans="1:15" x14ac:dyDescent="0.2">
      <c r="A610" s="106" t="s">
        <v>1925</v>
      </c>
      <c r="B610" s="106" t="s">
        <v>363</v>
      </c>
      <c r="C610" s="106" t="s">
        <v>1609</v>
      </c>
      <c r="D610" s="106" t="s">
        <v>411</v>
      </c>
      <c r="E610" s="106" t="s">
        <v>1923</v>
      </c>
      <c r="F610" s="128">
        <v>1.0119173000000001</v>
      </c>
      <c r="G610" s="128">
        <v>10.835857705</v>
      </c>
      <c r="H610" s="129">
        <f t="shared" si="31"/>
        <v>-0.90661400993360497</v>
      </c>
      <c r="I610" s="154">
        <v>8.1979850000000007E-2</v>
      </c>
      <c r="J610" s="154">
        <v>6.0855256500000001</v>
      </c>
      <c r="K610" s="129">
        <f t="shared" si="33"/>
        <v>-0.98652871506670914</v>
      </c>
      <c r="L610" s="107">
        <f t="shared" si="32"/>
        <v>8.1014377360679568E-2</v>
      </c>
      <c r="M610" s="29"/>
      <c r="O610" s="51"/>
    </row>
    <row r="611" spans="1:15" x14ac:dyDescent="0.2">
      <c r="A611" s="106" t="s">
        <v>2045</v>
      </c>
      <c r="B611" s="106" t="s">
        <v>393</v>
      </c>
      <c r="C611" s="106" t="s">
        <v>1590</v>
      </c>
      <c r="D611" s="106" t="s">
        <v>410</v>
      </c>
      <c r="E611" s="106" t="s">
        <v>1923</v>
      </c>
      <c r="F611" s="128">
        <v>7.8444E-2</v>
      </c>
      <c r="G611" s="128">
        <v>0.43774141999999999</v>
      </c>
      <c r="H611" s="129">
        <f t="shared" si="31"/>
        <v>-0.82079831513316703</v>
      </c>
      <c r="I611" s="154">
        <v>7.8444E-2</v>
      </c>
      <c r="J611" s="154">
        <v>0.43774141999999999</v>
      </c>
      <c r="K611" s="129">
        <f t="shared" si="33"/>
        <v>-0.82079831513316703</v>
      </c>
      <c r="L611" s="107">
        <f t="shared" si="32"/>
        <v>1</v>
      </c>
      <c r="M611" s="29"/>
      <c r="O611" s="51"/>
    </row>
    <row r="612" spans="1:15" x14ac:dyDescent="0.2">
      <c r="A612" s="106" t="s">
        <v>2175</v>
      </c>
      <c r="B612" s="106" t="s">
        <v>1798</v>
      </c>
      <c r="C612" s="106" t="s">
        <v>1590</v>
      </c>
      <c r="D612" s="106" t="s">
        <v>410</v>
      </c>
      <c r="E612" s="106" t="s">
        <v>1923</v>
      </c>
      <c r="F612" s="128">
        <v>7.2977979999999998E-2</v>
      </c>
      <c r="G612" s="128">
        <v>0.18199220000000002</v>
      </c>
      <c r="H612" s="129">
        <f t="shared" si="31"/>
        <v>-0.59900490240790538</v>
      </c>
      <c r="I612" s="154">
        <v>7.6410560000000002E-2</v>
      </c>
      <c r="J612" s="154">
        <v>0.16739120000000002</v>
      </c>
      <c r="K612" s="129">
        <f t="shared" si="33"/>
        <v>-0.54352104531182044</v>
      </c>
      <c r="L612" s="107">
        <f t="shared" si="32"/>
        <v>1.0470358319043636</v>
      </c>
      <c r="M612" s="29"/>
      <c r="O612" s="51"/>
    </row>
    <row r="613" spans="1:15" x14ac:dyDescent="0.2">
      <c r="A613" s="106" t="s">
        <v>2437</v>
      </c>
      <c r="B613" s="106" t="s">
        <v>2438</v>
      </c>
      <c r="C613" s="106" t="s">
        <v>921</v>
      </c>
      <c r="D613" s="106" t="s">
        <v>410</v>
      </c>
      <c r="E613" s="106" t="s">
        <v>1923</v>
      </c>
      <c r="F613" s="128">
        <v>7.4273249999999999E-2</v>
      </c>
      <c r="G613" s="128">
        <v>5.8277849999999999E-2</v>
      </c>
      <c r="H613" s="129">
        <f t="shared" si="31"/>
        <v>0.27446791534004777</v>
      </c>
      <c r="I613" s="154">
        <v>7.4428559999999991E-2</v>
      </c>
      <c r="J613" s="154">
        <v>0</v>
      </c>
      <c r="K613" s="129" t="str">
        <f t="shared" si="33"/>
        <v/>
      </c>
      <c r="L613" s="107">
        <f t="shared" si="32"/>
        <v>1.0020910623946035</v>
      </c>
      <c r="M613" s="29"/>
      <c r="O613" s="51"/>
    </row>
    <row r="614" spans="1:15" x14ac:dyDescent="0.2">
      <c r="A614" s="106" t="s">
        <v>356</v>
      </c>
      <c r="B614" s="106" t="s">
        <v>2358</v>
      </c>
      <c r="C614" s="106" t="s">
        <v>1221</v>
      </c>
      <c r="D614" s="106" t="s">
        <v>410</v>
      </c>
      <c r="E614" s="106" t="s">
        <v>412</v>
      </c>
      <c r="F614" s="128">
        <v>0.14165370000000002</v>
      </c>
      <c r="G614" s="128">
        <v>6.5657900000000002E-3</v>
      </c>
      <c r="H614" s="129">
        <f t="shared" si="31"/>
        <v>20.57450969342608</v>
      </c>
      <c r="I614" s="154">
        <v>7.4398199999999998E-2</v>
      </c>
      <c r="J614" s="154">
        <v>6.1722559999999996E-2</v>
      </c>
      <c r="K614" s="129">
        <f t="shared" si="33"/>
        <v>0.20536478072199205</v>
      </c>
      <c r="L614" s="107">
        <f t="shared" si="32"/>
        <v>0.52521183703637808</v>
      </c>
      <c r="M614" s="29"/>
      <c r="O614" s="51"/>
    </row>
    <row r="615" spans="1:15" x14ac:dyDescent="0.2">
      <c r="A615" s="106" t="s">
        <v>2490</v>
      </c>
      <c r="B615" s="106" t="s">
        <v>2528</v>
      </c>
      <c r="C615" s="106" t="s">
        <v>1221</v>
      </c>
      <c r="D615" s="106" t="s">
        <v>410</v>
      </c>
      <c r="E615" s="106" t="s">
        <v>1923</v>
      </c>
      <c r="F615" s="128">
        <v>6.9405999999999995E-2</v>
      </c>
      <c r="G615" s="128">
        <v>0.13819824</v>
      </c>
      <c r="H615" s="129">
        <f t="shared" si="31"/>
        <v>-0.49777942179292589</v>
      </c>
      <c r="I615" s="154">
        <v>6.9405999999999995E-2</v>
      </c>
      <c r="J615" s="154">
        <v>0.25406586999999997</v>
      </c>
      <c r="K615" s="129">
        <f t="shared" si="33"/>
        <v>-0.72681887575060755</v>
      </c>
      <c r="L615" s="107">
        <f t="shared" si="32"/>
        <v>1</v>
      </c>
      <c r="M615" s="29"/>
      <c r="O615" s="51"/>
    </row>
    <row r="616" spans="1:15" x14ac:dyDescent="0.2">
      <c r="A616" s="106" t="s">
        <v>1846</v>
      </c>
      <c r="B616" s="106" t="s">
        <v>1847</v>
      </c>
      <c r="C616" s="106" t="s">
        <v>1221</v>
      </c>
      <c r="D616" s="106" t="s">
        <v>410</v>
      </c>
      <c r="E616" s="106" t="s">
        <v>1923</v>
      </c>
      <c r="F616" s="128">
        <v>6.7556690000000003E-2</v>
      </c>
      <c r="G616" s="128">
        <v>6.7673469999999999E-2</v>
      </c>
      <c r="H616" s="129">
        <f t="shared" si="31"/>
        <v>-1.7256393088753708E-3</v>
      </c>
      <c r="I616" s="154">
        <v>6.7556690000000003E-2</v>
      </c>
      <c r="J616" s="154">
        <v>6.7673469999999999E-2</v>
      </c>
      <c r="K616" s="129">
        <f t="shared" si="33"/>
        <v>-1.7256393088753708E-3</v>
      </c>
      <c r="L616" s="107">
        <f t="shared" si="32"/>
        <v>1</v>
      </c>
      <c r="M616" s="29"/>
      <c r="O616" s="51"/>
    </row>
    <row r="617" spans="1:15" x14ac:dyDescent="0.2">
      <c r="A617" s="106" t="s">
        <v>2666</v>
      </c>
      <c r="B617" s="106" t="s">
        <v>2667</v>
      </c>
      <c r="C617" s="106" t="s">
        <v>1221</v>
      </c>
      <c r="D617" s="106" t="s">
        <v>410</v>
      </c>
      <c r="E617" s="106" t="s">
        <v>412</v>
      </c>
      <c r="F617" s="128">
        <v>6.6021499999999997E-2</v>
      </c>
      <c r="G617" s="128">
        <v>0</v>
      </c>
      <c r="H617" s="129" t="str">
        <f t="shared" si="31"/>
        <v/>
      </c>
      <c r="I617" s="154">
        <v>6.6021499999999997E-2</v>
      </c>
      <c r="J617" s="154">
        <v>0</v>
      </c>
      <c r="K617" s="129" t="str">
        <f t="shared" si="33"/>
        <v/>
      </c>
      <c r="L617" s="107">
        <f t="shared" si="32"/>
        <v>1</v>
      </c>
      <c r="M617" s="29"/>
      <c r="O617" s="51"/>
    </row>
    <row r="618" spans="1:15" x14ac:dyDescent="0.2">
      <c r="A618" s="106" t="s">
        <v>1002</v>
      </c>
      <c r="B618" s="106" t="s">
        <v>1008</v>
      </c>
      <c r="C618" s="106" t="s">
        <v>1596</v>
      </c>
      <c r="D618" s="106" t="s">
        <v>411</v>
      </c>
      <c r="E618" s="106" t="s">
        <v>412</v>
      </c>
      <c r="F618" s="128">
        <v>0.49584401699999997</v>
      </c>
      <c r="G618" s="128">
        <v>1.8421263030000001</v>
      </c>
      <c r="H618" s="129">
        <f t="shared" si="31"/>
        <v>-0.73083060798138988</v>
      </c>
      <c r="I618" s="154">
        <v>6.4968669999999992E-2</v>
      </c>
      <c r="J618" s="154">
        <v>43.8732898559782</v>
      </c>
      <c r="K618" s="129">
        <f t="shared" si="33"/>
        <v>-0.99851917487352171</v>
      </c>
      <c r="L618" s="107">
        <f t="shared" si="32"/>
        <v>0.13102642720805482</v>
      </c>
      <c r="M618" s="29"/>
      <c r="O618" s="51"/>
    </row>
    <row r="619" spans="1:15" x14ac:dyDescent="0.2">
      <c r="A619" s="106" t="s">
        <v>655</v>
      </c>
      <c r="B619" s="106" t="s">
        <v>668</v>
      </c>
      <c r="C619" s="106" t="s">
        <v>1597</v>
      </c>
      <c r="D619" s="106" t="s">
        <v>410</v>
      </c>
      <c r="E619" s="106" t="s">
        <v>1923</v>
      </c>
      <c r="F619" s="128">
        <v>0.33529440100000002</v>
      </c>
      <c r="G619" s="128">
        <v>1.6972040500000001</v>
      </c>
      <c r="H619" s="129">
        <f t="shared" si="31"/>
        <v>-0.80244308219745286</v>
      </c>
      <c r="I619" s="154">
        <v>6.2593209999999996E-2</v>
      </c>
      <c r="J619" s="154">
        <v>9.269419999999999E-2</v>
      </c>
      <c r="K619" s="129">
        <f t="shared" si="33"/>
        <v>-0.3247343415229863</v>
      </c>
      <c r="L619" s="107">
        <f t="shared" si="32"/>
        <v>0.18668134574665921</v>
      </c>
      <c r="M619" s="29"/>
      <c r="O619" s="51"/>
    </row>
    <row r="620" spans="1:15" x14ac:dyDescent="0.2">
      <c r="A620" s="106" t="s">
        <v>624</v>
      </c>
      <c r="B620" s="106" t="s">
        <v>625</v>
      </c>
      <c r="C620" s="106" t="s">
        <v>1609</v>
      </c>
      <c r="D620" s="106" t="s">
        <v>411</v>
      </c>
      <c r="E620" s="106" t="s">
        <v>1923</v>
      </c>
      <c r="F620" s="128">
        <v>1.1820903</v>
      </c>
      <c r="G620" s="128">
        <v>0.40596462</v>
      </c>
      <c r="H620" s="129">
        <f t="shared" si="31"/>
        <v>1.9118062061664389</v>
      </c>
      <c r="I620" s="154">
        <v>6.1639930000000002E-2</v>
      </c>
      <c r="J620" s="154">
        <v>5.936955E-2</v>
      </c>
      <c r="K620" s="129">
        <f t="shared" si="33"/>
        <v>3.8241489113526983E-2</v>
      </c>
      <c r="L620" s="107">
        <f t="shared" si="32"/>
        <v>5.2144857292205173E-2</v>
      </c>
      <c r="M620" s="29"/>
      <c r="O620" s="51"/>
    </row>
    <row r="621" spans="1:15" x14ac:dyDescent="0.2">
      <c r="A621" s="106" t="s">
        <v>659</v>
      </c>
      <c r="B621" s="106" t="s">
        <v>672</v>
      </c>
      <c r="C621" s="106" t="s">
        <v>1597</v>
      </c>
      <c r="D621" s="106" t="s">
        <v>410</v>
      </c>
      <c r="E621" s="106" t="s">
        <v>1923</v>
      </c>
      <c r="F621" s="128">
        <v>0.60117874999999998</v>
      </c>
      <c r="G621" s="128">
        <v>1.7339750000000001E-2</v>
      </c>
      <c r="H621" s="129">
        <f t="shared" si="31"/>
        <v>33.6705546504419</v>
      </c>
      <c r="I621" s="154">
        <v>6.00686E-2</v>
      </c>
      <c r="J621" s="154">
        <v>7.0473699999999998E-3</v>
      </c>
      <c r="K621" s="129">
        <f t="shared" si="33"/>
        <v>7.5235485010720318</v>
      </c>
      <c r="L621" s="107">
        <f t="shared" si="32"/>
        <v>9.9918036025059109E-2</v>
      </c>
      <c r="M621" s="29"/>
      <c r="O621" s="51"/>
    </row>
    <row r="622" spans="1:15" x14ac:dyDescent="0.2">
      <c r="A622" s="106" t="s">
        <v>2805</v>
      </c>
      <c r="B622" s="106" t="s">
        <v>2806</v>
      </c>
      <c r="C622" s="106" t="s">
        <v>1221</v>
      </c>
      <c r="D622" s="106" t="s">
        <v>410</v>
      </c>
      <c r="E622" s="106" t="s">
        <v>1923</v>
      </c>
      <c r="F622" s="128">
        <v>5.595E-2</v>
      </c>
      <c r="G622" s="128"/>
      <c r="H622" s="129" t="str">
        <f t="shared" si="31"/>
        <v/>
      </c>
      <c r="I622" s="154">
        <v>5.595E-2</v>
      </c>
      <c r="J622" s="154"/>
      <c r="K622" s="129" t="str">
        <f t="shared" si="33"/>
        <v/>
      </c>
      <c r="L622" s="107">
        <f t="shared" si="32"/>
        <v>1</v>
      </c>
      <c r="M622" s="29"/>
      <c r="O622" s="51"/>
    </row>
    <row r="623" spans="1:15" x14ac:dyDescent="0.2">
      <c r="A623" s="106" t="s">
        <v>1929</v>
      </c>
      <c r="B623" s="106" t="s">
        <v>1930</v>
      </c>
      <c r="C623" s="106" t="s">
        <v>1221</v>
      </c>
      <c r="D623" s="106" t="s">
        <v>410</v>
      </c>
      <c r="E623" s="106" t="s">
        <v>1923</v>
      </c>
      <c r="F623" s="128">
        <v>0.28954014</v>
      </c>
      <c r="G623" s="128">
        <v>0.15556417</v>
      </c>
      <c r="H623" s="129">
        <f t="shared" si="31"/>
        <v>0.8612263993694691</v>
      </c>
      <c r="I623" s="154">
        <v>5.3310749999999997E-2</v>
      </c>
      <c r="J623" s="154">
        <v>0.32001153000000004</v>
      </c>
      <c r="K623" s="129">
        <f t="shared" si="33"/>
        <v>-0.83340990869922726</v>
      </c>
      <c r="L623" s="107">
        <f t="shared" si="32"/>
        <v>0.18412213933446325</v>
      </c>
      <c r="M623" s="29"/>
      <c r="O623" s="51"/>
    </row>
    <row r="624" spans="1:15" x14ac:dyDescent="0.2">
      <c r="A624" s="106" t="s">
        <v>2069</v>
      </c>
      <c r="B624" s="106" t="s">
        <v>2073</v>
      </c>
      <c r="C624" s="106" t="s">
        <v>921</v>
      </c>
      <c r="D624" s="106" t="s">
        <v>410</v>
      </c>
      <c r="E624" s="106" t="s">
        <v>1923</v>
      </c>
      <c r="F624" s="128">
        <v>1.32506747</v>
      </c>
      <c r="G624" s="128">
        <v>0.1868822</v>
      </c>
      <c r="H624" s="129">
        <f t="shared" si="31"/>
        <v>6.090388865285191</v>
      </c>
      <c r="I624" s="154">
        <v>5.0238279999999996E-2</v>
      </c>
      <c r="J624" s="154">
        <v>8.5147049680932003</v>
      </c>
      <c r="K624" s="129">
        <f t="shared" si="33"/>
        <v>-0.99409982140446962</v>
      </c>
      <c r="L624" s="107">
        <f t="shared" si="32"/>
        <v>3.7913752421980439E-2</v>
      </c>
      <c r="M624" s="29"/>
      <c r="O624" s="51"/>
    </row>
    <row r="625" spans="1:15" x14ac:dyDescent="0.2">
      <c r="A625" s="106" t="s">
        <v>1928</v>
      </c>
      <c r="B625" s="106" t="s">
        <v>326</v>
      </c>
      <c r="C625" s="106" t="s">
        <v>1221</v>
      </c>
      <c r="D625" s="106" t="s">
        <v>410</v>
      </c>
      <c r="E625" s="106" t="s">
        <v>1923</v>
      </c>
      <c r="F625" s="128">
        <v>3.0126549999999998E-2</v>
      </c>
      <c r="G625" s="128">
        <v>0.74060700000000002</v>
      </c>
      <c r="H625" s="129">
        <f t="shared" si="31"/>
        <v>-0.95932181305334674</v>
      </c>
      <c r="I625" s="154">
        <v>4.9416179999999997E-2</v>
      </c>
      <c r="J625" s="154">
        <v>1.4795548600000001</v>
      </c>
      <c r="K625" s="129">
        <f t="shared" si="33"/>
        <v>-0.96660064365575471</v>
      </c>
      <c r="L625" s="107">
        <f t="shared" si="32"/>
        <v>1.6402867238366159</v>
      </c>
      <c r="M625" s="29"/>
      <c r="O625" s="51"/>
    </row>
    <row r="626" spans="1:15" x14ac:dyDescent="0.2">
      <c r="A626" s="106" t="s">
        <v>2174</v>
      </c>
      <c r="B626" s="106" t="s">
        <v>136</v>
      </c>
      <c r="C626" s="106" t="s">
        <v>1590</v>
      </c>
      <c r="D626" s="106" t="s">
        <v>410</v>
      </c>
      <c r="E626" s="106" t="s">
        <v>1923</v>
      </c>
      <c r="F626" s="128">
        <v>0.300537</v>
      </c>
      <c r="G626" s="128">
        <v>0.48932900000000001</v>
      </c>
      <c r="H626" s="129">
        <f t="shared" si="31"/>
        <v>-0.38581813054202796</v>
      </c>
      <c r="I626" s="154">
        <v>4.8294499999999997E-2</v>
      </c>
      <c r="J626" s="154">
        <v>0.86580650000000003</v>
      </c>
      <c r="K626" s="129">
        <f t="shared" si="33"/>
        <v>-0.94422021548694768</v>
      </c>
      <c r="L626" s="107">
        <f t="shared" si="32"/>
        <v>0.1606940243630568</v>
      </c>
      <c r="M626" s="29"/>
      <c r="O626" s="51"/>
    </row>
    <row r="627" spans="1:15" x14ac:dyDescent="0.2">
      <c r="A627" s="106" t="s">
        <v>1729</v>
      </c>
      <c r="B627" s="106" t="s">
        <v>804</v>
      </c>
      <c r="C627" s="106" t="s">
        <v>1593</v>
      </c>
      <c r="D627" s="106" t="s">
        <v>410</v>
      </c>
      <c r="E627" s="106" t="s">
        <v>1923</v>
      </c>
      <c r="F627" s="128">
        <v>5.1439682699999993</v>
      </c>
      <c r="G627" s="128">
        <v>1.22683506</v>
      </c>
      <c r="H627" s="129">
        <f t="shared" si="31"/>
        <v>3.1928768077430059</v>
      </c>
      <c r="I627" s="154">
        <v>4.7816999999999998E-2</v>
      </c>
      <c r="J627" s="154">
        <v>0</v>
      </c>
      <c r="K627" s="129" t="str">
        <f t="shared" si="33"/>
        <v/>
      </c>
      <c r="L627" s="107">
        <f t="shared" si="32"/>
        <v>9.2957416317811011E-3</v>
      </c>
      <c r="M627" s="29"/>
      <c r="O627" s="51"/>
    </row>
    <row r="628" spans="1:15" x14ac:dyDescent="0.2">
      <c r="A628" s="106" t="s">
        <v>487</v>
      </c>
      <c r="B628" s="106" t="s">
        <v>836</v>
      </c>
      <c r="C628" s="106" t="s">
        <v>1591</v>
      </c>
      <c r="D628" s="106" t="s">
        <v>410</v>
      </c>
      <c r="E628" s="106" t="s">
        <v>1923</v>
      </c>
      <c r="F628" s="128">
        <v>7.6689350889999996</v>
      </c>
      <c r="G628" s="128">
        <v>12.445635842</v>
      </c>
      <c r="H628" s="129">
        <f t="shared" si="31"/>
        <v>-0.38380528031200933</v>
      </c>
      <c r="I628" s="154">
        <v>4.5175E-2</v>
      </c>
      <c r="J628" s="154">
        <v>7.4460000000000004E-3</v>
      </c>
      <c r="K628" s="129">
        <f t="shared" si="33"/>
        <v>5.0670158474348641</v>
      </c>
      <c r="L628" s="107">
        <f t="shared" si="32"/>
        <v>5.8906483723922941E-3</v>
      </c>
      <c r="M628" s="29"/>
      <c r="O628" s="51"/>
    </row>
    <row r="629" spans="1:15" x14ac:dyDescent="0.2">
      <c r="A629" s="106" t="s">
        <v>1701</v>
      </c>
      <c r="B629" s="106" t="s">
        <v>1649</v>
      </c>
      <c r="C629" s="106" t="s">
        <v>1596</v>
      </c>
      <c r="D629" s="106" t="s">
        <v>411</v>
      </c>
      <c r="E629" s="106" t="s">
        <v>412</v>
      </c>
      <c r="F629" s="128">
        <v>0.37422295</v>
      </c>
      <c r="G629" s="128">
        <v>0.74345717</v>
      </c>
      <c r="H629" s="129">
        <f t="shared" si="31"/>
        <v>-0.49664491096373442</v>
      </c>
      <c r="I629" s="154">
        <v>4.4497740000000001E-2</v>
      </c>
      <c r="J629" s="154">
        <v>0.29626728000000002</v>
      </c>
      <c r="K629" s="129">
        <f t="shared" si="33"/>
        <v>-0.84980541894467732</v>
      </c>
      <c r="L629" s="107">
        <f t="shared" si="32"/>
        <v>0.11890703122296481</v>
      </c>
      <c r="M629" s="29"/>
      <c r="O629" s="51"/>
    </row>
    <row r="630" spans="1:15" x14ac:dyDescent="0.2">
      <c r="A630" s="106" t="s">
        <v>73</v>
      </c>
      <c r="B630" s="106" t="s">
        <v>86</v>
      </c>
      <c r="C630" s="106" t="s">
        <v>1596</v>
      </c>
      <c r="D630" s="106" t="s">
        <v>1491</v>
      </c>
      <c r="E630" s="106" t="s">
        <v>412</v>
      </c>
      <c r="F630" s="128">
        <v>1.4366153959999999</v>
      </c>
      <c r="G630" s="128">
        <v>1.1752112400000001</v>
      </c>
      <c r="H630" s="129">
        <f t="shared" si="31"/>
        <v>0.2224316336525165</v>
      </c>
      <c r="I630" s="154">
        <v>4.3513999999999997E-2</v>
      </c>
      <c r="J630" s="154">
        <v>0.23961132999999998</v>
      </c>
      <c r="K630" s="129">
        <f t="shared" si="33"/>
        <v>-0.81839756909658656</v>
      </c>
      <c r="L630" s="107">
        <f t="shared" si="32"/>
        <v>3.0289247992995892E-2</v>
      </c>
      <c r="M630" s="29"/>
      <c r="O630" s="51"/>
    </row>
    <row r="631" spans="1:15" x14ac:dyDescent="0.2">
      <c r="A631" s="106" t="s">
        <v>1858</v>
      </c>
      <c r="B631" s="106" t="s">
        <v>1859</v>
      </c>
      <c r="C631" s="106" t="s">
        <v>1221</v>
      </c>
      <c r="D631" s="106" t="s">
        <v>410</v>
      </c>
      <c r="E631" s="106" t="s">
        <v>1923</v>
      </c>
      <c r="F631" s="128">
        <v>3.7473667000000002E-2</v>
      </c>
      <c r="G631" s="128">
        <v>2.3236075000000002E-2</v>
      </c>
      <c r="H631" s="129">
        <f t="shared" si="31"/>
        <v>0.61273653144948104</v>
      </c>
      <c r="I631" s="154">
        <v>4.255784E-2</v>
      </c>
      <c r="J631" s="154">
        <v>0.28644003999999995</v>
      </c>
      <c r="K631" s="129">
        <f t="shared" si="33"/>
        <v>-0.85142496139855306</v>
      </c>
      <c r="L631" s="107">
        <f t="shared" si="32"/>
        <v>1.1356732182094695</v>
      </c>
      <c r="M631" s="29"/>
      <c r="O631" s="51"/>
    </row>
    <row r="632" spans="1:15" x14ac:dyDescent="0.2">
      <c r="A632" s="106" t="s">
        <v>963</v>
      </c>
      <c r="B632" s="106" t="s">
        <v>1105</v>
      </c>
      <c r="C632" s="106" t="s">
        <v>1597</v>
      </c>
      <c r="D632" s="106" t="s">
        <v>410</v>
      </c>
      <c r="E632" s="106" t="s">
        <v>412</v>
      </c>
      <c r="F632" s="128">
        <v>1.7160020300000001</v>
      </c>
      <c r="G632" s="128">
        <v>3.7062400699999998</v>
      </c>
      <c r="H632" s="129">
        <f t="shared" si="31"/>
        <v>-0.53699652543015097</v>
      </c>
      <c r="I632" s="154">
        <v>4.1725980000000003E-2</v>
      </c>
      <c r="J632" s="154">
        <v>1.26071767</v>
      </c>
      <c r="K632" s="129">
        <f t="shared" si="33"/>
        <v>-0.96690299422867609</v>
      </c>
      <c r="L632" s="107">
        <f t="shared" si="32"/>
        <v>2.4315810395632225E-2</v>
      </c>
      <c r="M632" s="29"/>
      <c r="O632" s="51"/>
    </row>
    <row r="633" spans="1:15" x14ac:dyDescent="0.2">
      <c r="A633" s="106" t="s">
        <v>284</v>
      </c>
      <c r="B633" s="106" t="s">
        <v>285</v>
      </c>
      <c r="C633" s="106" t="s">
        <v>309</v>
      </c>
      <c r="D633" s="106" t="s">
        <v>2823</v>
      </c>
      <c r="E633" s="106" t="s">
        <v>1923</v>
      </c>
      <c r="F633" s="128">
        <v>2.39784E-3</v>
      </c>
      <c r="G633" s="128">
        <v>0.29486333000000003</v>
      </c>
      <c r="H633" s="129">
        <f t="shared" si="31"/>
        <v>-0.99186796133652833</v>
      </c>
      <c r="I633" s="154">
        <v>4.064661E-2</v>
      </c>
      <c r="J633" s="154">
        <v>9.955027000000001E-2</v>
      </c>
      <c r="K633" s="129">
        <f t="shared" si="33"/>
        <v>-0.59169764180448736</v>
      </c>
      <c r="L633" s="107">
        <f t="shared" si="32"/>
        <v>16.951343709338403</v>
      </c>
      <c r="M633" s="29"/>
      <c r="O633" s="51"/>
    </row>
    <row r="634" spans="1:15" x14ac:dyDescent="0.2">
      <c r="A634" s="106" t="s">
        <v>2354</v>
      </c>
      <c r="B634" s="106" t="s">
        <v>2355</v>
      </c>
      <c r="C634" s="106" t="s">
        <v>1221</v>
      </c>
      <c r="D634" s="106" t="s">
        <v>410</v>
      </c>
      <c r="E634" s="106" t="s">
        <v>1923</v>
      </c>
      <c r="F634" s="128">
        <v>3.937235E-2</v>
      </c>
      <c r="G634" s="128">
        <v>1.6567999999999999E-3</v>
      </c>
      <c r="H634" s="129">
        <f t="shared" si="31"/>
        <v>22.764093433124096</v>
      </c>
      <c r="I634" s="154">
        <v>3.937235E-2</v>
      </c>
      <c r="J634" s="154">
        <v>1.5384170000000001E-2</v>
      </c>
      <c r="K634" s="129">
        <f t="shared" si="33"/>
        <v>1.5592768410645488</v>
      </c>
      <c r="L634" s="107">
        <f t="shared" si="32"/>
        <v>1</v>
      </c>
      <c r="M634" s="29"/>
      <c r="O634" s="51"/>
    </row>
    <row r="635" spans="1:15" x14ac:dyDescent="0.2">
      <c r="A635" s="106" t="s">
        <v>2587</v>
      </c>
      <c r="B635" s="106" t="s">
        <v>2588</v>
      </c>
      <c r="C635" s="106" t="s">
        <v>1822</v>
      </c>
      <c r="D635" s="106" t="s">
        <v>411</v>
      </c>
      <c r="E635" s="106" t="s">
        <v>412</v>
      </c>
      <c r="F635" s="128">
        <v>12.434837230000001</v>
      </c>
      <c r="G635" s="128">
        <v>13.21096174</v>
      </c>
      <c r="H635" s="129">
        <f t="shared" si="31"/>
        <v>-5.8748524541559877E-2</v>
      </c>
      <c r="I635" s="154">
        <v>3.8921509999999999E-2</v>
      </c>
      <c r="J635" s="154">
        <v>50.052275819999998</v>
      </c>
      <c r="K635" s="129">
        <f t="shared" si="33"/>
        <v>-0.99922238281152342</v>
      </c>
      <c r="L635" s="107">
        <f t="shared" si="32"/>
        <v>3.1300377544226203E-3</v>
      </c>
      <c r="M635" s="29"/>
      <c r="O635" s="51"/>
    </row>
    <row r="636" spans="1:15" x14ac:dyDescent="0.2">
      <c r="A636" s="106" t="s">
        <v>2493</v>
      </c>
      <c r="B636" s="106" t="s">
        <v>2494</v>
      </c>
      <c r="C636" s="106" t="s">
        <v>1221</v>
      </c>
      <c r="D636" s="106" t="s">
        <v>410</v>
      </c>
      <c r="E636" s="106" t="s">
        <v>412</v>
      </c>
      <c r="F636" s="128">
        <v>3.8173120000000005E-2</v>
      </c>
      <c r="G636" s="128">
        <v>0</v>
      </c>
      <c r="H636" s="129" t="str">
        <f t="shared" si="31"/>
        <v/>
      </c>
      <c r="I636" s="154">
        <v>3.8173120000000005E-2</v>
      </c>
      <c r="J636" s="154">
        <v>1.176322E-2</v>
      </c>
      <c r="K636" s="129">
        <f t="shared" si="33"/>
        <v>2.2451250592949896</v>
      </c>
      <c r="L636" s="107">
        <f t="shared" si="32"/>
        <v>1</v>
      </c>
      <c r="M636" s="29"/>
      <c r="O636" s="51"/>
    </row>
    <row r="637" spans="1:15" x14ac:dyDescent="0.2">
      <c r="A637" s="106" t="s">
        <v>485</v>
      </c>
      <c r="B637" s="106" t="s">
        <v>1074</v>
      </c>
      <c r="C637" s="106" t="s">
        <v>1591</v>
      </c>
      <c r="D637" s="106" t="s">
        <v>410</v>
      </c>
      <c r="E637" s="106" t="s">
        <v>1923</v>
      </c>
      <c r="F637" s="128">
        <v>2.0035558300000003</v>
      </c>
      <c r="G637" s="128">
        <v>16.980598420000003</v>
      </c>
      <c r="H637" s="129">
        <f t="shared" si="31"/>
        <v>-0.88200911531832815</v>
      </c>
      <c r="I637" s="154">
        <v>3.7906949999999995E-2</v>
      </c>
      <c r="J637" s="154">
        <v>0.10200566999999999</v>
      </c>
      <c r="K637" s="129">
        <f t="shared" si="33"/>
        <v>-0.62838389277772499</v>
      </c>
      <c r="L637" s="107">
        <f t="shared" si="32"/>
        <v>1.8919837137755222E-2</v>
      </c>
      <c r="M637" s="29"/>
      <c r="O637" s="51"/>
    </row>
    <row r="638" spans="1:15" x14ac:dyDescent="0.2">
      <c r="A638" s="106" t="s">
        <v>1448</v>
      </c>
      <c r="B638" s="106" t="s">
        <v>1449</v>
      </c>
      <c r="C638" s="106" t="s">
        <v>1609</v>
      </c>
      <c r="D638" s="106" t="s">
        <v>411</v>
      </c>
      <c r="E638" s="106" t="s">
        <v>1923</v>
      </c>
      <c r="F638" s="128">
        <v>1.9918499999999999E-3</v>
      </c>
      <c r="G638" s="128">
        <v>0.17574104999999998</v>
      </c>
      <c r="H638" s="129">
        <f t="shared" si="31"/>
        <v>-0.98866599465520433</v>
      </c>
      <c r="I638" s="154">
        <v>3.6196930000000002E-2</v>
      </c>
      <c r="J638" s="154">
        <v>7.4307159999999997E-2</v>
      </c>
      <c r="K638" s="129">
        <f t="shared" si="33"/>
        <v>-0.512874264068227</v>
      </c>
      <c r="L638" s="107">
        <f t="shared" si="32"/>
        <v>18.172518010894397</v>
      </c>
      <c r="M638" s="29"/>
      <c r="O638" s="51"/>
    </row>
    <row r="639" spans="1:15" x14ac:dyDescent="0.2">
      <c r="A639" s="106" t="s">
        <v>1850</v>
      </c>
      <c r="B639" s="106" t="s">
        <v>1851</v>
      </c>
      <c r="C639" s="106" t="s">
        <v>1221</v>
      </c>
      <c r="D639" s="106" t="s">
        <v>410</v>
      </c>
      <c r="E639" s="106" t="s">
        <v>1923</v>
      </c>
      <c r="F639" s="128">
        <v>6.2622043000000002E-2</v>
      </c>
      <c r="G639" s="128">
        <v>1.307168E-2</v>
      </c>
      <c r="H639" s="129">
        <f t="shared" si="31"/>
        <v>3.7906652396631495</v>
      </c>
      <c r="I639" s="154">
        <v>3.5473749999999998E-2</v>
      </c>
      <c r="J639" s="154">
        <v>1.207663E-2</v>
      </c>
      <c r="K639" s="129">
        <f t="shared" si="33"/>
        <v>1.937388162094889</v>
      </c>
      <c r="L639" s="107">
        <f t="shared" si="32"/>
        <v>0.56647385330433886</v>
      </c>
      <c r="M639" s="29"/>
      <c r="O639" s="51"/>
    </row>
    <row r="640" spans="1:15" x14ac:dyDescent="0.2">
      <c r="A640" s="106" t="s">
        <v>1045</v>
      </c>
      <c r="B640" s="106" t="s">
        <v>1046</v>
      </c>
      <c r="C640" s="106" t="s">
        <v>1591</v>
      </c>
      <c r="D640" s="106" t="s">
        <v>410</v>
      </c>
      <c r="E640" s="106" t="s">
        <v>1923</v>
      </c>
      <c r="F640" s="128">
        <v>7.1552679999999994E-2</v>
      </c>
      <c r="G640" s="128">
        <v>1.53798352</v>
      </c>
      <c r="H640" s="129">
        <f t="shared" si="31"/>
        <v>-0.95347630252891136</v>
      </c>
      <c r="I640" s="154">
        <v>3.4273410000000004E-2</v>
      </c>
      <c r="J640" s="154">
        <v>9.2860520000000002E-2</v>
      </c>
      <c r="K640" s="129">
        <f t="shared" si="33"/>
        <v>-0.63091516179319251</v>
      </c>
      <c r="L640" s="107">
        <f t="shared" si="32"/>
        <v>0.47899547578092122</v>
      </c>
      <c r="M640" s="29"/>
      <c r="O640" s="51"/>
    </row>
    <row r="641" spans="1:15" x14ac:dyDescent="0.2">
      <c r="A641" s="106" t="s">
        <v>1530</v>
      </c>
      <c r="B641" s="106" t="s">
        <v>1531</v>
      </c>
      <c r="C641" s="106" t="s">
        <v>1596</v>
      </c>
      <c r="D641" s="106" t="s">
        <v>411</v>
      </c>
      <c r="E641" s="106" t="s">
        <v>1923</v>
      </c>
      <c r="F641" s="128">
        <v>0.70312039000000004</v>
      </c>
      <c r="G641" s="128">
        <v>2.8310791499999999</v>
      </c>
      <c r="H641" s="129">
        <f t="shared" si="31"/>
        <v>-0.75164227040420251</v>
      </c>
      <c r="I641" s="154">
        <v>3.2790010000000001E-2</v>
      </c>
      <c r="J641" s="154">
        <v>0.28258296999999999</v>
      </c>
      <c r="K641" s="129">
        <f t="shared" si="33"/>
        <v>-0.88396324803295823</v>
      </c>
      <c r="L641" s="107">
        <f t="shared" si="32"/>
        <v>4.663498664858802E-2</v>
      </c>
      <c r="M641" s="29"/>
      <c r="O641" s="51"/>
    </row>
    <row r="642" spans="1:15" x14ac:dyDescent="0.2">
      <c r="A642" s="106" t="s">
        <v>919</v>
      </c>
      <c r="B642" s="106" t="s">
        <v>664</v>
      </c>
      <c r="C642" s="106" t="s">
        <v>1596</v>
      </c>
      <c r="D642" s="106" t="s">
        <v>411</v>
      </c>
      <c r="E642" s="106" t="s">
        <v>1923</v>
      </c>
      <c r="F642" s="128">
        <v>3.2695900290000002</v>
      </c>
      <c r="G642" s="128">
        <v>2.081159065</v>
      </c>
      <c r="H642" s="129">
        <f t="shared" si="31"/>
        <v>0.57104283088520202</v>
      </c>
      <c r="I642" s="154">
        <v>2.623141E-2</v>
      </c>
      <c r="J642" s="154">
        <v>1.2930119600000001</v>
      </c>
      <c r="K642" s="129">
        <f t="shared" si="33"/>
        <v>-0.97971294093830341</v>
      </c>
      <c r="L642" s="107">
        <f t="shared" si="32"/>
        <v>8.0228437716464533E-3</v>
      </c>
      <c r="M642" s="29"/>
      <c r="O642" s="51"/>
    </row>
    <row r="643" spans="1:15" x14ac:dyDescent="0.2">
      <c r="A643" s="106" t="s">
        <v>1625</v>
      </c>
      <c r="B643" s="106" t="s">
        <v>1626</v>
      </c>
      <c r="C643" s="106" t="s">
        <v>1595</v>
      </c>
      <c r="D643" s="106" t="s">
        <v>410</v>
      </c>
      <c r="E643" s="106" t="s">
        <v>412</v>
      </c>
      <c r="F643" s="128">
        <v>7.6258030000000004E-2</v>
      </c>
      <c r="G643" s="128">
        <v>8.0739199999999997E-2</v>
      </c>
      <c r="H643" s="129">
        <f t="shared" si="31"/>
        <v>-5.5501788474495606E-2</v>
      </c>
      <c r="I643" s="154">
        <v>2.6113459999999998E-2</v>
      </c>
      <c r="J643" s="154">
        <v>0</v>
      </c>
      <c r="K643" s="129" t="str">
        <f t="shared" si="33"/>
        <v/>
      </c>
      <c r="L643" s="107">
        <f t="shared" si="32"/>
        <v>0.34243554416498823</v>
      </c>
      <c r="M643" s="29"/>
      <c r="O643" s="51"/>
    </row>
    <row r="644" spans="1:15" x14ac:dyDescent="0.2">
      <c r="A644" s="106" t="s">
        <v>238</v>
      </c>
      <c r="B644" s="106" t="s">
        <v>24</v>
      </c>
      <c r="C644" s="106" t="s">
        <v>1609</v>
      </c>
      <c r="D644" s="106" t="s">
        <v>411</v>
      </c>
      <c r="E644" s="106" t="s">
        <v>1923</v>
      </c>
      <c r="F644" s="128">
        <v>0.34518846000000003</v>
      </c>
      <c r="G644" s="128">
        <v>3.0804165000000001</v>
      </c>
      <c r="H644" s="129">
        <f t="shared" si="31"/>
        <v>-0.88794097811123918</v>
      </c>
      <c r="I644" s="154">
        <v>2.5266500000000001E-2</v>
      </c>
      <c r="J644" s="154">
        <v>0</v>
      </c>
      <c r="K644" s="129" t="str">
        <f t="shared" si="33"/>
        <v/>
      </c>
      <c r="L644" s="107">
        <f t="shared" si="32"/>
        <v>7.3196247638174228E-2</v>
      </c>
      <c r="M644" s="29"/>
      <c r="O644" s="51"/>
    </row>
    <row r="645" spans="1:15" x14ac:dyDescent="0.2">
      <c r="A645" s="106" t="s">
        <v>905</v>
      </c>
      <c r="B645" s="106" t="s">
        <v>906</v>
      </c>
      <c r="C645" s="106" t="s">
        <v>1221</v>
      </c>
      <c r="D645" s="106" t="s">
        <v>411</v>
      </c>
      <c r="E645" s="106" t="s">
        <v>412</v>
      </c>
      <c r="F645" s="128">
        <v>3.024E-2</v>
      </c>
      <c r="G645" s="128">
        <v>7.5825000000000003E-4</v>
      </c>
      <c r="H645" s="129">
        <f t="shared" si="31"/>
        <v>38.881305637982194</v>
      </c>
      <c r="I645" s="154">
        <v>2.5190000000000001E-2</v>
      </c>
      <c r="J645" s="154">
        <v>7.5825000000000003E-4</v>
      </c>
      <c r="K645" s="129">
        <f t="shared" si="33"/>
        <v>32.22123310253874</v>
      </c>
      <c r="L645" s="107">
        <f t="shared" si="32"/>
        <v>0.83300264550264558</v>
      </c>
      <c r="M645" s="29"/>
      <c r="O645" s="51"/>
    </row>
    <row r="646" spans="1:15" x14ac:dyDescent="0.2">
      <c r="A646" s="106" t="s">
        <v>1616</v>
      </c>
      <c r="B646" s="106" t="s">
        <v>1617</v>
      </c>
      <c r="C646" s="106" t="s">
        <v>1221</v>
      </c>
      <c r="D646" s="106" t="s">
        <v>410</v>
      </c>
      <c r="E646" s="106" t="s">
        <v>1923</v>
      </c>
      <c r="F646" s="128">
        <v>3.4110580000000001E-2</v>
      </c>
      <c r="G646" s="128">
        <v>6.9956429999999986E-2</v>
      </c>
      <c r="H646" s="129">
        <f t="shared" si="31"/>
        <v>-0.51240250538799637</v>
      </c>
      <c r="I646" s="154">
        <v>2.4454119999999999E-2</v>
      </c>
      <c r="J646" s="154">
        <v>1.2470177099999999</v>
      </c>
      <c r="K646" s="129">
        <f t="shared" si="33"/>
        <v>-0.980389917637978</v>
      </c>
      <c r="L646" s="107">
        <f t="shared" si="32"/>
        <v>0.71690718832690614</v>
      </c>
      <c r="M646" s="29"/>
      <c r="O646" s="51"/>
    </row>
    <row r="647" spans="1:15" x14ac:dyDescent="0.2">
      <c r="A647" s="106" t="s">
        <v>2402</v>
      </c>
      <c r="B647" s="106" t="s">
        <v>2062</v>
      </c>
      <c r="C647" s="106" t="s">
        <v>921</v>
      </c>
      <c r="D647" s="106" t="s">
        <v>410</v>
      </c>
      <c r="E647" s="106" t="s">
        <v>1923</v>
      </c>
      <c r="F647" s="128">
        <v>0</v>
      </c>
      <c r="G647" s="128">
        <v>0.25587769400654897</v>
      </c>
      <c r="H647" s="129">
        <f t="shared" ref="H647:H710" si="34">IF(ISERROR(F647/G647-1),"",IF((F647/G647-1)&gt;10000%,"",F647/G647-1))</f>
        <v>-1</v>
      </c>
      <c r="I647" s="154">
        <v>2.31633351915266E-2</v>
      </c>
      <c r="J647" s="154">
        <v>0</v>
      </c>
      <c r="K647" s="129" t="str">
        <f t="shared" si="33"/>
        <v/>
      </c>
      <c r="L647" s="107" t="str">
        <f t="shared" ref="L647:L710" si="35">IF(ISERROR(I647/F647),"",IF(I647/F647&gt;10000%,"",I647/F647))</f>
        <v/>
      </c>
      <c r="M647" s="29"/>
      <c r="O647" s="51"/>
    </row>
    <row r="648" spans="1:15" x14ac:dyDescent="0.2">
      <c r="A648" s="106" t="s">
        <v>635</v>
      </c>
      <c r="B648" s="106" t="s">
        <v>636</v>
      </c>
      <c r="C648" s="106" t="s">
        <v>1609</v>
      </c>
      <c r="D648" s="106" t="s">
        <v>410</v>
      </c>
      <c r="E648" s="106" t="s">
        <v>1923</v>
      </c>
      <c r="F648" s="128">
        <v>2.3579549999999998E-2</v>
      </c>
      <c r="G648" s="128">
        <v>0</v>
      </c>
      <c r="H648" s="129" t="str">
        <f t="shared" si="34"/>
        <v/>
      </c>
      <c r="I648" s="154">
        <v>2.277651E-2</v>
      </c>
      <c r="J648" s="154">
        <v>0</v>
      </c>
      <c r="K648" s="129" t="str">
        <f t="shared" si="33"/>
        <v/>
      </c>
      <c r="L648" s="107">
        <f t="shared" si="35"/>
        <v>0.96594337042055523</v>
      </c>
      <c r="M648" s="29"/>
      <c r="O648" s="51"/>
    </row>
    <row r="649" spans="1:15" x14ac:dyDescent="0.2">
      <c r="A649" s="106" t="s">
        <v>47</v>
      </c>
      <c r="B649" s="106" t="s">
        <v>1027</v>
      </c>
      <c r="C649" s="106" t="s">
        <v>1595</v>
      </c>
      <c r="D649" s="106" t="s">
        <v>410</v>
      </c>
      <c r="E649" s="106" t="s">
        <v>1923</v>
      </c>
      <c r="F649" s="128">
        <v>1.2619494099999999</v>
      </c>
      <c r="G649" s="128">
        <v>0.10123006600000001</v>
      </c>
      <c r="H649" s="129">
        <f t="shared" si="34"/>
        <v>11.46615220027615</v>
      </c>
      <c r="I649" s="154">
        <v>2.2539029999999998E-2</v>
      </c>
      <c r="J649" s="154">
        <v>1.0830610000000001E-2</v>
      </c>
      <c r="K649" s="129">
        <f t="shared" si="33"/>
        <v>1.0810489898537567</v>
      </c>
      <c r="L649" s="107">
        <f t="shared" si="35"/>
        <v>1.7860486182247195E-2</v>
      </c>
      <c r="M649" s="29"/>
      <c r="O649" s="51"/>
    </row>
    <row r="650" spans="1:15" x14ac:dyDescent="0.2">
      <c r="A650" s="106" t="s">
        <v>462</v>
      </c>
      <c r="B650" s="106" t="s">
        <v>463</v>
      </c>
      <c r="C650" s="106" t="s">
        <v>1597</v>
      </c>
      <c r="D650" s="106" t="s">
        <v>410</v>
      </c>
      <c r="E650" s="106" t="s">
        <v>412</v>
      </c>
      <c r="F650" s="128">
        <v>0.27649773499999997</v>
      </c>
      <c r="G650" s="128">
        <v>0.43097039399999998</v>
      </c>
      <c r="H650" s="129">
        <f t="shared" si="34"/>
        <v>-0.35842986235383956</v>
      </c>
      <c r="I650" s="154">
        <v>2.2094419999999997E-2</v>
      </c>
      <c r="J650" s="154">
        <v>1.6014270000000001E-2</v>
      </c>
      <c r="K650" s="129">
        <f t="shared" si="33"/>
        <v>0.37967075614436352</v>
      </c>
      <c r="L650" s="107">
        <f t="shared" si="35"/>
        <v>7.9908141019672363E-2</v>
      </c>
      <c r="M650" s="29"/>
      <c r="O650" s="51"/>
    </row>
    <row r="651" spans="1:15" x14ac:dyDescent="0.2">
      <c r="A651" s="106" t="s">
        <v>903</v>
      </c>
      <c r="B651" s="106" t="s">
        <v>904</v>
      </c>
      <c r="C651" s="106" t="s">
        <v>1221</v>
      </c>
      <c r="D651" s="106" t="s">
        <v>411</v>
      </c>
      <c r="E651" s="106" t="s">
        <v>412</v>
      </c>
      <c r="F651" s="128">
        <v>2.1953520000000001E-2</v>
      </c>
      <c r="G651" s="128">
        <v>2.7249019999999999E-2</v>
      </c>
      <c r="H651" s="129">
        <f t="shared" si="34"/>
        <v>-0.19433726423922759</v>
      </c>
      <c r="I651" s="154">
        <v>2.1953520000000001E-2</v>
      </c>
      <c r="J651" s="154">
        <v>2.7249019999999999E-2</v>
      </c>
      <c r="K651" s="129">
        <f t="shared" si="33"/>
        <v>-0.19433726423922759</v>
      </c>
      <c r="L651" s="107">
        <f t="shared" si="35"/>
        <v>1</v>
      </c>
      <c r="M651" s="29"/>
      <c r="O651" s="51"/>
    </row>
    <row r="652" spans="1:15" x14ac:dyDescent="0.2">
      <c r="A652" s="106" t="s">
        <v>427</v>
      </c>
      <c r="B652" s="106" t="s">
        <v>428</v>
      </c>
      <c r="C652" s="106" t="s">
        <v>1597</v>
      </c>
      <c r="D652" s="106" t="s">
        <v>410</v>
      </c>
      <c r="E652" s="106" t="s">
        <v>412</v>
      </c>
      <c r="F652" s="128">
        <v>0.26609856800000004</v>
      </c>
      <c r="G652" s="128">
        <v>0.183402856</v>
      </c>
      <c r="H652" s="129">
        <f t="shared" si="34"/>
        <v>0.45089653347601111</v>
      </c>
      <c r="I652" s="154">
        <v>2.173338E-2</v>
      </c>
      <c r="J652" s="154">
        <v>1.145002E-2</v>
      </c>
      <c r="K652" s="129">
        <f t="shared" si="33"/>
        <v>0.89810847491969437</v>
      </c>
      <c r="L652" s="107">
        <f t="shared" si="35"/>
        <v>8.1674171204108081E-2</v>
      </c>
      <c r="M652" s="29"/>
      <c r="O652" s="51"/>
    </row>
    <row r="653" spans="1:15" x14ac:dyDescent="0.2">
      <c r="A653" s="106" t="s">
        <v>2515</v>
      </c>
      <c r="B653" s="106" t="s">
        <v>2516</v>
      </c>
      <c r="C653" s="106" t="s">
        <v>1597</v>
      </c>
      <c r="D653" s="106" t="s">
        <v>410</v>
      </c>
      <c r="E653" s="106" t="s">
        <v>1923</v>
      </c>
      <c r="F653" s="128">
        <v>9.3308390000000005E-2</v>
      </c>
      <c r="G653" s="128">
        <v>0</v>
      </c>
      <c r="H653" s="129" t="str">
        <f t="shared" si="34"/>
        <v/>
      </c>
      <c r="I653" s="154">
        <v>2.109637E-2</v>
      </c>
      <c r="J653" s="154">
        <v>0</v>
      </c>
      <c r="K653" s="129" t="str">
        <f t="shared" si="33"/>
        <v/>
      </c>
      <c r="L653" s="107">
        <f t="shared" si="35"/>
        <v>0.22609295905759383</v>
      </c>
      <c r="M653" s="29"/>
      <c r="O653" s="51"/>
    </row>
    <row r="654" spans="1:15" x14ac:dyDescent="0.2">
      <c r="A654" s="106" t="s">
        <v>1854</v>
      </c>
      <c r="B654" s="106" t="s">
        <v>1855</v>
      </c>
      <c r="C654" s="106" t="s">
        <v>1221</v>
      </c>
      <c r="D654" s="106" t="s">
        <v>410</v>
      </c>
      <c r="E654" s="106" t="s">
        <v>1923</v>
      </c>
      <c r="F654" s="128">
        <v>1.3912000000000001E-2</v>
      </c>
      <c r="G654" s="128">
        <v>0.19278779500000001</v>
      </c>
      <c r="H654" s="129">
        <f t="shared" si="34"/>
        <v>-0.92783775549691827</v>
      </c>
      <c r="I654" s="154">
        <v>2.0445749999999999E-2</v>
      </c>
      <c r="J654" s="154">
        <v>0.37303866999999996</v>
      </c>
      <c r="K654" s="129">
        <f t="shared" si="33"/>
        <v>-0.94519133901051067</v>
      </c>
      <c r="L654" s="107">
        <f t="shared" si="35"/>
        <v>1.4696485048878665</v>
      </c>
      <c r="M654" s="29"/>
      <c r="O654" s="51"/>
    </row>
    <row r="655" spans="1:15" x14ac:dyDescent="0.2">
      <c r="A655" s="106" t="s">
        <v>1864</v>
      </c>
      <c r="B655" s="106" t="s">
        <v>1865</v>
      </c>
      <c r="C655" s="106" t="s">
        <v>1221</v>
      </c>
      <c r="D655" s="106" t="s">
        <v>410</v>
      </c>
      <c r="E655" s="106" t="s">
        <v>1923</v>
      </c>
      <c r="F655" s="128">
        <v>2.0185334999999999E-2</v>
      </c>
      <c r="G655" s="128">
        <v>7.3586974999999999E-2</v>
      </c>
      <c r="H655" s="129">
        <f t="shared" si="34"/>
        <v>-0.72569418704872701</v>
      </c>
      <c r="I655" s="154">
        <v>2.0185330000000001E-2</v>
      </c>
      <c r="J655" s="154">
        <v>7.3586970000000002E-2</v>
      </c>
      <c r="K655" s="129">
        <f t="shared" si="33"/>
        <v>-0.72569423635733332</v>
      </c>
      <c r="L655" s="107">
        <f t="shared" si="35"/>
        <v>0.9999997522954166</v>
      </c>
      <c r="M655" s="29"/>
      <c r="O655" s="51"/>
    </row>
    <row r="656" spans="1:15" x14ac:dyDescent="0.2">
      <c r="A656" s="106" t="s">
        <v>1893</v>
      </c>
      <c r="B656" s="106" t="s">
        <v>1914</v>
      </c>
      <c r="C656" s="106" t="s">
        <v>1221</v>
      </c>
      <c r="D656" s="106" t="s">
        <v>410</v>
      </c>
      <c r="E656" s="106" t="s">
        <v>1923</v>
      </c>
      <c r="F656" s="128">
        <v>1.7369060000000002E-2</v>
      </c>
      <c r="G656" s="128">
        <v>0</v>
      </c>
      <c r="H656" s="129" t="str">
        <f t="shared" si="34"/>
        <v/>
      </c>
      <c r="I656" s="154">
        <v>1.9856160000000001E-2</v>
      </c>
      <c r="J656" s="154">
        <v>0</v>
      </c>
      <c r="K656" s="129" t="str">
        <f t="shared" si="33"/>
        <v/>
      </c>
      <c r="L656" s="107">
        <f t="shared" si="35"/>
        <v>1.1431913989588383</v>
      </c>
      <c r="M656" s="29"/>
      <c r="O656" s="51"/>
    </row>
    <row r="657" spans="1:15" x14ac:dyDescent="0.2">
      <c r="A657" s="106" t="s">
        <v>470</v>
      </c>
      <c r="B657" s="106" t="s">
        <v>471</v>
      </c>
      <c r="C657" s="106" t="s">
        <v>1221</v>
      </c>
      <c r="D657" s="106" t="s">
        <v>410</v>
      </c>
      <c r="E657" s="106" t="s">
        <v>1923</v>
      </c>
      <c r="F657" s="128">
        <v>6.0772600000000001E-3</v>
      </c>
      <c r="G657" s="128">
        <v>0.56359040000000005</v>
      </c>
      <c r="H657" s="129">
        <f t="shared" si="34"/>
        <v>-0.98921688517050677</v>
      </c>
      <c r="I657" s="154">
        <v>1.7375020000000001E-2</v>
      </c>
      <c r="J657" s="154">
        <v>3.1823821400000001</v>
      </c>
      <c r="K657" s="129">
        <f t="shared" si="33"/>
        <v>-0.99454024713700784</v>
      </c>
      <c r="L657" s="107">
        <f t="shared" si="35"/>
        <v>2.8590219934641601</v>
      </c>
      <c r="M657" s="29"/>
      <c r="O657" s="51"/>
    </row>
    <row r="658" spans="1:15" x14ac:dyDescent="0.2">
      <c r="A658" s="106" t="s">
        <v>1733</v>
      </c>
      <c r="B658" s="106" t="s">
        <v>767</v>
      </c>
      <c r="C658" s="106" t="s">
        <v>1596</v>
      </c>
      <c r="D658" s="106" t="s">
        <v>411</v>
      </c>
      <c r="E658" s="106" t="s">
        <v>412</v>
      </c>
      <c r="F658" s="128">
        <v>0.82530241000000004</v>
      </c>
      <c r="G658" s="128">
        <v>0.39528521999999999</v>
      </c>
      <c r="H658" s="129">
        <f t="shared" si="34"/>
        <v>1.0878655923436753</v>
      </c>
      <c r="I658" s="154">
        <v>1.6650359999999999E-2</v>
      </c>
      <c r="J658" s="154">
        <v>7.2579745199999994</v>
      </c>
      <c r="K658" s="129">
        <f t="shared" si="33"/>
        <v>-0.99770592195465579</v>
      </c>
      <c r="L658" s="107">
        <f t="shared" si="35"/>
        <v>2.0174859297939041E-2</v>
      </c>
      <c r="M658" s="29"/>
      <c r="O658" s="51"/>
    </row>
    <row r="659" spans="1:15" x14ac:dyDescent="0.2">
      <c r="A659" s="106" t="s">
        <v>2497</v>
      </c>
      <c r="B659" s="106" t="s">
        <v>2498</v>
      </c>
      <c r="C659" s="106" t="s">
        <v>1221</v>
      </c>
      <c r="D659" s="106" t="s">
        <v>410</v>
      </c>
      <c r="E659" s="106" t="s">
        <v>412</v>
      </c>
      <c r="F659" s="128">
        <v>1.6015459999999999E-2</v>
      </c>
      <c r="G659" s="128">
        <v>5.8074300000000006E-3</v>
      </c>
      <c r="H659" s="129">
        <f t="shared" si="34"/>
        <v>1.7577534296582131</v>
      </c>
      <c r="I659" s="154">
        <v>1.6015459999999999E-2</v>
      </c>
      <c r="J659" s="154">
        <v>5.8074300000000006E-3</v>
      </c>
      <c r="K659" s="129">
        <f t="shared" si="33"/>
        <v>1.7577534296582131</v>
      </c>
      <c r="L659" s="107">
        <f t="shared" si="35"/>
        <v>1</v>
      </c>
      <c r="M659" s="29"/>
      <c r="O659" s="51"/>
    </row>
    <row r="660" spans="1:15" x14ac:dyDescent="0.2">
      <c r="A660" s="106" t="s">
        <v>415</v>
      </c>
      <c r="B660" s="106" t="s">
        <v>416</v>
      </c>
      <c r="C660" s="106" t="s">
        <v>1591</v>
      </c>
      <c r="D660" s="106" t="s">
        <v>410</v>
      </c>
      <c r="E660" s="106" t="s">
        <v>1923</v>
      </c>
      <c r="F660" s="128">
        <v>1.0563969999999999E-3</v>
      </c>
      <c r="G660" s="128">
        <v>7.5376390000000005E-3</v>
      </c>
      <c r="H660" s="129">
        <f t="shared" si="34"/>
        <v>-0.85985041204546941</v>
      </c>
      <c r="I660" s="154">
        <v>1.542456E-2</v>
      </c>
      <c r="J660" s="154">
        <v>0</v>
      </c>
      <c r="K660" s="129" t="str">
        <f t="shared" si="33"/>
        <v/>
      </c>
      <c r="L660" s="107">
        <f t="shared" si="35"/>
        <v>14.601101669164152</v>
      </c>
      <c r="M660" s="29"/>
      <c r="O660" s="51"/>
    </row>
    <row r="661" spans="1:15" x14ac:dyDescent="0.2">
      <c r="A661" s="106" t="s">
        <v>2359</v>
      </c>
      <c r="B661" s="106" t="s">
        <v>2360</v>
      </c>
      <c r="C661" s="106" t="s">
        <v>1590</v>
      </c>
      <c r="D661" s="106" t="s">
        <v>410</v>
      </c>
      <c r="E661" s="106" t="s">
        <v>412</v>
      </c>
      <c r="F661" s="128">
        <v>1.5382479999999999E-2</v>
      </c>
      <c r="G661" s="128">
        <v>5.0308019999999995E-2</v>
      </c>
      <c r="H661" s="129">
        <f t="shared" si="34"/>
        <v>-0.69423404061618799</v>
      </c>
      <c r="I661" s="154">
        <v>1.5382479999999999E-2</v>
      </c>
      <c r="J661" s="154">
        <v>5.2803419999999997E-2</v>
      </c>
      <c r="K661" s="129">
        <f t="shared" si="33"/>
        <v>-0.70868402084561954</v>
      </c>
      <c r="L661" s="107">
        <f t="shared" si="35"/>
        <v>1</v>
      </c>
      <c r="M661" s="29"/>
      <c r="O661" s="51"/>
    </row>
    <row r="662" spans="1:15" x14ac:dyDescent="0.2">
      <c r="A662" s="106" t="s">
        <v>2789</v>
      </c>
      <c r="B662" s="106" t="s">
        <v>1127</v>
      </c>
      <c r="C662" s="106" t="s">
        <v>1597</v>
      </c>
      <c r="D662" s="106" t="s">
        <v>410</v>
      </c>
      <c r="E662" s="106" t="s">
        <v>1923</v>
      </c>
      <c r="F662" s="128">
        <v>0.88795957999999997</v>
      </c>
      <c r="G662" s="128">
        <v>1.3583919150000001</v>
      </c>
      <c r="H662" s="129">
        <f t="shared" si="34"/>
        <v>-0.34631561761025365</v>
      </c>
      <c r="I662" s="154">
        <v>1.51811145462115E-2</v>
      </c>
      <c r="J662" s="154">
        <v>0.1248926265240195</v>
      </c>
      <c r="K662" s="129">
        <f t="shared" si="33"/>
        <v>-0.87844667080252448</v>
      </c>
      <c r="L662" s="107">
        <f t="shared" si="35"/>
        <v>1.7096627918819798E-2</v>
      </c>
      <c r="M662" s="29"/>
      <c r="O662" s="51"/>
    </row>
    <row r="663" spans="1:15" x14ac:dyDescent="0.2">
      <c r="A663" s="106" t="s">
        <v>1871</v>
      </c>
      <c r="B663" s="106" t="s">
        <v>1872</v>
      </c>
      <c r="C663" s="106" t="s">
        <v>1822</v>
      </c>
      <c r="D663" s="106" t="s">
        <v>410</v>
      </c>
      <c r="E663" s="106" t="s">
        <v>1923</v>
      </c>
      <c r="F663" s="128">
        <v>7.4559768339767995E-3</v>
      </c>
      <c r="G663" s="128">
        <v>0</v>
      </c>
      <c r="H663" s="129" t="str">
        <f t="shared" si="34"/>
        <v/>
      </c>
      <c r="I663" s="154">
        <v>1.5004703412889699E-2</v>
      </c>
      <c r="J663" s="154">
        <v>0</v>
      </c>
      <c r="K663" s="129" t="str">
        <f t="shared" si="33"/>
        <v/>
      </c>
      <c r="L663" s="107">
        <f t="shared" si="35"/>
        <v>2.0124396503639121</v>
      </c>
      <c r="M663" s="29"/>
      <c r="O663" s="51"/>
    </row>
    <row r="664" spans="1:15" x14ac:dyDescent="0.2">
      <c r="A664" s="106" t="s">
        <v>1868</v>
      </c>
      <c r="B664" s="106" t="s">
        <v>1869</v>
      </c>
      <c r="C664" s="106" t="s">
        <v>1221</v>
      </c>
      <c r="D664" s="106" t="s">
        <v>410</v>
      </c>
      <c r="E664" s="106" t="s">
        <v>1923</v>
      </c>
      <c r="F664" s="128">
        <v>1.49937E-2</v>
      </c>
      <c r="G664" s="128">
        <v>5.9004794999999999E-2</v>
      </c>
      <c r="H664" s="129">
        <f t="shared" si="34"/>
        <v>-0.74589014333496118</v>
      </c>
      <c r="I664" s="154">
        <v>1.49937E-2</v>
      </c>
      <c r="J664" s="154">
        <v>6.2399800000000005E-2</v>
      </c>
      <c r="K664" s="129">
        <f t="shared" si="33"/>
        <v>-0.75971557601146156</v>
      </c>
      <c r="L664" s="107">
        <f t="shared" si="35"/>
        <v>1</v>
      </c>
      <c r="M664" s="29"/>
      <c r="O664" s="51"/>
    </row>
    <row r="665" spans="1:15" x14ac:dyDescent="0.2">
      <c r="A665" s="106" t="s">
        <v>556</v>
      </c>
      <c r="B665" s="106" t="s">
        <v>557</v>
      </c>
      <c r="C665" s="106" t="s">
        <v>1597</v>
      </c>
      <c r="D665" s="106" t="s">
        <v>410</v>
      </c>
      <c r="E665" s="106" t="s">
        <v>1923</v>
      </c>
      <c r="F665" s="128">
        <v>3.9396515000000001</v>
      </c>
      <c r="G665" s="128">
        <v>1.0326093199999999</v>
      </c>
      <c r="H665" s="129">
        <f t="shared" si="34"/>
        <v>2.8152391458175106</v>
      </c>
      <c r="I665" s="154">
        <v>1.3850319999999999E-2</v>
      </c>
      <c r="J665" s="154">
        <v>1.21765568</v>
      </c>
      <c r="K665" s="129">
        <f t="shared" si="33"/>
        <v>-0.98862542159701505</v>
      </c>
      <c r="L665" s="107">
        <f t="shared" si="35"/>
        <v>3.5156206075588154E-3</v>
      </c>
      <c r="M665" s="29"/>
      <c r="O665" s="51"/>
    </row>
    <row r="666" spans="1:15" x14ac:dyDescent="0.2">
      <c r="A666" s="106" t="s">
        <v>2519</v>
      </c>
      <c r="B666" s="106" t="s">
        <v>2520</v>
      </c>
      <c r="C666" s="106" t="s">
        <v>1597</v>
      </c>
      <c r="D666" s="106" t="s">
        <v>410</v>
      </c>
      <c r="E666" s="106" t="s">
        <v>1923</v>
      </c>
      <c r="F666" s="128">
        <v>0.55978222</v>
      </c>
      <c r="G666" s="128">
        <v>0.80338509999999996</v>
      </c>
      <c r="H666" s="129">
        <f t="shared" si="34"/>
        <v>-0.30322056010249632</v>
      </c>
      <c r="I666" s="154">
        <v>1.3658700000000001E-2</v>
      </c>
      <c r="J666" s="154">
        <v>1.3552E-2</v>
      </c>
      <c r="K666" s="129">
        <f t="shared" si="33"/>
        <v>7.8733766233767266E-3</v>
      </c>
      <c r="L666" s="107">
        <f t="shared" si="35"/>
        <v>2.4400024709609391E-2</v>
      </c>
      <c r="M666" s="29"/>
      <c r="O666" s="51"/>
    </row>
    <row r="667" spans="1:15" x14ac:dyDescent="0.2">
      <c r="A667" s="106" t="s">
        <v>48</v>
      </c>
      <c r="B667" s="106" t="s">
        <v>705</v>
      </c>
      <c r="C667" s="106" t="s">
        <v>1593</v>
      </c>
      <c r="D667" s="106" t="s">
        <v>410</v>
      </c>
      <c r="E667" s="106" t="s">
        <v>1923</v>
      </c>
      <c r="F667" s="128">
        <v>6.5246999999999996E-3</v>
      </c>
      <c r="G667" s="128">
        <v>6.6011999999999998E-3</v>
      </c>
      <c r="H667" s="129">
        <f t="shared" si="34"/>
        <v>-1.158880203599344E-2</v>
      </c>
      <c r="I667" s="154">
        <v>1.3125899999999999E-2</v>
      </c>
      <c r="J667" s="154">
        <v>0</v>
      </c>
      <c r="K667" s="129" t="str">
        <f t="shared" si="33"/>
        <v/>
      </c>
      <c r="L667" s="107">
        <f t="shared" si="35"/>
        <v>2.0117246769966437</v>
      </c>
      <c r="M667" s="29"/>
      <c r="O667" s="51"/>
    </row>
    <row r="668" spans="1:15" x14ac:dyDescent="0.2">
      <c r="A668" s="106" t="s">
        <v>774</v>
      </c>
      <c r="B668" s="106" t="s">
        <v>775</v>
      </c>
      <c r="C668" s="106" t="s">
        <v>1591</v>
      </c>
      <c r="D668" s="106" t="s">
        <v>410</v>
      </c>
      <c r="E668" s="106" t="s">
        <v>1923</v>
      </c>
      <c r="F668" s="128">
        <v>3.8609870000000004E-2</v>
      </c>
      <c r="G668" s="128">
        <v>0.10079542</v>
      </c>
      <c r="H668" s="129">
        <f t="shared" si="34"/>
        <v>-0.6169481708593505</v>
      </c>
      <c r="I668" s="154">
        <v>1.2734000000000001E-2</v>
      </c>
      <c r="J668" s="154">
        <v>0</v>
      </c>
      <c r="K668" s="129" t="str">
        <f t="shared" si="33"/>
        <v/>
      </c>
      <c r="L668" s="107">
        <f t="shared" si="35"/>
        <v>0.32981204028917993</v>
      </c>
      <c r="M668" s="29"/>
      <c r="O668" s="51"/>
    </row>
    <row r="669" spans="1:15" x14ac:dyDescent="0.2">
      <c r="A669" s="106" t="s">
        <v>2155</v>
      </c>
      <c r="B669" s="106" t="s">
        <v>277</v>
      </c>
      <c r="C669" s="106" t="s">
        <v>1221</v>
      </c>
      <c r="D669" s="106" t="s">
        <v>411</v>
      </c>
      <c r="E669" s="106" t="s">
        <v>412</v>
      </c>
      <c r="F669" s="128">
        <v>6.2937499999999999E-3</v>
      </c>
      <c r="G669" s="128">
        <v>2.977575E-2</v>
      </c>
      <c r="H669" s="129">
        <f t="shared" si="34"/>
        <v>-0.7886283301008371</v>
      </c>
      <c r="I669" s="154">
        <v>1.2593790000000001E-2</v>
      </c>
      <c r="J669" s="154">
        <v>8.936703E-2</v>
      </c>
      <c r="K669" s="129">
        <f t="shared" si="33"/>
        <v>-0.85907789483437014</v>
      </c>
      <c r="L669" s="107">
        <f t="shared" si="35"/>
        <v>2.0009994041708046</v>
      </c>
      <c r="M669" s="29"/>
      <c r="O669" s="51"/>
    </row>
    <row r="670" spans="1:15" x14ac:dyDescent="0.2">
      <c r="A670" s="106" t="s">
        <v>768</v>
      </c>
      <c r="B670" s="106" t="s">
        <v>769</v>
      </c>
      <c r="C670" s="106" t="s">
        <v>1591</v>
      </c>
      <c r="D670" s="106" t="s">
        <v>410</v>
      </c>
      <c r="E670" s="106" t="s">
        <v>1923</v>
      </c>
      <c r="F670" s="128">
        <v>0.27068807299999997</v>
      </c>
      <c r="G670" s="128">
        <v>0.43303461099999996</v>
      </c>
      <c r="H670" s="129">
        <f t="shared" si="34"/>
        <v>-0.37490430066339431</v>
      </c>
      <c r="I670" s="154">
        <v>1.2557450000000001E-2</v>
      </c>
      <c r="J670" s="154">
        <v>0</v>
      </c>
      <c r="K670" s="129" t="str">
        <f t="shared" si="33"/>
        <v/>
      </c>
      <c r="L670" s="107">
        <f t="shared" si="35"/>
        <v>4.6390850770879746E-2</v>
      </c>
      <c r="M670" s="29"/>
      <c r="O670" s="51"/>
    </row>
    <row r="671" spans="1:15" x14ac:dyDescent="0.2">
      <c r="A671" s="106" t="s">
        <v>113</v>
      </c>
      <c r="B671" s="106" t="s">
        <v>114</v>
      </c>
      <c r="C671" s="106" t="s">
        <v>1597</v>
      </c>
      <c r="D671" s="106" t="s">
        <v>410</v>
      </c>
      <c r="E671" s="106" t="s">
        <v>412</v>
      </c>
      <c r="F671" s="128">
        <v>0.88473284299999999</v>
      </c>
      <c r="G671" s="128">
        <v>0.23227044500000002</v>
      </c>
      <c r="H671" s="129">
        <f t="shared" si="34"/>
        <v>2.8090633657674351</v>
      </c>
      <c r="I671" s="154">
        <v>1.193051E-2</v>
      </c>
      <c r="J671" s="154">
        <v>3.675059E-2</v>
      </c>
      <c r="K671" s="129">
        <f t="shared" ref="K671:K734" si="36">IF(ISERROR(I671/J671-1),"",IF((I671/J671-1)&gt;10000%,"",I671/J671-1))</f>
        <v>-0.67536548392828522</v>
      </c>
      <c r="L671" s="107">
        <f t="shared" si="35"/>
        <v>1.3484872969726523E-2</v>
      </c>
      <c r="M671" s="29"/>
      <c r="O671" s="51"/>
    </row>
    <row r="672" spans="1:15" x14ac:dyDescent="0.2">
      <c r="A672" s="106" t="s">
        <v>523</v>
      </c>
      <c r="B672" s="106" t="s">
        <v>735</v>
      </c>
      <c r="C672" s="106" t="s">
        <v>1597</v>
      </c>
      <c r="D672" s="106" t="s">
        <v>410</v>
      </c>
      <c r="E672" s="106" t="s">
        <v>412</v>
      </c>
      <c r="F672" s="128">
        <v>4.8179019999999996E-2</v>
      </c>
      <c r="G672" s="128">
        <v>1.0824799999999999E-2</v>
      </c>
      <c r="H672" s="129">
        <f t="shared" si="34"/>
        <v>3.4508000147808735</v>
      </c>
      <c r="I672" s="154">
        <v>1.1799479999999999E-2</v>
      </c>
      <c r="J672" s="154">
        <v>5.2936800000000003E-3</v>
      </c>
      <c r="K672" s="129">
        <f t="shared" si="36"/>
        <v>1.2289749285940967</v>
      </c>
      <c r="L672" s="107">
        <f t="shared" si="35"/>
        <v>0.24490909113551915</v>
      </c>
      <c r="M672" s="29"/>
      <c r="O672" s="51"/>
    </row>
    <row r="673" spans="1:15" x14ac:dyDescent="0.2">
      <c r="A673" s="106" t="s">
        <v>1072</v>
      </c>
      <c r="B673" s="106" t="s">
        <v>1073</v>
      </c>
      <c r="C673" s="106" t="s">
        <v>1591</v>
      </c>
      <c r="D673" s="106" t="s">
        <v>410</v>
      </c>
      <c r="E673" s="106" t="s">
        <v>1923</v>
      </c>
      <c r="F673" s="128">
        <v>1.7102804999999999E-2</v>
      </c>
      <c r="G673" s="128">
        <v>0.113411175</v>
      </c>
      <c r="H673" s="129">
        <f t="shared" si="34"/>
        <v>-0.84919647468602633</v>
      </c>
      <c r="I673" s="154">
        <v>1.1570749999999999E-2</v>
      </c>
      <c r="J673" s="154">
        <v>0.42935828999999998</v>
      </c>
      <c r="K673" s="129">
        <f t="shared" si="36"/>
        <v>-0.97305106185326018</v>
      </c>
      <c r="L673" s="107">
        <f t="shared" si="35"/>
        <v>0.67654107030981181</v>
      </c>
      <c r="M673" s="29"/>
      <c r="O673" s="51"/>
    </row>
    <row r="674" spans="1:15" x14ac:dyDescent="0.2">
      <c r="A674" s="106" t="s">
        <v>2054</v>
      </c>
      <c r="B674" s="106" t="s">
        <v>1818</v>
      </c>
      <c r="C674" s="106" t="s">
        <v>1590</v>
      </c>
      <c r="D674" s="106" t="s">
        <v>410</v>
      </c>
      <c r="E674" s="106" t="s">
        <v>1923</v>
      </c>
      <c r="F674" s="128">
        <v>1.0476600000000001E-2</v>
      </c>
      <c r="G674" s="128">
        <v>0</v>
      </c>
      <c r="H674" s="129" t="str">
        <f t="shared" si="34"/>
        <v/>
      </c>
      <c r="I674" s="154">
        <v>1.0476600000000001E-2</v>
      </c>
      <c r="J674" s="154">
        <v>0</v>
      </c>
      <c r="K674" s="129" t="str">
        <f t="shared" si="36"/>
        <v/>
      </c>
      <c r="L674" s="107">
        <f t="shared" si="35"/>
        <v>1</v>
      </c>
      <c r="M674" s="29"/>
      <c r="O674" s="51"/>
    </row>
    <row r="675" spans="1:15" x14ac:dyDescent="0.2">
      <c r="A675" s="106" t="s">
        <v>1068</v>
      </c>
      <c r="B675" s="106" t="s">
        <v>1069</v>
      </c>
      <c r="C675" s="106" t="s">
        <v>1591</v>
      </c>
      <c r="D675" s="106" t="s">
        <v>410</v>
      </c>
      <c r="E675" s="106" t="s">
        <v>1923</v>
      </c>
      <c r="F675" s="128">
        <v>7.4133163189999998</v>
      </c>
      <c r="G675" s="128">
        <v>5.7311080180000005</v>
      </c>
      <c r="H675" s="129">
        <f t="shared" si="34"/>
        <v>0.29352235130041127</v>
      </c>
      <c r="I675" s="154">
        <v>1.0134799999999999E-2</v>
      </c>
      <c r="J675" s="154">
        <v>1.138512E-2</v>
      </c>
      <c r="K675" s="129">
        <f t="shared" si="36"/>
        <v>-0.10982053768427569</v>
      </c>
      <c r="L675" s="107">
        <f t="shared" si="35"/>
        <v>1.3671074541936055E-3</v>
      </c>
      <c r="M675" s="29"/>
      <c r="O675" s="51"/>
    </row>
    <row r="676" spans="1:15" x14ac:dyDescent="0.2">
      <c r="A676" s="106" t="s">
        <v>2783</v>
      </c>
      <c r="B676" s="106" t="s">
        <v>1113</v>
      </c>
      <c r="C676" s="106" t="s">
        <v>1597</v>
      </c>
      <c r="D676" s="106" t="s">
        <v>410</v>
      </c>
      <c r="E676" s="106" t="s">
        <v>1923</v>
      </c>
      <c r="F676" s="128">
        <v>0.98259115599999991</v>
      </c>
      <c r="G676" s="128">
        <v>1.92819031</v>
      </c>
      <c r="H676" s="129">
        <f t="shared" si="34"/>
        <v>-0.49040758533839957</v>
      </c>
      <c r="I676" s="154">
        <v>9.3364999999999993E-3</v>
      </c>
      <c r="J676" s="154">
        <v>0.16196078</v>
      </c>
      <c r="K676" s="129">
        <f t="shared" si="36"/>
        <v>-0.9423533277624373</v>
      </c>
      <c r="L676" s="107">
        <f t="shared" si="35"/>
        <v>9.5019173976770462E-3</v>
      </c>
      <c r="M676" s="29"/>
      <c r="O676" s="51"/>
    </row>
    <row r="677" spans="1:15" x14ac:dyDescent="0.2">
      <c r="A677" s="106" t="s">
        <v>1172</v>
      </c>
      <c r="B677" s="106" t="s">
        <v>1166</v>
      </c>
      <c r="C677" s="106" t="s">
        <v>1591</v>
      </c>
      <c r="D677" s="106" t="s">
        <v>410</v>
      </c>
      <c r="E677" s="106" t="s">
        <v>1923</v>
      </c>
      <c r="F677" s="128">
        <v>1.47653535</v>
      </c>
      <c r="G677" s="128">
        <v>0.76808606999999995</v>
      </c>
      <c r="H677" s="129">
        <f t="shared" si="34"/>
        <v>0.92235663120410472</v>
      </c>
      <c r="I677" s="154">
        <v>9.2524699999999988E-3</v>
      </c>
      <c r="J677" s="154">
        <v>0</v>
      </c>
      <c r="K677" s="129" t="str">
        <f t="shared" si="36"/>
        <v/>
      </c>
      <c r="L677" s="107">
        <f t="shared" si="35"/>
        <v>6.2663382898350507E-3</v>
      </c>
      <c r="M677" s="29"/>
      <c r="O677" s="51"/>
    </row>
    <row r="678" spans="1:15" x14ac:dyDescent="0.2">
      <c r="A678" s="106" t="s">
        <v>1696</v>
      </c>
      <c r="B678" s="106" t="s">
        <v>1651</v>
      </c>
      <c r="C678" s="106" t="s">
        <v>1596</v>
      </c>
      <c r="D678" s="106" t="s">
        <v>411</v>
      </c>
      <c r="E678" s="106" t="s">
        <v>412</v>
      </c>
      <c r="F678" s="128">
        <v>0.48682448</v>
      </c>
      <c r="G678" s="128">
        <v>0.30096024999999998</v>
      </c>
      <c r="H678" s="129">
        <f t="shared" si="34"/>
        <v>0.61757069247516916</v>
      </c>
      <c r="I678" s="154">
        <v>9.1676200000000013E-3</v>
      </c>
      <c r="J678" s="154">
        <v>2.5134839999999999E-2</v>
      </c>
      <c r="K678" s="129">
        <f t="shared" si="36"/>
        <v>-0.63526244845799695</v>
      </c>
      <c r="L678" s="107">
        <f t="shared" si="35"/>
        <v>1.8831468787272161E-2</v>
      </c>
      <c r="M678" s="29"/>
      <c r="O678" s="51"/>
    </row>
    <row r="679" spans="1:15" x14ac:dyDescent="0.2">
      <c r="A679" s="106" t="s">
        <v>954</v>
      </c>
      <c r="B679" s="106" t="s">
        <v>1096</v>
      </c>
      <c r="C679" s="106" t="s">
        <v>1597</v>
      </c>
      <c r="D679" s="106" t="s">
        <v>410</v>
      </c>
      <c r="E679" s="106" t="s">
        <v>412</v>
      </c>
      <c r="F679" s="128">
        <v>2.5153501970000001</v>
      </c>
      <c r="G679" s="128">
        <v>7.4324901399999996</v>
      </c>
      <c r="H679" s="129">
        <f t="shared" si="34"/>
        <v>-0.66157369204394256</v>
      </c>
      <c r="I679" s="154">
        <v>8.9791299999999984E-3</v>
      </c>
      <c r="J679" s="154">
        <v>3.8064380099999999</v>
      </c>
      <c r="K679" s="129">
        <f t="shared" si="36"/>
        <v>-0.99764106758696436</v>
      </c>
      <c r="L679" s="107">
        <f t="shared" si="35"/>
        <v>3.5697335546792646E-3</v>
      </c>
      <c r="M679" s="29"/>
      <c r="O679" s="51"/>
    </row>
    <row r="680" spans="1:15" x14ac:dyDescent="0.2">
      <c r="A680" s="106" t="s">
        <v>1456</v>
      </c>
      <c r="B680" s="106" t="s">
        <v>1457</v>
      </c>
      <c r="C680" s="106" t="s">
        <v>1596</v>
      </c>
      <c r="D680" s="106" t="s">
        <v>1491</v>
      </c>
      <c r="E680" s="106" t="s">
        <v>1923</v>
      </c>
      <c r="F680" s="128">
        <v>1.0070999999999999E-3</v>
      </c>
      <c r="G680" s="128">
        <v>0.58091314399999994</v>
      </c>
      <c r="H680" s="129">
        <f t="shared" si="34"/>
        <v>-0.99826635012410736</v>
      </c>
      <c r="I680" s="154">
        <v>8.7521999999999999E-3</v>
      </c>
      <c r="J680" s="154">
        <v>1.67623597</v>
      </c>
      <c r="K680" s="129">
        <f t="shared" si="36"/>
        <v>-0.99477865875888583</v>
      </c>
      <c r="L680" s="107">
        <f t="shared" si="35"/>
        <v>8.6904974679773606</v>
      </c>
      <c r="M680" s="29"/>
      <c r="O680" s="51"/>
    </row>
    <row r="681" spans="1:15" x14ac:dyDescent="0.2">
      <c r="A681" s="106" t="s">
        <v>2221</v>
      </c>
      <c r="B681" s="106" t="s">
        <v>2220</v>
      </c>
      <c r="C681" s="106" t="s">
        <v>1822</v>
      </c>
      <c r="D681" s="106" t="s">
        <v>411</v>
      </c>
      <c r="E681" s="106" t="s">
        <v>412</v>
      </c>
      <c r="F681" s="128">
        <v>0.59668403000000003</v>
      </c>
      <c r="G681" s="128">
        <v>0.24967241000000001</v>
      </c>
      <c r="H681" s="129">
        <f t="shared" si="34"/>
        <v>1.3898677070486083</v>
      </c>
      <c r="I681" s="154">
        <v>8.7424400000000006E-3</v>
      </c>
      <c r="J681" s="154">
        <v>3.2737950000000002E-2</v>
      </c>
      <c r="K681" s="129">
        <f t="shared" si="36"/>
        <v>-0.73295701166383354</v>
      </c>
      <c r="L681" s="107">
        <f t="shared" si="35"/>
        <v>1.4651707705332754E-2</v>
      </c>
      <c r="M681" s="29"/>
      <c r="O681" s="51"/>
    </row>
    <row r="682" spans="1:15" x14ac:dyDescent="0.2">
      <c r="A682" s="106" t="s">
        <v>2057</v>
      </c>
      <c r="B682" s="106" t="s">
        <v>1167</v>
      </c>
      <c r="C682" s="106" t="s">
        <v>1591</v>
      </c>
      <c r="D682" s="106" t="s">
        <v>411</v>
      </c>
      <c r="E682" s="106" t="s">
        <v>412</v>
      </c>
      <c r="F682" s="128">
        <v>7.3661689199999998</v>
      </c>
      <c r="G682" s="128">
        <v>9.0342979200000002</v>
      </c>
      <c r="H682" s="129">
        <f t="shared" si="34"/>
        <v>-0.18464401049993273</v>
      </c>
      <c r="I682" s="154">
        <v>8.4542699999999998E-3</v>
      </c>
      <c r="J682" s="154">
        <v>1.542965E-2</v>
      </c>
      <c r="K682" s="129">
        <f t="shared" si="36"/>
        <v>-0.45207635947672176</v>
      </c>
      <c r="L682" s="107">
        <f t="shared" si="35"/>
        <v>1.1477160097490679E-3</v>
      </c>
      <c r="M682" s="29"/>
      <c r="O682" s="51"/>
    </row>
    <row r="683" spans="1:15" x14ac:dyDescent="0.2">
      <c r="A683" s="106" t="s">
        <v>46</v>
      </c>
      <c r="B683" s="106" t="s">
        <v>1028</v>
      </c>
      <c r="C683" s="106" t="s">
        <v>1595</v>
      </c>
      <c r="D683" s="106" t="s">
        <v>410</v>
      </c>
      <c r="E683" s="106" t="s">
        <v>1923</v>
      </c>
      <c r="F683" s="128">
        <v>1.9381799999999998E-2</v>
      </c>
      <c r="G683" s="128">
        <v>8.3996845000000001E-2</v>
      </c>
      <c r="H683" s="129">
        <f t="shared" si="34"/>
        <v>-0.76925561906521611</v>
      </c>
      <c r="I683" s="154">
        <v>7.3709999999999999E-3</v>
      </c>
      <c r="J683" s="154">
        <v>0</v>
      </c>
      <c r="K683" s="129" t="str">
        <f t="shared" si="36"/>
        <v/>
      </c>
      <c r="L683" s="107">
        <f t="shared" si="35"/>
        <v>0.38030523480791262</v>
      </c>
      <c r="M683" s="29"/>
      <c r="O683" s="51"/>
    </row>
    <row r="684" spans="1:15" x14ac:dyDescent="0.2">
      <c r="A684" s="106" t="s">
        <v>288</v>
      </c>
      <c r="B684" s="106" t="s">
        <v>289</v>
      </c>
      <c r="C684" s="106" t="s">
        <v>309</v>
      </c>
      <c r="D684" s="106" t="s">
        <v>411</v>
      </c>
      <c r="E684" s="106" t="s">
        <v>1923</v>
      </c>
      <c r="F684" s="128">
        <v>1.839159956</v>
      </c>
      <c r="G684" s="128">
        <v>4.6005870690000004</v>
      </c>
      <c r="H684" s="129">
        <f t="shared" si="34"/>
        <v>-0.6002336379213955</v>
      </c>
      <c r="I684" s="154">
        <v>7.0106600000000002E-3</v>
      </c>
      <c r="J684" s="154">
        <v>0</v>
      </c>
      <c r="K684" s="129" t="str">
        <f t="shared" si="36"/>
        <v/>
      </c>
      <c r="L684" s="107">
        <f t="shared" si="35"/>
        <v>3.8118816023199669E-3</v>
      </c>
      <c r="M684" s="29"/>
      <c r="O684" s="51"/>
    </row>
    <row r="685" spans="1:15" x14ac:dyDescent="0.2">
      <c r="A685" s="106" t="s">
        <v>2034</v>
      </c>
      <c r="B685" s="106" t="s">
        <v>390</v>
      </c>
      <c r="C685" s="106" t="s">
        <v>1590</v>
      </c>
      <c r="D685" s="106" t="s">
        <v>410</v>
      </c>
      <c r="E685" s="106" t="s">
        <v>1923</v>
      </c>
      <c r="F685" s="128">
        <v>1.1454444999999999E-2</v>
      </c>
      <c r="G685" s="128">
        <v>1.0647344999999999E-2</v>
      </c>
      <c r="H685" s="129">
        <f t="shared" si="34"/>
        <v>7.5802934910064401E-2</v>
      </c>
      <c r="I685" s="154">
        <v>6.7061200000000003E-3</v>
      </c>
      <c r="J685" s="154">
        <v>5.6171700000000003E-3</v>
      </c>
      <c r="K685" s="129">
        <f t="shared" si="36"/>
        <v>0.19386096557519172</v>
      </c>
      <c r="L685" s="107">
        <f t="shared" si="35"/>
        <v>0.58546005502667309</v>
      </c>
      <c r="M685" s="29"/>
      <c r="O685" s="51"/>
    </row>
    <row r="686" spans="1:15" x14ac:dyDescent="0.2">
      <c r="A686" s="106" t="s">
        <v>1937</v>
      </c>
      <c r="B686" s="106" t="s">
        <v>583</v>
      </c>
      <c r="C686" s="106" t="s">
        <v>1592</v>
      </c>
      <c r="D686" s="106" t="s">
        <v>410</v>
      </c>
      <c r="E686" s="106" t="s">
        <v>1923</v>
      </c>
      <c r="F686" s="128">
        <v>0.43175048999999999</v>
      </c>
      <c r="G686" s="128">
        <v>0.73060676000000002</v>
      </c>
      <c r="H686" s="129">
        <f t="shared" si="34"/>
        <v>-0.40905215549880758</v>
      </c>
      <c r="I686" s="154">
        <v>6.15615E-3</v>
      </c>
      <c r="J686" s="154">
        <v>7.1114899999999995E-2</v>
      </c>
      <c r="K686" s="129">
        <f t="shared" si="36"/>
        <v>-0.9134337529828489</v>
      </c>
      <c r="L686" s="107">
        <f t="shared" si="35"/>
        <v>1.4258582543820623E-2</v>
      </c>
      <c r="M686" s="29"/>
      <c r="O686" s="51"/>
    </row>
    <row r="687" spans="1:15" x14ac:dyDescent="0.2">
      <c r="A687" s="106" t="s">
        <v>1890</v>
      </c>
      <c r="B687" s="106" t="s">
        <v>1911</v>
      </c>
      <c r="C687" s="106" t="s">
        <v>1221</v>
      </c>
      <c r="D687" s="106" t="s">
        <v>410</v>
      </c>
      <c r="E687" s="106" t="s">
        <v>1923</v>
      </c>
      <c r="F687" s="128">
        <v>5.7749999999999998E-3</v>
      </c>
      <c r="G687" s="128">
        <v>4.4322599999999997E-2</v>
      </c>
      <c r="H687" s="129">
        <f t="shared" si="34"/>
        <v>-0.86970529707192268</v>
      </c>
      <c r="I687" s="154">
        <v>5.7749999999999998E-3</v>
      </c>
      <c r="J687" s="154">
        <v>4.4322440000000005E-2</v>
      </c>
      <c r="K687" s="129">
        <f t="shared" si="36"/>
        <v>-0.86970482671982863</v>
      </c>
      <c r="L687" s="107">
        <f t="shared" si="35"/>
        <v>1</v>
      </c>
      <c r="M687" s="29"/>
      <c r="O687" s="51"/>
    </row>
    <row r="688" spans="1:15" x14ac:dyDescent="0.2">
      <c r="A688" s="106" t="s">
        <v>2060</v>
      </c>
      <c r="B688" s="106" t="s">
        <v>1832</v>
      </c>
      <c r="C688" s="106" t="s">
        <v>1590</v>
      </c>
      <c r="D688" s="106" t="s">
        <v>410</v>
      </c>
      <c r="E688" s="106" t="s">
        <v>412</v>
      </c>
      <c r="F688" s="128">
        <v>2.8400000000000001E-3</v>
      </c>
      <c r="G688" s="128">
        <v>4.0795800000000002E-3</v>
      </c>
      <c r="H688" s="129">
        <f t="shared" si="34"/>
        <v>-0.30384990611778662</v>
      </c>
      <c r="I688" s="154">
        <v>5.6804999999999998E-3</v>
      </c>
      <c r="J688" s="154">
        <v>2.1420799999999998E-3</v>
      </c>
      <c r="K688" s="129">
        <f t="shared" si="36"/>
        <v>1.6518617418583807</v>
      </c>
      <c r="L688" s="107">
        <f t="shared" si="35"/>
        <v>2.0001760563380282</v>
      </c>
      <c r="M688" s="29"/>
      <c r="O688" s="51"/>
    </row>
    <row r="689" spans="1:15" x14ac:dyDescent="0.2">
      <c r="A689" s="106" t="s">
        <v>1219</v>
      </c>
      <c r="B689" s="106" t="s">
        <v>1215</v>
      </c>
      <c r="C689" s="106" t="s">
        <v>1597</v>
      </c>
      <c r="D689" s="106" t="s">
        <v>410</v>
      </c>
      <c r="E689" s="106" t="s">
        <v>412</v>
      </c>
      <c r="F689" s="128">
        <v>1.98778078</v>
      </c>
      <c r="G689" s="128">
        <v>0.12952997999999999</v>
      </c>
      <c r="H689" s="129">
        <f t="shared" si="34"/>
        <v>14.346105820444041</v>
      </c>
      <c r="I689" s="154">
        <v>5.5070400000000004E-3</v>
      </c>
      <c r="J689" s="154">
        <v>2.8442932000000001</v>
      </c>
      <c r="K689" s="129">
        <f t="shared" si="36"/>
        <v>-0.99806382830012041</v>
      </c>
      <c r="L689" s="107">
        <f t="shared" si="35"/>
        <v>2.7704463467042883E-3</v>
      </c>
      <c r="M689" s="29"/>
      <c r="O689" s="51"/>
    </row>
    <row r="690" spans="1:15" x14ac:dyDescent="0.2">
      <c r="A690" s="106" t="s">
        <v>1752</v>
      </c>
      <c r="B690" s="106" t="s">
        <v>1753</v>
      </c>
      <c r="C690" s="106" t="s">
        <v>1597</v>
      </c>
      <c r="D690" s="106" t="s">
        <v>410</v>
      </c>
      <c r="E690" s="106" t="s">
        <v>412</v>
      </c>
      <c r="F690" s="128">
        <v>6.7106747000000008E-2</v>
      </c>
      <c r="G690" s="128">
        <v>1.6758788600000001</v>
      </c>
      <c r="H690" s="129">
        <f t="shared" si="34"/>
        <v>-0.95995728056382312</v>
      </c>
      <c r="I690" s="154">
        <v>5.3726800000000003E-3</v>
      </c>
      <c r="J690" s="154">
        <v>2.3470369999999997E-2</v>
      </c>
      <c r="K690" s="129">
        <f t="shared" si="36"/>
        <v>-0.7710866935629902</v>
      </c>
      <c r="L690" s="107">
        <f t="shared" si="35"/>
        <v>8.0061696329878723E-2</v>
      </c>
      <c r="M690" s="29"/>
      <c r="O690" s="51"/>
    </row>
    <row r="691" spans="1:15" x14ac:dyDescent="0.2">
      <c r="A691" s="106" t="s">
        <v>1883</v>
      </c>
      <c r="B691" s="106" t="s">
        <v>1904</v>
      </c>
      <c r="C691" s="106" t="s">
        <v>1596</v>
      </c>
      <c r="D691" s="106" t="s">
        <v>411</v>
      </c>
      <c r="E691" s="106" t="s">
        <v>1923</v>
      </c>
      <c r="F691" s="128">
        <v>0.22528893999999999</v>
      </c>
      <c r="G691" s="128">
        <v>0.15879604999999999</v>
      </c>
      <c r="H691" s="129">
        <f t="shared" si="34"/>
        <v>0.41873138532098242</v>
      </c>
      <c r="I691" s="154">
        <v>5.3304700000000003E-3</v>
      </c>
      <c r="J691" s="154">
        <v>0</v>
      </c>
      <c r="K691" s="129" t="str">
        <f t="shared" si="36"/>
        <v/>
      </c>
      <c r="L691" s="107">
        <f t="shared" si="35"/>
        <v>2.366059336956355E-2</v>
      </c>
      <c r="M691" s="29"/>
      <c r="O691" s="51"/>
    </row>
    <row r="692" spans="1:15" x14ac:dyDescent="0.2">
      <c r="A692" s="106" t="s">
        <v>1462</v>
      </c>
      <c r="B692" s="106" t="s">
        <v>1463</v>
      </c>
      <c r="C692" s="106" t="s">
        <v>1596</v>
      </c>
      <c r="D692" s="106" t="s">
        <v>410</v>
      </c>
      <c r="E692" s="106" t="s">
        <v>1923</v>
      </c>
      <c r="F692" s="128">
        <v>1.05887536</v>
      </c>
      <c r="G692" s="128">
        <v>1.582663736</v>
      </c>
      <c r="H692" s="129">
        <f t="shared" si="34"/>
        <v>-0.33095367265052433</v>
      </c>
      <c r="I692" s="154">
        <v>5.0039999999999998E-3</v>
      </c>
      <c r="J692" s="154">
        <v>0.13424604999999998</v>
      </c>
      <c r="K692" s="129">
        <f t="shared" si="36"/>
        <v>-0.96272516025611177</v>
      </c>
      <c r="L692" s="107">
        <f t="shared" si="35"/>
        <v>4.7257686683728284E-3</v>
      </c>
      <c r="M692" s="29"/>
      <c r="O692" s="51"/>
    </row>
    <row r="693" spans="1:15" x14ac:dyDescent="0.2">
      <c r="A693" s="106" t="s">
        <v>169</v>
      </c>
      <c r="B693" s="106" t="s">
        <v>170</v>
      </c>
      <c r="C693" s="106" t="s">
        <v>1822</v>
      </c>
      <c r="D693" s="106" t="s">
        <v>411</v>
      </c>
      <c r="E693" s="106" t="s">
        <v>412</v>
      </c>
      <c r="F693" s="128">
        <v>2.24124123</v>
      </c>
      <c r="G693" s="128">
        <v>0.27318884999999998</v>
      </c>
      <c r="H693" s="129">
        <f t="shared" si="34"/>
        <v>7.2039996507910189</v>
      </c>
      <c r="I693" s="154">
        <v>4.9359499999999997E-3</v>
      </c>
      <c r="J693" s="154">
        <v>1.94570874399754</v>
      </c>
      <c r="K693" s="129">
        <f t="shared" si="36"/>
        <v>-0.99746316090975728</v>
      </c>
      <c r="L693" s="107">
        <f t="shared" si="35"/>
        <v>2.2023287515552264E-3</v>
      </c>
      <c r="M693" s="29"/>
      <c r="O693" s="51"/>
    </row>
    <row r="694" spans="1:15" x14ac:dyDescent="0.2">
      <c r="A694" s="106" t="s">
        <v>423</v>
      </c>
      <c r="B694" s="106" t="s">
        <v>424</v>
      </c>
      <c r="C694" s="106" t="s">
        <v>1597</v>
      </c>
      <c r="D694" s="106" t="s">
        <v>410</v>
      </c>
      <c r="E694" s="106" t="s">
        <v>412</v>
      </c>
      <c r="F694" s="128">
        <v>0.50002469000000005</v>
      </c>
      <c r="G694" s="128">
        <v>1.9793800000000002E-3</v>
      </c>
      <c r="H694" s="129" t="str">
        <f t="shared" si="34"/>
        <v/>
      </c>
      <c r="I694" s="154">
        <v>4.9054799999999994E-3</v>
      </c>
      <c r="J694" s="154">
        <v>2.3009000000000001E-4</v>
      </c>
      <c r="K694" s="129">
        <f t="shared" si="36"/>
        <v>20.319831370333343</v>
      </c>
      <c r="L694" s="107">
        <f t="shared" si="35"/>
        <v>9.8104755587169086E-3</v>
      </c>
      <c r="M694" s="29"/>
      <c r="O694" s="51"/>
    </row>
    <row r="695" spans="1:15" x14ac:dyDescent="0.2">
      <c r="A695" s="106" t="s">
        <v>506</v>
      </c>
      <c r="B695" s="106" t="s">
        <v>800</v>
      </c>
      <c r="C695" s="106" t="s">
        <v>1591</v>
      </c>
      <c r="D695" s="106" t="s">
        <v>410</v>
      </c>
      <c r="E695" s="106" t="s">
        <v>1923</v>
      </c>
      <c r="F695" s="128">
        <v>3.6694955000000001E-2</v>
      </c>
      <c r="G695" s="128">
        <v>0.45470642</v>
      </c>
      <c r="H695" s="129">
        <f t="shared" si="34"/>
        <v>-0.91929967692120995</v>
      </c>
      <c r="I695" s="154">
        <v>4.8121600000000002E-3</v>
      </c>
      <c r="J695" s="154">
        <v>5.5458359999999998E-2</v>
      </c>
      <c r="K695" s="129">
        <f t="shared" si="36"/>
        <v>-0.91322931294758802</v>
      </c>
      <c r="L695" s="107">
        <f t="shared" si="35"/>
        <v>0.13113955310750483</v>
      </c>
      <c r="M695" s="29"/>
      <c r="O695" s="51"/>
    </row>
    <row r="696" spans="1:15" x14ac:dyDescent="0.2">
      <c r="A696" s="106" t="s">
        <v>1487</v>
      </c>
      <c r="B696" s="106" t="s">
        <v>1488</v>
      </c>
      <c r="C696" s="106" t="s">
        <v>1596</v>
      </c>
      <c r="D696" s="106" t="s">
        <v>410</v>
      </c>
      <c r="E696" s="106" t="s">
        <v>1923</v>
      </c>
      <c r="F696" s="128">
        <v>2.4906204300000003</v>
      </c>
      <c r="G696" s="128">
        <v>8.7563530600000004</v>
      </c>
      <c r="H696" s="129">
        <f t="shared" si="34"/>
        <v>-0.71556418374934738</v>
      </c>
      <c r="I696" s="154">
        <v>4.4813500000000003E-3</v>
      </c>
      <c r="J696" s="154">
        <v>0</v>
      </c>
      <c r="K696" s="129" t="str">
        <f t="shared" si="36"/>
        <v/>
      </c>
      <c r="L696" s="107">
        <f t="shared" si="35"/>
        <v>1.7992906289618766E-3</v>
      </c>
      <c r="M696" s="29"/>
      <c r="O696" s="51"/>
    </row>
    <row r="697" spans="1:15" x14ac:dyDescent="0.2">
      <c r="A697" s="106" t="s">
        <v>1047</v>
      </c>
      <c r="B697" s="106" t="s">
        <v>1048</v>
      </c>
      <c r="C697" s="106" t="s">
        <v>1591</v>
      </c>
      <c r="D697" s="106" t="s">
        <v>410</v>
      </c>
      <c r="E697" s="106" t="s">
        <v>1923</v>
      </c>
      <c r="F697" s="128">
        <v>7.7252855299999998</v>
      </c>
      <c r="G697" s="128">
        <v>2.86009482</v>
      </c>
      <c r="H697" s="129">
        <f t="shared" si="34"/>
        <v>1.7010592362109169</v>
      </c>
      <c r="I697" s="154">
        <v>4.2630600000000008E-3</v>
      </c>
      <c r="J697" s="154">
        <v>0.11386175999999999</v>
      </c>
      <c r="K697" s="129">
        <f t="shared" si="36"/>
        <v>-0.9625593351095223</v>
      </c>
      <c r="L697" s="107">
        <f t="shared" si="35"/>
        <v>5.5183203047253588E-4</v>
      </c>
      <c r="M697" s="29"/>
      <c r="O697" s="51"/>
    </row>
    <row r="698" spans="1:15" x14ac:dyDescent="0.2">
      <c r="A698" s="106" t="s">
        <v>518</v>
      </c>
      <c r="B698" s="106" t="s">
        <v>397</v>
      </c>
      <c r="C698" s="106" t="s">
        <v>1221</v>
      </c>
      <c r="D698" s="106" t="s">
        <v>410</v>
      </c>
      <c r="E698" s="106" t="s">
        <v>1923</v>
      </c>
      <c r="F698" s="128">
        <v>4.228E-3</v>
      </c>
      <c r="G698" s="128">
        <v>4.2898749999999999E-2</v>
      </c>
      <c r="H698" s="129">
        <f t="shared" si="34"/>
        <v>-0.90144234971881465</v>
      </c>
      <c r="I698" s="154">
        <v>4.2578500000000005E-3</v>
      </c>
      <c r="J698" s="154">
        <v>5.4093750000000003E-2</v>
      </c>
      <c r="K698" s="129">
        <f t="shared" si="36"/>
        <v>-0.92128757943385331</v>
      </c>
      <c r="L698" s="107">
        <f t="shared" si="35"/>
        <v>1.0070600756859036</v>
      </c>
      <c r="M698" s="29"/>
      <c r="O698" s="51"/>
    </row>
    <row r="699" spans="1:15" x14ac:dyDescent="0.2">
      <c r="A699" s="106" t="s">
        <v>2148</v>
      </c>
      <c r="B699" s="106" t="s">
        <v>311</v>
      </c>
      <c r="C699" s="106" t="s">
        <v>1221</v>
      </c>
      <c r="D699" s="106" t="s">
        <v>410</v>
      </c>
      <c r="E699" s="106" t="s">
        <v>1923</v>
      </c>
      <c r="F699" s="128">
        <v>4.1744E-3</v>
      </c>
      <c r="G699" s="128">
        <v>0.45550879999999999</v>
      </c>
      <c r="H699" s="129">
        <f t="shared" si="34"/>
        <v>-0.99083574236106964</v>
      </c>
      <c r="I699" s="154">
        <v>4.1744E-3</v>
      </c>
      <c r="J699" s="154">
        <v>3.0402289599999999</v>
      </c>
      <c r="K699" s="129">
        <f t="shared" si="36"/>
        <v>-0.99862694551794551</v>
      </c>
      <c r="L699" s="107">
        <f t="shared" si="35"/>
        <v>1</v>
      </c>
      <c r="M699" s="29"/>
      <c r="O699" s="51"/>
    </row>
    <row r="700" spans="1:15" x14ac:dyDescent="0.2">
      <c r="A700" s="106" t="s">
        <v>658</v>
      </c>
      <c r="B700" s="106" t="s">
        <v>671</v>
      </c>
      <c r="C700" s="106" t="s">
        <v>1597</v>
      </c>
      <c r="D700" s="106" t="s">
        <v>410</v>
      </c>
      <c r="E700" s="106" t="s">
        <v>1923</v>
      </c>
      <c r="F700" s="128">
        <v>2.5460000000000001E-3</v>
      </c>
      <c r="G700" s="128">
        <v>0</v>
      </c>
      <c r="H700" s="129" t="str">
        <f t="shared" si="34"/>
        <v/>
      </c>
      <c r="I700" s="154">
        <v>4.1676000000000005E-3</v>
      </c>
      <c r="J700" s="154">
        <v>0</v>
      </c>
      <c r="K700" s="129" t="str">
        <f t="shared" si="36"/>
        <v/>
      </c>
      <c r="L700" s="107">
        <f t="shared" si="35"/>
        <v>1.6369206598586019</v>
      </c>
      <c r="M700" s="29"/>
      <c r="O700" s="51"/>
    </row>
    <row r="701" spans="1:15" x14ac:dyDescent="0.2">
      <c r="A701" s="106" t="s">
        <v>2145</v>
      </c>
      <c r="B701" s="106" t="s">
        <v>802</v>
      </c>
      <c r="C701" s="106" t="s">
        <v>1221</v>
      </c>
      <c r="D701" s="106" t="s">
        <v>410</v>
      </c>
      <c r="E701" s="106" t="s">
        <v>1923</v>
      </c>
      <c r="F701" s="128">
        <v>0</v>
      </c>
      <c r="G701" s="128">
        <v>1.0503999999999999E-2</v>
      </c>
      <c r="H701" s="129">
        <f t="shared" si="34"/>
        <v>-1</v>
      </c>
      <c r="I701" s="154">
        <v>4.0796299999999999E-3</v>
      </c>
      <c r="J701" s="154">
        <v>1.00655308</v>
      </c>
      <c r="K701" s="129">
        <f t="shared" si="36"/>
        <v>-0.99594693009135693</v>
      </c>
      <c r="L701" s="107" t="str">
        <f t="shared" si="35"/>
        <v/>
      </c>
      <c r="M701" s="29"/>
      <c r="O701" s="51"/>
    </row>
    <row r="702" spans="1:15" x14ac:dyDescent="0.2">
      <c r="A702" s="106" t="s">
        <v>2124</v>
      </c>
      <c r="B702" s="106" t="s">
        <v>594</v>
      </c>
      <c r="C702" s="106" t="s">
        <v>1221</v>
      </c>
      <c r="D702" s="106" t="s">
        <v>410</v>
      </c>
      <c r="E702" s="106" t="s">
        <v>1923</v>
      </c>
      <c r="F702" s="128">
        <v>6.7381841999999997E-2</v>
      </c>
      <c r="G702" s="128">
        <v>9.4762281000000004E-2</v>
      </c>
      <c r="H702" s="129">
        <f t="shared" si="34"/>
        <v>-0.28893815884402363</v>
      </c>
      <c r="I702" s="154">
        <v>3.5936200000000001E-3</v>
      </c>
      <c r="J702" s="154">
        <v>5.3779109999999998E-2</v>
      </c>
      <c r="K702" s="129">
        <f t="shared" si="36"/>
        <v>-0.93317814296294599</v>
      </c>
      <c r="L702" s="107">
        <f t="shared" si="35"/>
        <v>5.3332172189653117E-2</v>
      </c>
      <c r="M702" s="29"/>
      <c r="O702" s="51"/>
    </row>
    <row r="703" spans="1:15" x14ac:dyDescent="0.2">
      <c r="A703" s="106" t="s">
        <v>2788</v>
      </c>
      <c r="B703" s="106" t="s">
        <v>1126</v>
      </c>
      <c r="C703" s="106" t="s">
        <v>1597</v>
      </c>
      <c r="D703" s="106" t="s">
        <v>410</v>
      </c>
      <c r="E703" s="106" t="s">
        <v>1923</v>
      </c>
      <c r="F703" s="128">
        <v>3.522385404</v>
      </c>
      <c r="G703" s="128">
        <v>2.5647914279999999</v>
      </c>
      <c r="H703" s="129">
        <f t="shared" si="34"/>
        <v>0.37336134453113123</v>
      </c>
      <c r="I703" s="154">
        <v>3.4369399999999999E-3</v>
      </c>
      <c r="J703" s="154">
        <v>1.4593713700000002</v>
      </c>
      <c r="K703" s="129">
        <f t="shared" si="36"/>
        <v>-0.99764491748251849</v>
      </c>
      <c r="L703" s="107">
        <f t="shared" si="35"/>
        <v>9.7574217633795307E-4</v>
      </c>
      <c r="M703" s="29"/>
      <c r="O703" s="51"/>
    </row>
    <row r="704" spans="1:15" x14ac:dyDescent="0.2">
      <c r="A704" s="106" t="s">
        <v>1892</v>
      </c>
      <c r="B704" s="111" t="s">
        <v>1913</v>
      </c>
      <c r="C704" s="106" t="s">
        <v>1221</v>
      </c>
      <c r="D704" s="106" t="s">
        <v>410</v>
      </c>
      <c r="E704" s="106" t="s">
        <v>1923</v>
      </c>
      <c r="F704" s="128">
        <v>6.6747500000000001E-3</v>
      </c>
      <c r="G704" s="128">
        <v>2.8080000000000001E-2</v>
      </c>
      <c r="H704" s="129">
        <f t="shared" si="34"/>
        <v>-0.76229522792022797</v>
      </c>
      <c r="I704" s="154">
        <v>3.3549999999999999E-3</v>
      </c>
      <c r="J704" s="154">
        <v>4.89241803</v>
      </c>
      <c r="K704" s="129">
        <f t="shared" si="36"/>
        <v>-0.99931424502578736</v>
      </c>
      <c r="L704" s="107">
        <f t="shared" si="35"/>
        <v>0.5026405483351436</v>
      </c>
      <c r="M704" s="29"/>
      <c r="O704" s="51"/>
    </row>
    <row r="705" spans="1:15" x14ac:dyDescent="0.2">
      <c r="A705" s="106" t="s">
        <v>1756</v>
      </c>
      <c r="B705" s="106" t="s">
        <v>1757</v>
      </c>
      <c r="C705" s="106" t="s">
        <v>1596</v>
      </c>
      <c r="D705" s="106" t="s">
        <v>411</v>
      </c>
      <c r="E705" s="106" t="s">
        <v>412</v>
      </c>
      <c r="F705" s="128">
        <v>3.0398283999999998</v>
      </c>
      <c r="G705" s="128">
        <v>0.22357099999999999</v>
      </c>
      <c r="H705" s="129">
        <f t="shared" si="34"/>
        <v>12.596702613487437</v>
      </c>
      <c r="I705" s="154">
        <v>3.0493299999999998E-3</v>
      </c>
      <c r="J705" s="154">
        <v>0</v>
      </c>
      <c r="K705" s="129" t="str">
        <f t="shared" si="36"/>
        <v/>
      </c>
      <c r="L705" s="107">
        <f t="shared" si="35"/>
        <v>1.0031257027534844E-3</v>
      </c>
      <c r="M705" s="29"/>
      <c r="O705" s="51"/>
    </row>
    <row r="706" spans="1:15" x14ac:dyDescent="0.2">
      <c r="A706" s="106" t="s">
        <v>2061</v>
      </c>
      <c r="B706" s="106" t="s">
        <v>626</v>
      </c>
      <c r="C706" s="106" t="s">
        <v>1590</v>
      </c>
      <c r="D706" s="106" t="s">
        <v>410</v>
      </c>
      <c r="E706" s="106" t="s">
        <v>1923</v>
      </c>
      <c r="F706" s="128">
        <v>2.98E-3</v>
      </c>
      <c r="G706" s="128">
        <v>0</v>
      </c>
      <c r="H706" s="129" t="str">
        <f t="shared" si="34"/>
        <v/>
      </c>
      <c r="I706" s="154">
        <v>2.98E-3</v>
      </c>
      <c r="J706" s="154">
        <v>0</v>
      </c>
      <c r="K706" s="129" t="str">
        <f t="shared" si="36"/>
        <v/>
      </c>
      <c r="L706" s="107">
        <f t="shared" si="35"/>
        <v>1</v>
      </c>
      <c r="M706" s="29"/>
      <c r="O706" s="51"/>
    </row>
    <row r="707" spans="1:15" x14ac:dyDescent="0.2">
      <c r="A707" s="106" t="s">
        <v>273</v>
      </c>
      <c r="B707" s="106" t="s">
        <v>281</v>
      </c>
      <c r="C707" s="106" t="s">
        <v>1221</v>
      </c>
      <c r="D707" s="106" t="s">
        <v>411</v>
      </c>
      <c r="E707" s="106" t="s">
        <v>412</v>
      </c>
      <c r="F707" s="128">
        <v>4.4284650000000004E-3</v>
      </c>
      <c r="G707" s="128">
        <v>0</v>
      </c>
      <c r="H707" s="129" t="str">
        <f t="shared" si="34"/>
        <v/>
      </c>
      <c r="I707" s="154">
        <v>2.39353E-3</v>
      </c>
      <c r="J707" s="154">
        <v>0</v>
      </c>
      <c r="K707" s="129" t="str">
        <f t="shared" si="36"/>
        <v/>
      </c>
      <c r="L707" s="107">
        <f t="shared" si="35"/>
        <v>0.54048750526423939</v>
      </c>
      <c r="M707" s="29"/>
      <c r="O707" s="51"/>
    </row>
    <row r="708" spans="1:15" x14ac:dyDescent="0.2">
      <c r="A708" s="106" t="s">
        <v>1645</v>
      </c>
      <c r="B708" s="106" t="s">
        <v>1646</v>
      </c>
      <c r="C708" s="106" t="s">
        <v>1597</v>
      </c>
      <c r="D708" s="106" t="s">
        <v>410</v>
      </c>
      <c r="E708" s="106" t="s">
        <v>412</v>
      </c>
      <c r="F708" s="128">
        <v>0.32695359000000002</v>
      </c>
      <c r="G708" s="128">
        <v>0.20681029000000001</v>
      </c>
      <c r="H708" s="129">
        <f t="shared" si="34"/>
        <v>0.58093482679222586</v>
      </c>
      <c r="I708" s="154">
        <v>2.3651499999999999E-3</v>
      </c>
      <c r="J708" s="154">
        <v>0.94549481000000002</v>
      </c>
      <c r="K708" s="129">
        <f t="shared" si="36"/>
        <v>-0.99749850557085551</v>
      </c>
      <c r="L708" s="107">
        <f t="shared" si="35"/>
        <v>7.2339013007931795E-3</v>
      </c>
      <c r="M708" s="29"/>
      <c r="O708" s="51"/>
    </row>
    <row r="709" spans="1:15" x14ac:dyDescent="0.2">
      <c r="A709" s="106" t="s">
        <v>398</v>
      </c>
      <c r="B709" s="106" t="s">
        <v>399</v>
      </c>
      <c r="C709" s="106" t="s">
        <v>1597</v>
      </c>
      <c r="D709" s="106" t="s">
        <v>410</v>
      </c>
      <c r="E709" s="106" t="s">
        <v>412</v>
      </c>
      <c r="F709" s="128">
        <v>0.65844080000000005</v>
      </c>
      <c r="G709" s="128">
        <v>0.36236479999999999</v>
      </c>
      <c r="H709" s="129">
        <f t="shared" si="34"/>
        <v>0.81706611679721663</v>
      </c>
      <c r="I709" s="154">
        <v>2.32899E-3</v>
      </c>
      <c r="J709" s="154">
        <v>4.6939999999999994E-5</v>
      </c>
      <c r="K709" s="129">
        <f t="shared" si="36"/>
        <v>48.616318704729444</v>
      </c>
      <c r="L709" s="107">
        <f t="shared" si="35"/>
        <v>3.5371289263970273E-3</v>
      </c>
      <c r="M709" s="29"/>
      <c r="O709" s="51"/>
    </row>
    <row r="710" spans="1:15" x14ac:dyDescent="0.2">
      <c r="A710" s="106" t="s">
        <v>1860</v>
      </c>
      <c r="B710" s="106" t="s">
        <v>1861</v>
      </c>
      <c r="C710" s="106" t="s">
        <v>1221</v>
      </c>
      <c r="D710" s="106" t="s">
        <v>410</v>
      </c>
      <c r="E710" s="106" t="s">
        <v>1923</v>
      </c>
      <c r="F710" s="128">
        <v>2.297431E-3</v>
      </c>
      <c r="G710" s="128">
        <v>3.8225289999999999E-3</v>
      </c>
      <c r="H710" s="129">
        <f t="shared" si="34"/>
        <v>-0.39897617519710116</v>
      </c>
      <c r="I710" s="154">
        <v>2.29743E-3</v>
      </c>
      <c r="J710" s="154">
        <v>3.8225300000000002E-3</v>
      </c>
      <c r="K710" s="129">
        <f t="shared" si="36"/>
        <v>-0.39897659403588726</v>
      </c>
      <c r="L710" s="107">
        <f t="shared" si="35"/>
        <v>0.99999956473121498</v>
      </c>
      <c r="M710" s="29"/>
      <c r="O710" s="51"/>
    </row>
    <row r="711" spans="1:15" x14ac:dyDescent="0.2">
      <c r="A711" s="106" t="s">
        <v>532</v>
      </c>
      <c r="B711" s="106" t="s">
        <v>533</v>
      </c>
      <c r="C711" s="106" t="s">
        <v>564</v>
      </c>
      <c r="D711" s="106" t="s">
        <v>411</v>
      </c>
      <c r="E711" s="106" t="s">
        <v>412</v>
      </c>
      <c r="F711" s="128">
        <v>4.7856885</v>
      </c>
      <c r="G711" s="128">
        <v>0.65779551999999997</v>
      </c>
      <c r="H711" s="129">
        <f t="shared" ref="H711:H774" si="37">IF(ISERROR(F711/G711-1),"",IF((F711/G711-1)&gt;10000%,"",F711/G711-1))</f>
        <v>6.2753437116750206</v>
      </c>
      <c r="I711" s="154">
        <v>1.9940000000000001E-3</v>
      </c>
      <c r="J711" s="154">
        <v>2.5968970000000001E-2</v>
      </c>
      <c r="K711" s="129">
        <f t="shared" si="36"/>
        <v>-0.92321605362091752</v>
      </c>
      <c r="L711" s="107">
        <f t="shared" ref="L711:L774" si="38">IF(ISERROR(I711/F711),"",IF(I711/F711&gt;10000%,"",I711/F711))</f>
        <v>4.1665896140126966E-4</v>
      </c>
      <c r="M711" s="29"/>
      <c r="O711" s="51"/>
    </row>
    <row r="712" spans="1:15" x14ac:dyDescent="0.2">
      <c r="A712" s="106" t="s">
        <v>1643</v>
      </c>
      <c r="B712" s="106" t="s">
        <v>1644</v>
      </c>
      <c r="C712" s="106" t="s">
        <v>1597</v>
      </c>
      <c r="D712" s="106" t="s">
        <v>410</v>
      </c>
      <c r="E712" s="106" t="s">
        <v>412</v>
      </c>
      <c r="F712" s="128">
        <v>0.62801305000000007</v>
      </c>
      <c r="G712" s="128">
        <v>1.0488087500000001</v>
      </c>
      <c r="H712" s="129">
        <f t="shared" si="37"/>
        <v>-0.40121299521957643</v>
      </c>
      <c r="I712" s="154">
        <v>1.73846E-3</v>
      </c>
      <c r="J712" s="154">
        <v>1.590534E-2</v>
      </c>
      <c r="K712" s="129">
        <f t="shared" si="36"/>
        <v>-0.89069960151747773</v>
      </c>
      <c r="L712" s="107">
        <f t="shared" si="38"/>
        <v>2.7681908839314721E-3</v>
      </c>
      <c r="M712" s="29"/>
      <c r="O712" s="51"/>
    </row>
    <row r="713" spans="1:15" x14ac:dyDescent="0.2">
      <c r="A713" s="106" t="s">
        <v>407</v>
      </c>
      <c r="B713" s="106" t="s">
        <v>408</v>
      </c>
      <c r="C713" s="106" t="s">
        <v>1597</v>
      </c>
      <c r="D713" s="106" t="s">
        <v>410</v>
      </c>
      <c r="E713" s="106" t="s">
        <v>1923</v>
      </c>
      <c r="F713" s="128">
        <v>13.647247306000001</v>
      </c>
      <c r="G713" s="128">
        <v>13.455918619</v>
      </c>
      <c r="H713" s="129">
        <f t="shared" si="37"/>
        <v>1.4218924208551753E-2</v>
      </c>
      <c r="I713" s="154">
        <v>1.6858800000000001E-3</v>
      </c>
      <c r="J713" s="154">
        <v>18.399893389999999</v>
      </c>
      <c r="K713" s="129">
        <f t="shared" si="36"/>
        <v>-0.99990837555608247</v>
      </c>
      <c r="L713" s="107">
        <f t="shared" si="38"/>
        <v>1.2353260420940745E-4</v>
      </c>
      <c r="M713" s="29"/>
      <c r="O713" s="51"/>
    </row>
    <row r="714" spans="1:15" x14ac:dyDescent="0.2">
      <c r="A714" s="106" t="s">
        <v>232</v>
      </c>
      <c r="B714" s="106" t="s">
        <v>33</v>
      </c>
      <c r="C714" s="106" t="s">
        <v>1609</v>
      </c>
      <c r="D714" s="106" t="s">
        <v>411</v>
      </c>
      <c r="E714" s="106" t="s">
        <v>1923</v>
      </c>
      <c r="F714" s="128">
        <v>0.16642000623321501</v>
      </c>
      <c r="G714" s="128">
        <v>9.8985924019978997E-3</v>
      </c>
      <c r="H714" s="129">
        <f t="shared" si="37"/>
        <v>15.812492067016048</v>
      </c>
      <c r="I714" s="154">
        <v>1.3745321334713699E-3</v>
      </c>
      <c r="J714" s="154">
        <v>0</v>
      </c>
      <c r="K714" s="129" t="str">
        <f t="shared" si="36"/>
        <v/>
      </c>
      <c r="L714" s="107">
        <f t="shared" si="38"/>
        <v>8.2594164282457118E-3</v>
      </c>
      <c r="M714" s="29"/>
      <c r="O714" s="51"/>
    </row>
    <row r="715" spans="1:15" x14ac:dyDescent="0.2">
      <c r="A715" s="106" t="s">
        <v>229</v>
      </c>
      <c r="B715" s="106" t="s">
        <v>27</v>
      </c>
      <c r="C715" s="106" t="s">
        <v>1609</v>
      </c>
      <c r="D715" s="106" t="s">
        <v>411</v>
      </c>
      <c r="E715" s="106" t="s">
        <v>1923</v>
      </c>
      <c r="F715" s="128">
        <v>2.4491764705882003E-3</v>
      </c>
      <c r="G715" s="128">
        <v>0</v>
      </c>
      <c r="H715" s="129" t="str">
        <f t="shared" si="37"/>
        <v/>
      </c>
      <c r="I715" s="154">
        <v>1.2411722884904E-3</v>
      </c>
      <c r="J715" s="154">
        <v>0</v>
      </c>
      <c r="K715" s="129" t="str">
        <f t="shared" si="36"/>
        <v/>
      </c>
      <c r="L715" s="107">
        <f t="shared" si="38"/>
        <v>0.50677127736423055</v>
      </c>
      <c r="M715" s="29"/>
      <c r="O715" s="51"/>
    </row>
    <row r="716" spans="1:15" x14ac:dyDescent="0.2">
      <c r="A716" s="106" t="s">
        <v>1022</v>
      </c>
      <c r="B716" s="106" t="s">
        <v>1023</v>
      </c>
      <c r="C716" s="106" t="s">
        <v>1597</v>
      </c>
      <c r="D716" s="106" t="s">
        <v>410</v>
      </c>
      <c r="E716" s="106" t="s">
        <v>1923</v>
      </c>
      <c r="F716" s="128">
        <v>0.57388075199999999</v>
      </c>
      <c r="G716" s="128">
        <v>0.71319903799999995</v>
      </c>
      <c r="H716" s="129">
        <f t="shared" si="37"/>
        <v>-0.19534278452013276</v>
      </c>
      <c r="I716" s="154">
        <v>1.1544000000000001E-3</v>
      </c>
      <c r="J716" s="154">
        <v>0.56001637000000004</v>
      </c>
      <c r="K716" s="129">
        <f t="shared" si="36"/>
        <v>-0.99793863168678443</v>
      </c>
      <c r="L716" s="107">
        <f t="shared" si="38"/>
        <v>2.0115677272270669E-3</v>
      </c>
      <c r="M716" s="29"/>
      <c r="O716" s="51"/>
    </row>
    <row r="717" spans="1:15" x14ac:dyDescent="0.2">
      <c r="A717" s="106" t="s">
        <v>2571</v>
      </c>
      <c r="B717" s="106" t="s">
        <v>2572</v>
      </c>
      <c r="C717" s="106" t="s">
        <v>1591</v>
      </c>
      <c r="D717" s="106" t="s">
        <v>410</v>
      </c>
      <c r="E717" s="106" t="s">
        <v>1923</v>
      </c>
      <c r="F717" s="128">
        <v>0.12955976</v>
      </c>
      <c r="G717" s="128">
        <v>0.33518362000000002</v>
      </c>
      <c r="H717" s="129">
        <f t="shared" si="37"/>
        <v>-0.61346631437419297</v>
      </c>
      <c r="I717" s="154">
        <v>9.4200000000000002E-4</v>
      </c>
      <c r="J717" s="154">
        <v>0.16906562</v>
      </c>
      <c r="K717" s="129">
        <f t="shared" si="36"/>
        <v>-0.99442819894429157</v>
      </c>
      <c r="L717" s="107">
        <f t="shared" si="38"/>
        <v>7.2707760496005863E-3</v>
      </c>
      <c r="M717" s="29"/>
      <c r="O717" s="51"/>
    </row>
    <row r="718" spans="1:15" x14ac:dyDescent="0.2">
      <c r="A718" s="106" t="s">
        <v>920</v>
      </c>
      <c r="B718" s="106" t="s">
        <v>144</v>
      </c>
      <c r="C718" s="106" t="s">
        <v>921</v>
      </c>
      <c r="D718" s="106" t="s">
        <v>410</v>
      </c>
      <c r="E718" s="106" t="s">
        <v>1923</v>
      </c>
      <c r="F718" s="128">
        <v>0.48314184000000004</v>
      </c>
      <c r="G718" s="128">
        <v>0.1121568</v>
      </c>
      <c r="H718" s="129">
        <f t="shared" si="37"/>
        <v>3.3077355987332027</v>
      </c>
      <c r="I718" s="154">
        <v>8.9591999999999992E-4</v>
      </c>
      <c r="J718" s="154">
        <v>1.4155000000000001E-3</v>
      </c>
      <c r="K718" s="129">
        <f t="shared" si="36"/>
        <v>-0.36706464146944551</v>
      </c>
      <c r="L718" s="107">
        <f t="shared" si="38"/>
        <v>1.8543622717502584E-3</v>
      </c>
      <c r="M718" s="29"/>
      <c r="O718" s="51"/>
    </row>
    <row r="719" spans="1:15" x14ac:dyDescent="0.2">
      <c r="A719" s="106" t="s">
        <v>745</v>
      </c>
      <c r="B719" s="106" t="s">
        <v>569</v>
      </c>
      <c r="C719" s="106" t="s">
        <v>1597</v>
      </c>
      <c r="D719" s="106" t="s">
        <v>410</v>
      </c>
      <c r="E719" s="106" t="s">
        <v>412</v>
      </c>
      <c r="F719" s="128">
        <v>1.7289704000000003E-2</v>
      </c>
      <c r="G719" s="128">
        <v>1.7660763999999999E-2</v>
      </c>
      <c r="H719" s="129">
        <f t="shared" si="37"/>
        <v>-2.1010416083924621E-2</v>
      </c>
      <c r="I719" s="154">
        <v>4.5267000000000001E-4</v>
      </c>
      <c r="J719" s="154">
        <v>3.9742E-4</v>
      </c>
      <c r="K719" s="129">
        <f t="shared" si="36"/>
        <v>0.1390216898998542</v>
      </c>
      <c r="L719" s="107">
        <f t="shared" si="38"/>
        <v>2.6181477716449048E-2</v>
      </c>
      <c r="M719" s="29"/>
      <c r="O719" s="51"/>
    </row>
    <row r="720" spans="1:15" x14ac:dyDescent="0.2">
      <c r="A720" s="106" t="s">
        <v>400</v>
      </c>
      <c r="B720" s="106" t="s">
        <v>401</v>
      </c>
      <c r="C720" s="106" t="s">
        <v>1597</v>
      </c>
      <c r="D720" s="106" t="s">
        <v>410</v>
      </c>
      <c r="E720" s="106" t="s">
        <v>412</v>
      </c>
      <c r="F720" s="128">
        <v>5.242256E-2</v>
      </c>
      <c r="G720" s="128">
        <v>3.0893380000000002E-2</v>
      </c>
      <c r="H720" s="129">
        <f t="shared" si="37"/>
        <v>0.69688651743512686</v>
      </c>
      <c r="I720" s="154">
        <v>4.5017000000000001E-4</v>
      </c>
      <c r="J720" s="154">
        <v>3.196504E-2</v>
      </c>
      <c r="K720" s="129">
        <f t="shared" si="36"/>
        <v>-0.98591680160575423</v>
      </c>
      <c r="L720" s="107">
        <f t="shared" si="38"/>
        <v>8.5873333923410077E-3</v>
      </c>
      <c r="M720" s="29"/>
      <c r="O720" s="51"/>
    </row>
    <row r="721" spans="1:15" x14ac:dyDescent="0.2">
      <c r="A721" s="106" t="s">
        <v>50</v>
      </c>
      <c r="B721" s="106" t="s">
        <v>704</v>
      </c>
      <c r="C721" s="106" t="s">
        <v>1593</v>
      </c>
      <c r="D721" s="106" t="s">
        <v>410</v>
      </c>
      <c r="E721" s="106" t="s">
        <v>1923</v>
      </c>
      <c r="F721" s="128">
        <v>3.7654940000000005E-2</v>
      </c>
      <c r="G721" s="128">
        <v>0.51820692999999995</v>
      </c>
      <c r="H721" s="129">
        <f t="shared" si="37"/>
        <v>-0.92733609332472644</v>
      </c>
      <c r="I721" s="154">
        <v>3.5863999999999997E-4</v>
      </c>
      <c r="J721" s="154">
        <v>1.3464123000000001</v>
      </c>
      <c r="K721" s="129">
        <f t="shared" si="36"/>
        <v>-0.99973363285525541</v>
      </c>
      <c r="L721" s="107">
        <f t="shared" si="38"/>
        <v>9.5243811303377442E-3</v>
      </c>
      <c r="M721" s="29"/>
      <c r="O721" s="51"/>
    </row>
    <row r="722" spans="1:15" x14ac:dyDescent="0.2">
      <c r="A722" s="106" t="s">
        <v>1856</v>
      </c>
      <c r="B722" s="106" t="s">
        <v>1857</v>
      </c>
      <c r="C722" s="106" t="s">
        <v>1221</v>
      </c>
      <c r="D722" s="106" t="s">
        <v>410</v>
      </c>
      <c r="E722" s="106" t="s">
        <v>1923</v>
      </c>
      <c r="F722" s="128">
        <v>2.6189999999999997E-4</v>
      </c>
      <c r="G722" s="128">
        <v>1.1328E-2</v>
      </c>
      <c r="H722" s="129">
        <f t="shared" si="37"/>
        <v>-0.97688029661016951</v>
      </c>
      <c r="I722" s="154">
        <v>2.6189999999999997E-4</v>
      </c>
      <c r="J722" s="154">
        <v>1.147539E-2</v>
      </c>
      <c r="K722" s="129">
        <f t="shared" si="36"/>
        <v>-0.97717724626352565</v>
      </c>
      <c r="L722" s="107">
        <f t="shared" si="38"/>
        <v>1</v>
      </c>
      <c r="M722" s="29"/>
      <c r="O722" s="51"/>
    </row>
    <row r="723" spans="1:15" x14ac:dyDescent="0.2">
      <c r="A723" s="106" t="s">
        <v>1946</v>
      </c>
      <c r="B723" s="106" t="s">
        <v>406</v>
      </c>
      <c r="C723" s="106" t="s">
        <v>1597</v>
      </c>
      <c r="D723" s="106" t="s">
        <v>410</v>
      </c>
      <c r="E723" s="106" t="s">
        <v>1923</v>
      </c>
      <c r="F723" s="128">
        <v>4.2168471199999997</v>
      </c>
      <c r="G723" s="128">
        <v>1.0546867200000001</v>
      </c>
      <c r="H723" s="129">
        <f t="shared" si="37"/>
        <v>2.9981987447419454</v>
      </c>
      <c r="I723" s="154">
        <v>2.2877000000000002E-4</v>
      </c>
      <c r="J723" s="154">
        <v>4.3956329400000005</v>
      </c>
      <c r="K723" s="129">
        <f t="shared" si="36"/>
        <v>-0.99994795516297141</v>
      </c>
      <c r="L723" s="107">
        <f t="shared" si="38"/>
        <v>5.4251433236687993E-5</v>
      </c>
      <c r="M723" s="29"/>
      <c r="O723" s="51"/>
    </row>
    <row r="724" spans="1:15" x14ac:dyDescent="0.2">
      <c r="A724" s="106" t="s">
        <v>327</v>
      </c>
      <c r="B724" s="106" t="s">
        <v>328</v>
      </c>
      <c r="C724" s="106" t="s">
        <v>1597</v>
      </c>
      <c r="D724" s="106" t="s">
        <v>410</v>
      </c>
      <c r="E724" s="106" t="s">
        <v>412</v>
      </c>
      <c r="F724" s="128">
        <v>9.648588000000001E-2</v>
      </c>
      <c r="G724" s="128">
        <v>2.4192061000000001E-2</v>
      </c>
      <c r="H724" s="129">
        <f t="shared" si="37"/>
        <v>2.9883282371022464</v>
      </c>
      <c r="I724" s="154">
        <v>1.3946E-4</v>
      </c>
      <c r="J724" s="154">
        <v>0</v>
      </c>
      <c r="K724" s="129" t="str">
        <f t="shared" si="36"/>
        <v/>
      </c>
      <c r="L724" s="107">
        <f t="shared" si="38"/>
        <v>1.4453928388278158E-3</v>
      </c>
      <c r="M724" s="29"/>
      <c r="O724" s="51"/>
    </row>
    <row r="725" spans="1:15" x14ac:dyDescent="0.2">
      <c r="A725" s="106" t="s">
        <v>2784</v>
      </c>
      <c r="B725" s="106" t="s">
        <v>1114</v>
      </c>
      <c r="C725" s="106" t="s">
        <v>1597</v>
      </c>
      <c r="D725" s="106" t="s">
        <v>410</v>
      </c>
      <c r="E725" s="106" t="s">
        <v>1923</v>
      </c>
      <c r="F725" s="128">
        <v>2.2856700499999998</v>
      </c>
      <c r="G725" s="128">
        <v>2.8579306099999999</v>
      </c>
      <c r="H725" s="129">
        <f t="shared" si="37"/>
        <v>-0.20023598823485789</v>
      </c>
      <c r="I725" s="154">
        <v>1.3218E-4</v>
      </c>
      <c r="J725" s="154">
        <v>0</v>
      </c>
      <c r="K725" s="129" t="str">
        <f t="shared" si="36"/>
        <v/>
      </c>
      <c r="L725" s="107">
        <f t="shared" si="38"/>
        <v>5.7829869188687148E-5</v>
      </c>
      <c r="M725" s="29"/>
      <c r="O725" s="51"/>
    </row>
    <row r="726" spans="1:15" x14ac:dyDescent="0.2">
      <c r="A726" s="106" t="s">
        <v>947</v>
      </c>
      <c r="B726" s="106" t="s">
        <v>1089</v>
      </c>
      <c r="C726" s="106" t="s">
        <v>1597</v>
      </c>
      <c r="D726" s="106" t="s">
        <v>410</v>
      </c>
      <c r="E726" s="106" t="s">
        <v>1923</v>
      </c>
      <c r="F726" s="128">
        <v>0.13389069000000001</v>
      </c>
      <c r="G726" s="128">
        <v>2.3245509999999997E-2</v>
      </c>
      <c r="H726" s="129">
        <f t="shared" si="37"/>
        <v>4.7598516874871759</v>
      </c>
      <c r="I726" s="154">
        <v>9.4829999999999998E-5</v>
      </c>
      <c r="J726" s="154">
        <v>3.62795E-3</v>
      </c>
      <c r="K726" s="129">
        <f t="shared" si="36"/>
        <v>-0.97386127151697244</v>
      </c>
      <c r="L726" s="107">
        <f t="shared" si="38"/>
        <v>7.0826433114953694E-4</v>
      </c>
      <c r="M726" s="29"/>
      <c r="O726" s="51"/>
    </row>
    <row r="727" spans="1:15" x14ac:dyDescent="0.2">
      <c r="A727" s="106" t="s">
        <v>1033</v>
      </c>
      <c r="B727" s="106" t="s">
        <v>1034</v>
      </c>
      <c r="C727" s="106" t="s">
        <v>1591</v>
      </c>
      <c r="D727" s="106" t="s">
        <v>410</v>
      </c>
      <c r="E727" s="106" t="s">
        <v>1923</v>
      </c>
      <c r="F727" s="128">
        <v>15.558566793999999</v>
      </c>
      <c r="G727" s="128">
        <v>4.6117036100000002</v>
      </c>
      <c r="H727" s="129">
        <f t="shared" si="37"/>
        <v>2.3737135145161679</v>
      </c>
      <c r="I727" s="154">
        <v>0</v>
      </c>
      <c r="J727" s="154">
        <v>0.58968712000000001</v>
      </c>
      <c r="K727" s="129">
        <f t="shared" si="36"/>
        <v>-1</v>
      </c>
      <c r="L727" s="107">
        <f t="shared" si="38"/>
        <v>0</v>
      </c>
      <c r="M727" s="29"/>
      <c r="O727" s="51"/>
    </row>
    <row r="728" spans="1:15" x14ac:dyDescent="0.2">
      <c r="A728" s="106" t="s">
        <v>472</v>
      </c>
      <c r="B728" s="106" t="s">
        <v>473</v>
      </c>
      <c r="C728" s="106" t="s">
        <v>1594</v>
      </c>
      <c r="D728" s="106" t="s">
        <v>411</v>
      </c>
      <c r="E728" s="106" t="s">
        <v>412</v>
      </c>
      <c r="F728" s="128">
        <v>11.3522973</v>
      </c>
      <c r="G728" s="128">
        <v>2.2270583199999998</v>
      </c>
      <c r="H728" s="129">
        <f t="shared" si="37"/>
        <v>4.097440510673291</v>
      </c>
      <c r="I728" s="154">
        <v>0</v>
      </c>
      <c r="J728" s="154">
        <v>0</v>
      </c>
      <c r="K728" s="129" t="str">
        <f t="shared" si="36"/>
        <v/>
      </c>
      <c r="L728" s="107">
        <f t="shared" si="38"/>
        <v>0</v>
      </c>
      <c r="M728" s="29"/>
      <c r="O728" s="51"/>
    </row>
    <row r="729" spans="1:15" x14ac:dyDescent="0.2">
      <c r="A729" s="106" t="s">
        <v>1035</v>
      </c>
      <c r="B729" s="106" t="s">
        <v>1036</v>
      </c>
      <c r="C729" s="106" t="s">
        <v>1591</v>
      </c>
      <c r="D729" s="106" t="s">
        <v>410</v>
      </c>
      <c r="E729" s="106" t="s">
        <v>1923</v>
      </c>
      <c r="F729" s="128">
        <v>8.7882562100000001</v>
      </c>
      <c r="G729" s="128">
        <v>18.193032460000001</v>
      </c>
      <c r="H729" s="129">
        <f t="shared" si="37"/>
        <v>-0.51694385038215884</v>
      </c>
      <c r="I729" s="154">
        <v>0</v>
      </c>
      <c r="J729" s="154">
        <v>0</v>
      </c>
      <c r="K729" s="129" t="str">
        <f t="shared" si="36"/>
        <v/>
      </c>
      <c r="L729" s="107">
        <f t="shared" si="38"/>
        <v>0</v>
      </c>
      <c r="M729" s="29"/>
      <c r="O729" s="51"/>
    </row>
    <row r="730" spans="1:15" x14ac:dyDescent="0.2">
      <c r="A730" s="106" t="s">
        <v>649</v>
      </c>
      <c r="B730" s="106" t="s">
        <v>661</v>
      </c>
      <c r="C730" s="106" t="s">
        <v>1591</v>
      </c>
      <c r="D730" s="106" t="s">
        <v>410</v>
      </c>
      <c r="E730" s="106" t="s">
        <v>1923</v>
      </c>
      <c r="F730" s="128">
        <v>8.6985694200000001</v>
      </c>
      <c r="G730" s="128">
        <v>1.7409000000000001E-4</v>
      </c>
      <c r="H730" s="129" t="str">
        <f t="shared" si="37"/>
        <v/>
      </c>
      <c r="I730" s="154">
        <v>0</v>
      </c>
      <c r="J730" s="154">
        <v>0</v>
      </c>
      <c r="K730" s="129" t="str">
        <f t="shared" si="36"/>
        <v/>
      </c>
      <c r="L730" s="107">
        <f t="shared" si="38"/>
        <v>0</v>
      </c>
      <c r="M730" s="29"/>
      <c r="O730" s="51"/>
    </row>
    <row r="731" spans="1:15" x14ac:dyDescent="0.2">
      <c r="A731" s="106" t="s">
        <v>1474</v>
      </c>
      <c r="B731" s="106" t="s">
        <v>1475</v>
      </c>
      <c r="C731" s="106" t="s">
        <v>1594</v>
      </c>
      <c r="D731" s="106" t="s">
        <v>411</v>
      </c>
      <c r="E731" s="106" t="s">
        <v>412</v>
      </c>
      <c r="F731" s="128">
        <v>8.2150999999999996</v>
      </c>
      <c r="G731" s="128">
        <v>1.0185999999999999</v>
      </c>
      <c r="H731" s="129">
        <f t="shared" si="37"/>
        <v>7.0650893383074802</v>
      </c>
      <c r="I731" s="154">
        <v>0</v>
      </c>
      <c r="J731" s="154">
        <v>0</v>
      </c>
      <c r="K731" s="129" t="str">
        <f t="shared" si="36"/>
        <v/>
      </c>
      <c r="L731" s="107">
        <f t="shared" si="38"/>
        <v>0</v>
      </c>
      <c r="M731" s="29"/>
      <c r="O731" s="51"/>
    </row>
    <row r="732" spans="1:15" x14ac:dyDescent="0.2">
      <c r="A732" s="106" t="s">
        <v>493</v>
      </c>
      <c r="B732" s="106" t="s">
        <v>839</v>
      </c>
      <c r="C732" s="106" t="s">
        <v>1591</v>
      </c>
      <c r="D732" s="106" t="s">
        <v>410</v>
      </c>
      <c r="E732" s="106" t="s">
        <v>1923</v>
      </c>
      <c r="F732" s="128">
        <v>8.1273882000000004</v>
      </c>
      <c r="G732" s="128">
        <v>16.141634870000001</v>
      </c>
      <c r="H732" s="129">
        <f t="shared" si="37"/>
        <v>-0.49649535096936559</v>
      </c>
      <c r="I732" s="154">
        <v>0</v>
      </c>
      <c r="J732" s="154">
        <v>1.4420845</v>
      </c>
      <c r="K732" s="129">
        <f t="shared" si="36"/>
        <v>-1</v>
      </c>
      <c r="L732" s="107">
        <f t="shared" si="38"/>
        <v>0</v>
      </c>
      <c r="M732" s="29"/>
      <c r="O732" s="51"/>
    </row>
    <row r="733" spans="1:15" x14ac:dyDescent="0.2">
      <c r="A733" s="106" t="s">
        <v>799</v>
      </c>
      <c r="B733" s="106" t="s">
        <v>1206</v>
      </c>
      <c r="C733" s="106" t="s">
        <v>1597</v>
      </c>
      <c r="D733" s="106" t="s">
        <v>410</v>
      </c>
      <c r="E733" s="106" t="s">
        <v>412</v>
      </c>
      <c r="F733" s="128">
        <v>8.0254718300000008</v>
      </c>
      <c r="G733" s="128">
        <v>17.739333559999999</v>
      </c>
      <c r="H733" s="129">
        <f t="shared" si="37"/>
        <v>-0.54758887627568797</v>
      </c>
      <c r="I733" s="154">
        <v>0</v>
      </c>
      <c r="J733" s="154">
        <v>18.040628809999998</v>
      </c>
      <c r="K733" s="129">
        <f t="shared" si="36"/>
        <v>-1</v>
      </c>
      <c r="L733" s="107">
        <f t="shared" si="38"/>
        <v>0</v>
      </c>
      <c r="M733" s="29"/>
      <c r="O733" s="51"/>
    </row>
    <row r="734" spans="1:15" x14ac:dyDescent="0.2">
      <c r="A734" s="106" t="s">
        <v>1734</v>
      </c>
      <c r="B734" s="106" t="s">
        <v>737</v>
      </c>
      <c r="C734" s="106" t="s">
        <v>1594</v>
      </c>
      <c r="D734" s="106" t="s">
        <v>410</v>
      </c>
      <c r="E734" s="106" t="s">
        <v>1923</v>
      </c>
      <c r="F734" s="128">
        <v>7.99487609</v>
      </c>
      <c r="G734" s="128">
        <v>6.2740673499999993</v>
      </c>
      <c r="H734" s="129">
        <f t="shared" si="37"/>
        <v>0.2742732336145548</v>
      </c>
      <c r="I734" s="154">
        <v>0</v>
      </c>
      <c r="J734" s="154">
        <v>0</v>
      </c>
      <c r="K734" s="129" t="str">
        <f t="shared" si="36"/>
        <v/>
      </c>
      <c r="L734" s="107">
        <f t="shared" si="38"/>
        <v>0</v>
      </c>
      <c r="M734" s="29"/>
      <c r="O734" s="51"/>
    </row>
    <row r="735" spans="1:15" x14ac:dyDescent="0.2">
      <c r="A735" s="106" t="s">
        <v>2746</v>
      </c>
      <c r="B735" s="106" t="s">
        <v>634</v>
      </c>
      <c r="C735" s="106" t="s">
        <v>1590</v>
      </c>
      <c r="D735" s="106" t="s">
        <v>410</v>
      </c>
      <c r="E735" s="106" t="s">
        <v>1923</v>
      </c>
      <c r="F735" s="128">
        <v>7.610649285</v>
      </c>
      <c r="G735" s="128">
        <v>44.27051487</v>
      </c>
      <c r="H735" s="129">
        <f t="shared" si="37"/>
        <v>-0.8280876265535061</v>
      </c>
      <c r="I735" s="154">
        <v>0</v>
      </c>
      <c r="J735" s="154">
        <v>44.232003079999998</v>
      </c>
      <c r="K735" s="129">
        <f t="shared" ref="K735:K790" si="39">IF(ISERROR(I735/J735-1),"",IF((I735/J735-1)&gt;10000%,"",I735/J735-1))</f>
        <v>-1</v>
      </c>
      <c r="L735" s="107">
        <f t="shared" si="38"/>
        <v>0</v>
      </c>
      <c r="M735" s="29"/>
      <c r="O735" s="51"/>
    </row>
    <row r="736" spans="1:15" x14ac:dyDescent="0.2">
      <c r="A736" s="106" t="s">
        <v>282</v>
      </c>
      <c r="B736" s="106" t="s">
        <v>283</v>
      </c>
      <c r="C736" s="112" t="s">
        <v>309</v>
      </c>
      <c r="D736" s="106" t="s">
        <v>2823</v>
      </c>
      <c r="E736" s="106" t="s">
        <v>1923</v>
      </c>
      <c r="F736" s="128">
        <v>6.5592960599999994</v>
      </c>
      <c r="G736" s="128">
        <v>9.8517467500000002</v>
      </c>
      <c r="H736" s="129">
        <f t="shared" si="37"/>
        <v>-0.33419968798934063</v>
      </c>
      <c r="I736" s="154">
        <v>0</v>
      </c>
      <c r="J736" s="154">
        <v>0</v>
      </c>
      <c r="K736" s="129" t="str">
        <f t="shared" si="39"/>
        <v/>
      </c>
      <c r="L736" s="107">
        <f t="shared" si="38"/>
        <v>0</v>
      </c>
      <c r="M736" s="29"/>
      <c r="O736" s="51"/>
    </row>
    <row r="737" spans="1:15" x14ac:dyDescent="0.2">
      <c r="A737" s="106" t="s">
        <v>492</v>
      </c>
      <c r="B737" s="106" t="s">
        <v>838</v>
      </c>
      <c r="C737" s="106" t="s">
        <v>1591</v>
      </c>
      <c r="D737" s="106" t="s">
        <v>410</v>
      </c>
      <c r="E737" s="106" t="s">
        <v>1923</v>
      </c>
      <c r="F737" s="128">
        <v>5.9707479299999999</v>
      </c>
      <c r="G737" s="128">
        <v>28.652380895</v>
      </c>
      <c r="H737" s="129">
        <f t="shared" si="37"/>
        <v>-0.79161424832789629</v>
      </c>
      <c r="I737" s="154">
        <v>0</v>
      </c>
      <c r="J737" s="154">
        <v>7.2712810899999996</v>
      </c>
      <c r="K737" s="129">
        <f t="shared" si="39"/>
        <v>-1</v>
      </c>
      <c r="L737" s="107">
        <f t="shared" si="38"/>
        <v>0</v>
      </c>
      <c r="M737" s="29"/>
      <c r="O737" s="51"/>
    </row>
    <row r="738" spans="1:15" x14ac:dyDescent="0.2">
      <c r="A738" s="106" t="s">
        <v>1476</v>
      </c>
      <c r="B738" s="106" t="s">
        <v>1477</v>
      </c>
      <c r="C738" s="106" t="s">
        <v>1594</v>
      </c>
      <c r="D738" s="106" t="s">
        <v>411</v>
      </c>
      <c r="E738" s="106" t="s">
        <v>412</v>
      </c>
      <c r="F738" s="128">
        <v>5.5913000000000004</v>
      </c>
      <c r="G738" s="128">
        <v>3.3121</v>
      </c>
      <c r="H738" s="129">
        <f t="shared" si="37"/>
        <v>0.68814347392892738</v>
      </c>
      <c r="I738" s="154">
        <v>0</v>
      </c>
      <c r="J738" s="154">
        <v>0</v>
      </c>
      <c r="K738" s="129" t="str">
        <f t="shared" si="39"/>
        <v/>
      </c>
      <c r="L738" s="107">
        <f t="shared" si="38"/>
        <v>0</v>
      </c>
      <c r="M738" s="29"/>
      <c r="O738" s="51"/>
    </row>
    <row r="739" spans="1:15" x14ac:dyDescent="0.2">
      <c r="A739" s="106" t="s">
        <v>1058</v>
      </c>
      <c r="B739" s="106" t="s">
        <v>1059</v>
      </c>
      <c r="C739" s="106" t="s">
        <v>1591</v>
      </c>
      <c r="D739" s="106" t="s">
        <v>410</v>
      </c>
      <c r="E739" s="106" t="s">
        <v>1923</v>
      </c>
      <c r="F739" s="128">
        <v>5.350207964</v>
      </c>
      <c r="G739" s="128">
        <v>17.226230118</v>
      </c>
      <c r="H739" s="129">
        <f t="shared" si="37"/>
        <v>-0.6894150416341257</v>
      </c>
      <c r="I739" s="154">
        <v>0</v>
      </c>
      <c r="J739" s="154">
        <v>0</v>
      </c>
      <c r="K739" s="129" t="str">
        <f t="shared" si="39"/>
        <v/>
      </c>
      <c r="L739" s="107">
        <f t="shared" si="38"/>
        <v>0</v>
      </c>
      <c r="M739" s="29"/>
      <c r="O739" s="51"/>
    </row>
    <row r="740" spans="1:15" x14ac:dyDescent="0.2">
      <c r="A740" s="106" t="s">
        <v>2591</v>
      </c>
      <c r="B740" s="106" t="s">
        <v>2592</v>
      </c>
      <c r="C740" s="106" t="s">
        <v>1822</v>
      </c>
      <c r="D740" s="106" t="s">
        <v>410</v>
      </c>
      <c r="E740" s="106" t="s">
        <v>1923</v>
      </c>
      <c r="F740" s="128">
        <v>4.8303778909973101</v>
      </c>
      <c r="G740" s="128">
        <v>2.8020774559318302</v>
      </c>
      <c r="H740" s="129">
        <f t="shared" si="37"/>
        <v>0.72385594865398506</v>
      </c>
      <c r="I740" s="154">
        <v>0</v>
      </c>
      <c r="J740" s="154">
        <v>0</v>
      </c>
      <c r="K740" s="129" t="str">
        <f t="shared" si="39"/>
        <v/>
      </c>
      <c r="L740" s="107">
        <f t="shared" si="38"/>
        <v>0</v>
      </c>
      <c r="M740" s="29"/>
      <c r="O740" s="51"/>
    </row>
    <row r="741" spans="1:15" x14ac:dyDescent="0.2">
      <c r="A741" s="106" t="s">
        <v>953</v>
      </c>
      <c r="B741" s="106" t="s">
        <v>1095</v>
      </c>
      <c r="C741" s="106" t="s">
        <v>1597</v>
      </c>
      <c r="D741" s="106" t="s">
        <v>410</v>
      </c>
      <c r="E741" s="106" t="s">
        <v>412</v>
      </c>
      <c r="F741" s="128">
        <v>4.4890406299999999</v>
      </c>
      <c r="G741" s="128">
        <v>3.4031245750000001</v>
      </c>
      <c r="H741" s="129">
        <f t="shared" si="37"/>
        <v>0.31909383011640102</v>
      </c>
      <c r="I741" s="154">
        <v>0</v>
      </c>
      <c r="J741" s="154">
        <v>5.4487749499999998</v>
      </c>
      <c r="K741" s="129">
        <f t="shared" si="39"/>
        <v>-1</v>
      </c>
      <c r="L741" s="107">
        <f t="shared" si="38"/>
        <v>0</v>
      </c>
      <c r="M741" s="29"/>
      <c r="O741" s="51"/>
    </row>
    <row r="742" spans="1:15" x14ac:dyDescent="0.2">
      <c r="A742" s="106" t="s">
        <v>608</v>
      </c>
      <c r="B742" s="106" t="s">
        <v>609</v>
      </c>
      <c r="C742" s="106" t="s">
        <v>1591</v>
      </c>
      <c r="D742" s="106" t="s">
        <v>410</v>
      </c>
      <c r="E742" s="106" t="s">
        <v>1923</v>
      </c>
      <c r="F742" s="128">
        <v>4.3702648200000001</v>
      </c>
      <c r="G742" s="128">
        <v>4.2128525000000003</v>
      </c>
      <c r="H742" s="129">
        <f t="shared" si="37"/>
        <v>3.7364783124972822E-2</v>
      </c>
      <c r="I742" s="154">
        <v>0</v>
      </c>
      <c r="J742" s="154">
        <v>0</v>
      </c>
      <c r="K742" s="129" t="str">
        <f t="shared" si="39"/>
        <v/>
      </c>
      <c r="L742" s="107">
        <f t="shared" si="38"/>
        <v>0</v>
      </c>
      <c r="M742" s="29"/>
      <c r="O742" s="51"/>
    </row>
    <row r="743" spans="1:15" x14ac:dyDescent="0.2">
      <c r="A743" s="106" t="s">
        <v>1470</v>
      </c>
      <c r="B743" s="106" t="s">
        <v>1471</v>
      </c>
      <c r="C743" s="106" t="s">
        <v>1594</v>
      </c>
      <c r="D743" s="106" t="s">
        <v>411</v>
      </c>
      <c r="E743" s="106" t="s">
        <v>412</v>
      </c>
      <c r="F743" s="128">
        <v>4.0930619999999998</v>
      </c>
      <c r="G743" s="128">
        <v>0</v>
      </c>
      <c r="H743" s="129" t="str">
        <f t="shared" si="37"/>
        <v/>
      </c>
      <c r="I743" s="154">
        <v>0</v>
      </c>
      <c r="J743" s="154">
        <v>0</v>
      </c>
      <c r="K743" s="129" t="str">
        <f t="shared" si="39"/>
        <v/>
      </c>
      <c r="L743" s="107">
        <f t="shared" si="38"/>
        <v>0</v>
      </c>
      <c r="M743" s="29"/>
      <c r="O743" s="51"/>
    </row>
    <row r="744" spans="1:15" x14ac:dyDescent="0.2">
      <c r="A744" s="106" t="s">
        <v>1174</v>
      </c>
      <c r="B744" s="106" t="s">
        <v>1169</v>
      </c>
      <c r="C744" s="106" t="s">
        <v>1591</v>
      </c>
      <c r="D744" s="106" t="s">
        <v>410</v>
      </c>
      <c r="E744" s="106" t="s">
        <v>1923</v>
      </c>
      <c r="F744" s="128">
        <v>3.8601678590000001</v>
      </c>
      <c r="G744" s="128">
        <v>7.5859600000000005E-4</v>
      </c>
      <c r="H744" s="129" t="str">
        <f t="shared" si="37"/>
        <v/>
      </c>
      <c r="I744" s="154">
        <v>0</v>
      </c>
      <c r="J744" s="154">
        <v>0</v>
      </c>
      <c r="K744" s="129" t="str">
        <f t="shared" si="39"/>
        <v/>
      </c>
      <c r="L744" s="107">
        <f t="shared" si="38"/>
        <v>0</v>
      </c>
      <c r="M744" s="29"/>
      <c r="O744" s="51"/>
    </row>
    <row r="745" spans="1:15" x14ac:dyDescent="0.2">
      <c r="A745" s="106" t="s">
        <v>536</v>
      </c>
      <c r="B745" s="106" t="s">
        <v>537</v>
      </c>
      <c r="C745" s="106" t="s">
        <v>564</v>
      </c>
      <c r="D745" s="106" t="s">
        <v>1491</v>
      </c>
      <c r="E745" s="106" t="s">
        <v>412</v>
      </c>
      <c r="F745" s="128">
        <v>3.6057494000000001</v>
      </c>
      <c r="G745" s="128">
        <v>0.10635354</v>
      </c>
      <c r="H745" s="129">
        <f t="shared" si="37"/>
        <v>32.903426251726081</v>
      </c>
      <c r="I745" s="154">
        <v>0</v>
      </c>
      <c r="J745" s="154">
        <v>0</v>
      </c>
      <c r="K745" s="129" t="str">
        <f t="shared" si="39"/>
        <v/>
      </c>
      <c r="L745" s="107">
        <f t="shared" si="38"/>
        <v>0</v>
      </c>
      <c r="M745" s="29"/>
      <c r="O745" s="51"/>
    </row>
    <row r="746" spans="1:15" x14ac:dyDescent="0.2">
      <c r="A746" s="106" t="s">
        <v>477</v>
      </c>
      <c r="B746" s="106" t="s">
        <v>478</v>
      </c>
      <c r="C746" s="106" t="s">
        <v>564</v>
      </c>
      <c r="D746" s="106" t="s">
        <v>411</v>
      </c>
      <c r="E746" s="106" t="s">
        <v>412</v>
      </c>
      <c r="F746" s="128">
        <v>3.5637750000000001</v>
      </c>
      <c r="G746" s="128">
        <v>1.478575</v>
      </c>
      <c r="H746" s="129">
        <f t="shared" si="37"/>
        <v>1.4102767867710466</v>
      </c>
      <c r="I746" s="154">
        <v>0</v>
      </c>
      <c r="J746" s="154">
        <v>0</v>
      </c>
      <c r="K746" s="129" t="str">
        <f t="shared" si="39"/>
        <v/>
      </c>
      <c r="L746" s="107">
        <f t="shared" si="38"/>
        <v>0</v>
      </c>
      <c r="M746" s="29"/>
      <c r="O746" s="51"/>
    </row>
    <row r="747" spans="1:15" x14ac:dyDescent="0.2">
      <c r="A747" s="106" t="s">
        <v>1728</v>
      </c>
      <c r="B747" s="106" t="s">
        <v>728</v>
      </c>
      <c r="C747" s="106" t="s">
        <v>1593</v>
      </c>
      <c r="D747" s="106" t="s">
        <v>410</v>
      </c>
      <c r="E747" s="106" t="s">
        <v>1923</v>
      </c>
      <c r="F747" s="128">
        <v>3.3977408499999999</v>
      </c>
      <c r="G747" s="128">
        <v>2.98375653</v>
      </c>
      <c r="H747" s="129">
        <f t="shared" si="37"/>
        <v>0.13874601222908756</v>
      </c>
      <c r="I747" s="154">
        <v>0</v>
      </c>
      <c r="J747" s="154">
        <v>0.4612</v>
      </c>
      <c r="K747" s="129">
        <f t="shared" si="39"/>
        <v>-1</v>
      </c>
      <c r="L747" s="107">
        <f t="shared" si="38"/>
        <v>0</v>
      </c>
      <c r="M747" s="29"/>
      <c r="O747" s="51"/>
    </row>
    <row r="748" spans="1:15" x14ac:dyDescent="0.2">
      <c r="A748" s="106" t="s">
        <v>1599</v>
      </c>
      <c r="B748" s="106" t="s">
        <v>1600</v>
      </c>
      <c r="C748" s="106" t="s">
        <v>1591</v>
      </c>
      <c r="D748" s="106" t="s">
        <v>410</v>
      </c>
      <c r="E748" s="106" t="s">
        <v>1923</v>
      </c>
      <c r="F748" s="128">
        <v>3.2902155</v>
      </c>
      <c r="G748" s="128">
        <v>0.91612260000000001</v>
      </c>
      <c r="H748" s="129">
        <f t="shared" si="37"/>
        <v>2.5914576280510926</v>
      </c>
      <c r="I748" s="154">
        <v>0</v>
      </c>
      <c r="J748" s="154">
        <v>6.6336329999999999E-2</v>
      </c>
      <c r="K748" s="129">
        <f t="shared" si="39"/>
        <v>-1</v>
      </c>
      <c r="L748" s="107">
        <f t="shared" si="38"/>
        <v>0</v>
      </c>
      <c r="M748" s="29"/>
      <c r="O748" s="51"/>
    </row>
    <row r="749" spans="1:15" x14ac:dyDescent="0.2">
      <c r="A749" s="106" t="s">
        <v>1501</v>
      </c>
      <c r="B749" s="106" t="s">
        <v>1502</v>
      </c>
      <c r="C749" s="106" t="s">
        <v>309</v>
      </c>
      <c r="D749" s="106" t="s">
        <v>2823</v>
      </c>
      <c r="E749" s="106" t="s">
        <v>1923</v>
      </c>
      <c r="F749" s="128">
        <v>3.2340338799999997</v>
      </c>
      <c r="G749" s="128">
        <v>0.45029453000000003</v>
      </c>
      <c r="H749" s="129">
        <f t="shared" si="37"/>
        <v>6.1820412297702116</v>
      </c>
      <c r="I749" s="154">
        <v>0</v>
      </c>
      <c r="J749" s="154">
        <v>6.3280000000000003E-2</v>
      </c>
      <c r="K749" s="129">
        <f t="shared" si="39"/>
        <v>-1</v>
      </c>
      <c r="L749" s="107">
        <f t="shared" si="38"/>
        <v>0</v>
      </c>
      <c r="M749" s="29"/>
      <c r="O749" s="51"/>
    </row>
    <row r="750" spans="1:15" x14ac:dyDescent="0.2">
      <c r="A750" s="106" t="s">
        <v>650</v>
      </c>
      <c r="B750" s="106" t="s">
        <v>662</v>
      </c>
      <c r="C750" s="106" t="s">
        <v>1591</v>
      </c>
      <c r="D750" s="106" t="s">
        <v>410</v>
      </c>
      <c r="E750" s="106" t="s">
        <v>1923</v>
      </c>
      <c r="F750" s="128">
        <v>3.0743501000000002</v>
      </c>
      <c r="G750" s="128">
        <v>0.50619999999999998</v>
      </c>
      <c r="H750" s="129">
        <f t="shared" si="37"/>
        <v>5.0733901619913082</v>
      </c>
      <c r="I750" s="154">
        <v>0</v>
      </c>
      <c r="J750" s="154">
        <v>0</v>
      </c>
      <c r="K750" s="129" t="str">
        <f t="shared" si="39"/>
        <v/>
      </c>
      <c r="L750" s="107">
        <f t="shared" si="38"/>
        <v>0</v>
      </c>
      <c r="M750" s="29"/>
      <c r="O750" s="51"/>
    </row>
    <row r="751" spans="1:15" x14ac:dyDescent="0.2">
      <c r="A751" s="106" t="s">
        <v>542</v>
      </c>
      <c r="B751" s="106" t="s">
        <v>543</v>
      </c>
      <c r="C751" s="106" t="s">
        <v>1591</v>
      </c>
      <c r="D751" s="106" t="s">
        <v>410</v>
      </c>
      <c r="E751" s="106" t="s">
        <v>1923</v>
      </c>
      <c r="F751" s="128">
        <v>2.9389556800000003</v>
      </c>
      <c r="G751" s="128">
        <v>0.45458477000000003</v>
      </c>
      <c r="H751" s="129">
        <f t="shared" si="37"/>
        <v>5.465143299895419</v>
      </c>
      <c r="I751" s="154">
        <v>0</v>
      </c>
      <c r="J751" s="154">
        <v>0</v>
      </c>
      <c r="K751" s="129" t="str">
        <f t="shared" si="39"/>
        <v/>
      </c>
      <c r="L751" s="107">
        <f t="shared" si="38"/>
        <v>0</v>
      </c>
      <c r="M751" s="29"/>
      <c r="O751" s="51"/>
    </row>
    <row r="752" spans="1:15" x14ac:dyDescent="0.2">
      <c r="A752" s="106" t="s">
        <v>1124</v>
      </c>
      <c r="B752" s="106" t="s">
        <v>729</v>
      </c>
      <c r="C752" s="106" t="s">
        <v>1593</v>
      </c>
      <c r="D752" s="106" t="s">
        <v>410</v>
      </c>
      <c r="E752" s="106" t="s">
        <v>1923</v>
      </c>
      <c r="F752" s="128">
        <v>2.6645099999999999</v>
      </c>
      <c r="G752" s="128">
        <v>1.5523499999999999</v>
      </c>
      <c r="H752" s="129">
        <f t="shared" si="37"/>
        <v>0.71643637066383237</v>
      </c>
      <c r="I752" s="154">
        <v>0</v>
      </c>
      <c r="J752" s="154">
        <v>0</v>
      </c>
      <c r="K752" s="129" t="str">
        <f t="shared" si="39"/>
        <v/>
      </c>
      <c r="L752" s="107">
        <f t="shared" si="38"/>
        <v>0</v>
      </c>
      <c r="M752" s="29"/>
      <c r="O752" s="51"/>
    </row>
    <row r="753" spans="1:15" x14ac:dyDescent="0.2">
      <c r="A753" s="106" t="s">
        <v>1060</v>
      </c>
      <c r="B753" s="106" t="s">
        <v>1061</v>
      </c>
      <c r="C753" s="106" t="s">
        <v>1591</v>
      </c>
      <c r="D753" s="106" t="s">
        <v>410</v>
      </c>
      <c r="E753" s="106" t="s">
        <v>1923</v>
      </c>
      <c r="F753" s="128">
        <v>2.3774795229999999</v>
      </c>
      <c r="G753" s="128">
        <v>3.3314954029999999</v>
      </c>
      <c r="H753" s="129">
        <f t="shared" si="37"/>
        <v>-0.28636265838485386</v>
      </c>
      <c r="I753" s="154">
        <v>0</v>
      </c>
      <c r="J753" s="154">
        <v>0.14305007</v>
      </c>
      <c r="K753" s="129">
        <f t="shared" si="39"/>
        <v>-1</v>
      </c>
      <c r="L753" s="107">
        <f t="shared" si="38"/>
        <v>0</v>
      </c>
      <c r="M753" s="29"/>
      <c r="O753" s="51"/>
    </row>
    <row r="754" spans="1:15" x14ac:dyDescent="0.2">
      <c r="A754" s="106" t="s">
        <v>1464</v>
      </c>
      <c r="B754" s="106" t="s">
        <v>1465</v>
      </c>
      <c r="C754" s="106" t="s">
        <v>921</v>
      </c>
      <c r="D754" s="106" t="s">
        <v>410</v>
      </c>
      <c r="E754" s="106" t="s">
        <v>1923</v>
      </c>
      <c r="F754" s="128">
        <v>2.1450524999999998</v>
      </c>
      <c r="G754" s="128">
        <v>1.39583619</v>
      </c>
      <c r="H754" s="129">
        <f t="shared" si="37"/>
        <v>0.53675088478684585</v>
      </c>
      <c r="I754" s="154">
        <v>0</v>
      </c>
      <c r="J754" s="154">
        <v>0</v>
      </c>
      <c r="K754" s="129" t="str">
        <f t="shared" si="39"/>
        <v/>
      </c>
      <c r="L754" s="107">
        <f t="shared" si="38"/>
        <v>0</v>
      </c>
      <c r="M754" s="29"/>
      <c r="O754" s="51"/>
    </row>
    <row r="755" spans="1:15" x14ac:dyDescent="0.2">
      <c r="A755" s="106" t="s">
        <v>538</v>
      </c>
      <c r="B755" s="106" t="s">
        <v>539</v>
      </c>
      <c r="C755" s="106" t="s">
        <v>564</v>
      </c>
      <c r="D755" s="106" t="s">
        <v>411</v>
      </c>
      <c r="E755" s="106" t="s">
        <v>412</v>
      </c>
      <c r="F755" s="128">
        <v>2.1254019999999998</v>
      </c>
      <c r="G755" s="128">
        <v>9.6792000000000003E-2</v>
      </c>
      <c r="H755" s="129">
        <f t="shared" si="37"/>
        <v>20.958446979089178</v>
      </c>
      <c r="I755" s="154">
        <v>0</v>
      </c>
      <c r="J755" s="154">
        <v>0</v>
      </c>
      <c r="K755" s="129" t="str">
        <f t="shared" si="39"/>
        <v/>
      </c>
      <c r="L755" s="107">
        <f t="shared" si="38"/>
        <v>0</v>
      </c>
      <c r="M755" s="29"/>
      <c r="O755" s="51"/>
    </row>
    <row r="756" spans="1:15" x14ac:dyDescent="0.2">
      <c r="A756" s="106" t="s">
        <v>1521</v>
      </c>
      <c r="B756" s="106" t="s">
        <v>1522</v>
      </c>
      <c r="C756" s="106" t="s">
        <v>309</v>
      </c>
      <c r="D756" s="106" t="s">
        <v>2823</v>
      </c>
      <c r="E756" s="106" t="s">
        <v>1923</v>
      </c>
      <c r="F756" s="128">
        <v>2.1147164100000002</v>
      </c>
      <c r="G756" s="128">
        <v>0.71432407999999992</v>
      </c>
      <c r="H756" s="129">
        <f t="shared" si="37"/>
        <v>1.9604439626338794</v>
      </c>
      <c r="I756" s="154">
        <v>0</v>
      </c>
      <c r="J756" s="154">
        <v>0</v>
      </c>
      <c r="K756" s="129" t="str">
        <f t="shared" si="39"/>
        <v/>
      </c>
      <c r="L756" s="107">
        <f t="shared" si="38"/>
        <v>0</v>
      </c>
      <c r="M756" s="29"/>
      <c r="O756" s="51"/>
    </row>
    <row r="757" spans="1:15" x14ac:dyDescent="0.2">
      <c r="A757" s="106" t="s">
        <v>2819</v>
      </c>
      <c r="B757" s="106" t="s">
        <v>2820</v>
      </c>
      <c r="C757" s="106" t="s">
        <v>1597</v>
      </c>
      <c r="D757" s="106" t="s">
        <v>410</v>
      </c>
      <c r="E757" s="106" t="s">
        <v>1923</v>
      </c>
      <c r="F757" s="128">
        <v>2.08717503</v>
      </c>
      <c r="G757" s="128">
        <v>0</v>
      </c>
      <c r="H757" s="129" t="str">
        <f t="shared" si="37"/>
        <v/>
      </c>
      <c r="I757" s="154">
        <v>0</v>
      </c>
      <c r="J757" s="154">
        <v>0</v>
      </c>
      <c r="K757" s="129" t="str">
        <f t="shared" si="39"/>
        <v/>
      </c>
      <c r="L757" s="107">
        <f t="shared" si="38"/>
        <v>0</v>
      </c>
      <c r="M757" s="29"/>
      <c r="O757" s="51"/>
    </row>
    <row r="758" spans="1:15" x14ac:dyDescent="0.2">
      <c r="A758" s="106" t="s">
        <v>2811</v>
      </c>
      <c r="B758" s="106" t="s">
        <v>2812</v>
      </c>
      <c r="C758" s="106" t="s">
        <v>1597</v>
      </c>
      <c r="D758" s="106" t="s">
        <v>410</v>
      </c>
      <c r="E758" s="106" t="s">
        <v>1923</v>
      </c>
      <c r="F758" s="128">
        <v>1.9722569099999998</v>
      </c>
      <c r="G758" s="128">
        <v>0</v>
      </c>
      <c r="H758" s="129" t="str">
        <f t="shared" si="37"/>
        <v/>
      </c>
      <c r="I758" s="154">
        <v>0</v>
      </c>
      <c r="J758" s="154">
        <v>0</v>
      </c>
      <c r="K758" s="129" t="str">
        <f t="shared" si="39"/>
        <v/>
      </c>
      <c r="L758" s="107">
        <f t="shared" si="38"/>
        <v>0</v>
      </c>
      <c r="M758" s="29"/>
      <c r="O758" s="51"/>
    </row>
    <row r="759" spans="1:15" x14ac:dyDescent="0.2">
      <c r="A759" s="106" t="s">
        <v>1468</v>
      </c>
      <c r="B759" s="106" t="s">
        <v>1469</v>
      </c>
      <c r="C759" s="106" t="s">
        <v>921</v>
      </c>
      <c r="D759" s="106" t="s">
        <v>410</v>
      </c>
      <c r="E759" s="106" t="s">
        <v>1923</v>
      </c>
      <c r="F759" s="128">
        <v>1.9721886799999999</v>
      </c>
      <c r="G759" s="128">
        <v>0.446185</v>
      </c>
      <c r="H759" s="129">
        <f t="shared" si="37"/>
        <v>3.4201142575389127</v>
      </c>
      <c r="I759" s="154">
        <v>0</v>
      </c>
      <c r="J759" s="154">
        <v>0</v>
      </c>
      <c r="K759" s="129" t="str">
        <f t="shared" si="39"/>
        <v/>
      </c>
      <c r="L759" s="107">
        <f t="shared" si="38"/>
        <v>0</v>
      </c>
      <c r="M759" s="29"/>
      <c r="O759" s="51"/>
    </row>
    <row r="760" spans="1:15" x14ac:dyDescent="0.2">
      <c r="A760" s="106" t="s">
        <v>952</v>
      </c>
      <c r="B760" s="106" t="s">
        <v>1094</v>
      </c>
      <c r="C760" s="106" t="s">
        <v>1597</v>
      </c>
      <c r="D760" s="106" t="s">
        <v>410</v>
      </c>
      <c r="E760" s="106" t="s">
        <v>412</v>
      </c>
      <c r="F760" s="128">
        <v>1.92191234</v>
      </c>
      <c r="G760" s="128">
        <v>2.043606525</v>
      </c>
      <c r="H760" s="129">
        <f t="shared" si="37"/>
        <v>-5.9548735782197548E-2</v>
      </c>
      <c r="I760" s="154">
        <v>0</v>
      </c>
      <c r="J760" s="154">
        <v>1.0019215400000001</v>
      </c>
      <c r="K760" s="129">
        <f t="shared" si="39"/>
        <v>-1</v>
      </c>
      <c r="L760" s="107">
        <f t="shared" si="38"/>
        <v>0</v>
      </c>
      <c r="M760" s="29"/>
      <c r="O760" s="51"/>
    </row>
    <row r="761" spans="1:15" x14ac:dyDescent="0.2">
      <c r="A761" s="106" t="s">
        <v>1975</v>
      </c>
      <c r="B761" s="106" t="s">
        <v>1447</v>
      </c>
      <c r="C761" s="106" t="s">
        <v>1822</v>
      </c>
      <c r="D761" s="106" t="s">
        <v>410</v>
      </c>
      <c r="E761" s="106" t="s">
        <v>1923</v>
      </c>
      <c r="F761" s="128">
        <v>1.8988670957442599</v>
      </c>
      <c r="G761" s="128">
        <v>0</v>
      </c>
      <c r="H761" s="129" t="str">
        <f t="shared" si="37"/>
        <v/>
      </c>
      <c r="I761" s="154">
        <v>0</v>
      </c>
      <c r="J761" s="154">
        <v>0</v>
      </c>
      <c r="K761" s="129" t="str">
        <f t="shared" si="39"/>
        <v/>
      </c>
      <c r="L761" s="107">
        <f t="shared" si="38"/>
        <v>0</v>
      </c>
      <c r="M761" s="29"/>
      <c r="O761" s="51"/>
    </row>
    <row r="762" spans="1:15" x14ac:dyDescent="0.2">
      <c r="A762" s="106" t="s">
        <v>657</v>
      </c>
      <c r="B762" s="106" t="s">
        <v>670</v>
      </c>
      <c r="C762" s="106" t="s">
        <v>1597</v>
      </c>
      <c r="D762" s="106" t="s">
        <v>410</v>
      </c>
      <c r="E762" s="106" t="s">
        <v>1923</v>
      </c>
      <c r="F762" s="128">
        <v>1.797829895</v>
      </c>
      <c r="G762" s="128">
        <v>1.10067811</v>
      </c>
      <c r="H762" s="129">
        <f t="shared" si="37"/>
        <v>0.63338389186280808</v>
      </c>
      <c r="I762" s="154">
        <v>0</v>
      </c>
      <c r="J762" s="154">
        <v>1.2549010000000001E-2</v>
      </c>
      <c r="K762" s="129">
        <f t="shared" si="39"/>
        <v>-1</v>
      </c>
      <c r="L762" s="107">
        <f t="shared" si="38"/>
        <v>0</v>
      </c>
      <c r="M762" s="29"/>
      <c r="O762" s="51"/>
    </row>
    <row r="763" spans="1:15" x14ac:dyDescent="0.2">
      <c r="A763" s="106" t="s">
        <v>1070</v>
      </c>
      <c r="B763" s="106" t="s">
        <v>1071</v>
      </c>
      <c r="C763" s="106" t="s">
        <v>1591</v>
      </c>
      <c r="D763" s="106" t="s">
        <v>410</v>
      </c>
      <c r="E763" s="106" t="s">
        <v>1923</v>
      </c>
      <c r="F763" s="128">
        <v>1.7249414789999999</v>
      </c>
      <c r="G763" s="128">
        <v>2.7274355299999997</v>
      </c>
      <c r="H763" s="129">
        <f t="shared" si="37"/>
        <v>-0.36755921083128218</v>
      </c>
      <c r="I763" s="154">
        <v>0</v>
      </c>
      <c r="J763" s="154">
        <v>0</v>
      </c>
      <c r="K763" s="129" t="str">
        <f t="shared" si="39"/>
        <v/>
      </c>
      <c r="L763" s="107">
        <f t="shared" si="38"/>
        <v>0</v>
      </c>
      <c r="M763" s="29"/>
      <c r="O763" s="51"/>
    </row>
    <row r="764" spans="1:15" x14ac:dyDescent="0.2">
      <c r="A764" s="106" t="s">
        <v>956</v>
      </c>
      <c r="B764" s="106" t="s">
        <v>1098</v>
      </c>
      <c r="C764" s="106" t="s">
        <v>1597</v>
      </c>
      <c r="D764" s="106" t="s">
        <v>410</v>
      </c>
      <c r="E764" s="106" t="s">
        <v>412</v>
      </c>
      <c r="F764" s="128">
        <v>1.5101352699999999</v>
      </c>
      <c r="G764" s="128">
        <v>1.184143486</v>
      </c>
      <c r="H764" s="129">
        <f t="shared" si="37"/>
        <v>0.27529753602850127</v>
      </c>
      <c r="I764" s="154">
        <v>0</v>
      </c>
      <c r="J764" s="154">
        <v>0.46446765000000001</v>
      </c>
      <c r="K764" s="129">
        <f t="shared" si="39"/>
        <v>-1</v>
      </c>
      <c r="L764" s="107">
        <f t="shared" si="38"/>
        <v>0</v>
      </c>
      <c r="M764" s="29"/>
      <c r="O764" s="51"/>
    </row>
    <row r="765" spans="1:15" x14ac:dyDescent="0.2">
      <c r="A765" s="106" t="s">
        <v>962</v>
      </c>
      <c r="B765" s="106" t="s">
        <v>1104</v>
      </c>
      <c r="C765" s="106" t="s">
        <v>1597</v>
      </c>
      <c r="D765" s="106" t="s">
        <v>410</v>
      </c>
      <c r="E765" s="106" t="s">
        <v>412</v>
      </c>
      <c r="F765" s="128">
        <v>1.4956162</v>
      </c>
      <c r="G765" s="128">
        <v>1.3273805400000001</v>
      </c>
      <c r="H765" s="129">
        <f t="shared" si="37"/>
        <v>0.12674259937545851</v>
      </c>
      <c r="I765" s="154">
        <v>0</v>
      </c>
      <c r="J765" s="154">
        <v>0.3930034</v>
      </c>
      <c r="K765" s="129">
        <f t="shared" si="39"/>
        <v>-1</v>
      </c>
      <c r="L765" s="107">
        <f t="shared" si="38"/>
        <v>0</v>
      </c>
      <c r="M765" s="29"/>
      <c r="O765" s="51"/>
    </row>
    <row r="766" spans="1:15" x14ac:dyDescent="0.2">
      <c r="A766" s="106" t="s">
        <v>1170</v>
      </c>
      <c r="B766" s="106" t="s">
        <v>1162</v>
      </c>
      <c r="C766" s="106" t="s">
        <v>1594</v>
      </c>
      <c r="D766" s="106" t="s">
        <v>410</v>
      </c>
      <c r="E766" s="106" t="s">
        <v>1923</v>
      </c>
      <c r="F766" s="128">
        <v>1.393585141</v>
      </c>
      <c r="G766" s="128">
        <v>1.7925152379999998</v>
      </c>
      <c r="H766" s="129">
        <f t="shared" si="37"/>
        <v>-0.22255325284994865</v>
      </c>
      <c r="I766" s="154">
        <v>0</v>
      </c>
      <c r="J766" s="154">
        <v>0</v>
      </c>
      <c r="K766" s="129" t="str">
        <f t="shared" si="39"/>
        <v/>
      </c>
      <c r="L766" s="107">
        <f t="shared" si="38"/>
        <v>0</v>
      </c>
      <c r="M766" s="29"/>
      <c r="O766" s="51"/>
    </row>
    <row r="767" spans="1:15" x14ac:dyDescent="0.2">
      <c r="A767" s="106" t="s">
        <v>2068</v>
      </c>
      <c r="B767" s="106" t="s">
        <v>2347</v>
      </c>
      <c r="C767" s="106" t="s">
        <v>921</v>
      </c>
      <c r="D767" s="106" t="s">
        <v>410</v>
      </c>
      <c r="E767" s="106" t="s">
        <v>1923</v>
      </c>
      <c r="F767" s="128">
        <v>1.28831344</v>
      </c>
      <c r="G767" s="128">
        <v>5.1744E-3</v>
      </c>
      <c r="H767" s="129" t="str">
        <f t="shared" si="37"/>
        <v/>
      </c>
      <c r="I767" s="154">
        <v>0</v>
      </c>
      <c r="J767" s="154">
        <v>0</v>
      </c>
      <c r="K767" s="129" t="str">
        <f t="shared" si="39"/>
        <v/>
      </c>
      <c r="L767" s="107">
        <f t="shared" si="38"/>
        <v>0</v>
      </c>
      <c r="M767" s="29"/>
      <c r="O767" s="51"/>
    </row>
    <row r="768" spans="1:15" x14ac:dyDescent="0.2">
      <c r="A768" s="106" t="s">
        <v>1173</v>
      </c>
      <c r="B768" s="106" t="s">
        <v>1168</v>
      </c>
      <c r="C768" s="106" t="s">
        <v>1591</v>
      </c>
      <c r="D768" s="106" t="s">
        <v>410</v>
      </c>
      <c r="E768" s="106" t="s">
        <v>1923</v>
      </c>
      <c r="F768" s="128">
        <v>1.2808857</v>
      </c>
      <c r="G768" s="128">
        <v>1.749879542</v>
      </c>
      <c r="H768" s="129">
        <f t="shared" si="37"/>
        <v>-0.26801492945278393</v>
      </c>
      <c r="I768" s="154">
        <v>0</v>
      </c>
      <c r="J768" s="154">
        <v>0</v>
      </c>
      <c r="K768" s="129" t="str">
        <f t="shared" si="39"/>
        <v/>
      </c>
      <c r="L768" s="107">
        <f t="shared" si="38"/>
        <v>0</v>
      </c>
      <c r="M768" s="29"/>
      <c r="O768" s="51"/>
    </row>
    <row r="769" spans="1:15" x14ac:dyDescent="0.2">
      <c r="A769" s="106" t="s">
        <v>1721</v>
      </c>
      <c r="B769" s="106" t="s">
        <v>727</v>
      </c>
      <c r="C769" s="106" t="s">
        <v>1594</v>
      </c>
      <c r="D769" s="106" t="s">
        <v>411</v>
      </c>
      <c r="E769" s="106" t="s">
        <v>412</v>
      </c>
      <c r="F769" s="128">
        <v>1.25268143</v>
      </c>
      <c r="G769" s="128">
        <v>0.63395773499999997</v>
      </c>
      <c r="H769" s="129">
        <f t="shared" si="37"/>
        <v>0.97596994380074897</v>
      </c>
      <c r="I769" s="154">
        <v>0</v>
      </c>
      <c r="J769" s="154">
        <v>4.9894170000000002E-2</v>
      </c>
      <c r="K769" s="129">
        <f t="shared" si="39"/>
        <v>-1</v>
      </c>
      <c r="L769" s="107">
        <f t="shared" si="38"/>
        <v>0</v>
      </c>
      <c r="M769" s="29"/>
      <c r="O769" s="51"/>
    </row>
    <row r="770" spans="1:15" x14ac:dyDescent="0.2">
      <c r="A770" s="106" t="s">
        <v>2070</v>
      </c>
      <c r="B770" s="106" t="s">
        <v>2367</v>
      </c>
      <c r="C770" s="106" t="s">
        <v>921</v>
      </c>
      <c r="D770" s="106" t="s">
        <v>410</v>
      </c>
      <c r="E770" s="106" t="s">
        <v>1923</v>
      </c>
      <c r="F770" s="128">
        <v>1.2397430600000001</v>
      </c>
      <c r="G770" s="128">
        <v>0</v>
      </c>
      <c r="H770" s="129" t="str">
        <f t="shared" si="37"/>
        <v/>
      </c>
      <c r="I770" s="154">
        <v>0</v>
      </c>
      <c r="J770" s="154">
        <v>0</v>
      </c>
      <c r="K770" s="129" t="str">
        <f t="shared" si="39"/>
        <v/>
      </c>
      <c r="L770" s="107">
        <f t="shared" si="38"/>
        <v>0</v>
      </c>
      <c r="M770" s="29"/>
      <c r="O770" s="51"/>
    </row>
    <row r="771" spans="1:15" x14ac:dyDescent="0.2">
      <c r="A771" s="106" t="s">
        <v>66</v>
      </c>
      <c r="B771" s="106" t="s">
        <v>77</v>
      </c>
      <c r="C771" s="106" t="s">
        <v>1594</v>
      </c>
      <c r="D771" s="106" t="s">
        <v>411</v>
      </c>
      <c r="E771" s="106" t="s">
        <v>412</v>
      </c>
      <c r="F771" s="128">
        <v>1.17364925</v>
      </c>
      <c r="G771" s="128">
        <v>2.3986406499999999</v>
      </c>
      <c r="H771" s="129">
        <f t="shared" si="37"/>
        <v>-0.51070234301248918</v>
      </c>
      <c r="I771" s="154">
        <v>0</v>
      </c>
      <c r="J771" s="154">
        <v>1.9108392199999999</v>
      </c>
      <c r="K771" s="129">
        <f t="shared" si="39"/>
        <v>-1</v>
      </c>
      <c r="L771" s="107">
        <f t="shared" si="38"/>
        <v>0</v>
      </c>
      <c r="M771" s="29"/>
      <c r="O771" s="51"/>
    </row>
    <row r="772" spans="1:15" x14ac:dyDescent="0.2">
      <c r="A772" s="106" t="s">
        <v>646</v>
      </c>
      <c r="B772" s="106" t="s">
        <v>647</v>
      </c>
      <c r="C772" s="106" t="s">
        <v>1609</v>
      </c>
      <c r="D772" s="106" t="s">
        <v>411</v>
      </c>
      <c r="E772" s="106" t="s">
        <v>1923</v>
      </c>
      <c r="F772" s="128">
        <v>1.1440405500000002</v>
      </c>
      <c r="G772" s="128">
        <v>3.0977616700000001</v>
      </c>
      <c r="H772" s="129">
        <f t="shared" si="37"/>
        <v>-0.63068800254087976</v>
      </c>
      <c r="I772" s="154">
        <v>0</v>
      </c>
      <c r="J772" s="154">
        <v>3.6439805699999996</v>
      </c>
      <c r="K772" s="129">
        <f t="shared" si="39"/>
        <v>-1</v>
      </c>
      <c r="L772" s="107">
        <f t="shared" si="38"/>
        <v>0</v>
      </c>
      <c r="M772" s="29"/>
      <c r="O772" s="51"/>
    </row>
    <row r="773" spans="1:15" x14ac:dyDescent="0.2">
      <c r="A773" s="106" t="s">
        <v>1458</v>
      </c>
      <c r="B773" s="106" t="s">
        <v>1459</v>
      </c>
      <c r="C773" s="106" t="s">
        <v>921</v>
      </c>
      <c r="D773" s="106" t="s">
        <v>410</v>
      </c>
      <c r="E773" s="106" t="s">
        <v>1923</v>
      </c>
      <c r="F773" s="128">
        <v>1.097351</v>
      </c>
      <c r="G773" s="128">
        <v>0.11915549</v>
      </c>
      <c r="H773" s="129">
        <f t="shared" si="37"/>
        <v>8.2094036120366756</v>
      </c>
      <c r="I773" s="154">
        <v>0</v>
      </c>
      <c r="J773" s="154">
        <v>0</v>
      </c>
      <c r="K773" s="129" t="str">
        <f t="shared" si="39"/>
        <v/>
      </c>
      <c r="L773" s="107">
        <f t="shared" si="38"/>
        <v>0</v>
      </c>
      <c r="M773" s="29"/>
      <c r="O773" s="51"/>
    </row>
    <row r="774" spans="1:15" x14ac:dyDescent="0.2">
      <c r="A774" s="106" t="s">
        <v>2782</v>
      </c>
      <c r="B774" s="106" t="s">
        <v>1112</v>
      </c>
      <c r="C774" s="106" t="s">
        <v>1597</v>
      </c>
      <c r="D774" s="106" t="s">
        <v>410</v>
      </c>
      <c r="E774" s="106" t="s">
        <v>1923</v>
      </c>
      <c r="F774" s="128">
        <v>1.0931705300000001</v>
      </c>
      <c r="G774" s="128">
        <v>0.77730485999999999</v>
      </c>
      <c r="H774" s="129">
        <f t="shared" si="37"/>
        <v>0.40636008631156639</v>
      </c>
      <c r="I774" s="154">
        <v>0</v>
      </c>
      <c r="J774" s="154">
        <v>0</v>
      </c>
      <c r="K774" s="129" t="str">
        <f t="shared" si="39"/>
        <v/>
      </c>
      <c r="L774" s="107">
        <f t="shared" si="38"/>
        <v>0</v>
      </c>
      <c r="M774" s="29"/>
      <c r="O774" s="51"/>
    </row>
    <row r="775" spans="1:15" x14ac:dyDescent="0.2">
      <c r="A775" s="106" t="s">
        <v>2517</v>
      </c>
      <c r="B775" s="106" t="s">
        <v>2518</v>
      </c>
      <c r="C775" s="106" t="s">
        <v>1597</v>
      </c>
      <c r="D775" s="106" t="s">
        <v>410</v>
      </c>
      <c r="E775" s="106" t="s">
        <v>1923</v>
      </c>
      <c r="F775" s="128">
        <v>1.04812438</v>
      </c>
      <c r="G775" s="128">
        <v>0.78186304000000006</v>
      </c>
      <c r="H775" s="129">
        <f t="shared" ref="H775:H838" si="40">IF(ISERROR(F775/G775-1),"",IF((F775/G775-1)&gt;10000%,"",F775/G775-1))</f>
        <v>0.34054729073777401</v>
      </c>
      <c r="I775" s="154">
        <v>0</v>
      </c>
      <c r="J775" s="154">
        <v>0</v>
      </c>
      <c r="K775" s="129" t="str">
        <f t="shared" si="39"/>
        <v/>
      </c>
      <c r="L775" s="107">
        <f t="shared" ref="L775:L838" si="41">IF(ISERROR(I775/F775),"",IF(I775/F775&gt;10000%,"",I775/F775))</f>
        <v>0</v>
      </c>
      <c r="M775" s="29"/>
      <c r="O775" s="51"/>
    </row>
    <row r="776" spans="1:15" x14ac:dyDescent="0.2">
      <c r="A776" s="106" t="s">
        <v>239</v>
      </c>
      <c r="B776" s="106" t="s">
        <v>25</v>
      </c>
      <c r="C776" s="106" t="s">
        <v>1609</v>
      </c>
      <c r="D776" s="106" t="s">
        <v>1491</v>
      </c>
      <c r="E776" s="106" t="s">
        <v>1923</v>
      </c>
      <c r="F776" s="128">
        <v>1.0432181899999999</v>
      </c>
      <c r="G776" s="128">
        <v>5.6321959499999998</v>
      </c>
      <c r="H776" s="129">
        <f t="shared" si="40"/>
        <v>-0.81477594187751934</v>
      </c>
      <c r="I776" s="154">
        <v>0</v>
      </c>
      <c r="J776" s="154">
        <v>5.5739860000000002E-2</v>
      </c>
      <c r="K776" s="129">
        <f t="shared" si="39"/>
        <v>-1</v>
      </c>
      <c r="L776" s="107">
        <f t="shared" si="41"/>
        <v>0</v>
      </c>
      <c r="M776" s="29"/>
      <c r="O776" s="51"/>
    </row>
    <row r="777" spans="1:15" x14ac:dyDescent="0.2">
      <c r="A777" s="106" t="s">
        <v>1758</v>
      </c>
      <c r="B777" s="106" t="s">
        <v>1759</v>
      </c>
      <c r="C777" s="106" t="s">
        <v>1596</v>
      </c>
      <c r="D777" s="106" t="s">
        <v>411</v>
      </c>
      <c r="E777" s="106" t="s">
        <v>412</v>
      </c>
      <c r="F777" s="128">
        <v>1.03890803</v>
      </c>
      <c r="G777" s="128">
        <v>0.56809141000000007</v>
      </c>
      <c r="H777" s="129">
        <f t="shared" si="40"/>
        <v>0.82876912361691901</v>
      </c>
      <c r="I777" s="154">
        <v>0</v>
      </c>
      <c r="J777" s="154">
        <v>0</v>
      </c>
      <c r="K777" s="129" t="str">
        <f t="shared" si="39"/>
        <v/>
      </c>
      <c r="L777" s="107">
        <f t="shared" si="41"/>
        <v>0</v>
      </c>
      <c r="M777" s="29"/>
      <c r="O777" s="51"/>
    </row>
    <row r="778" spans="1:15" x14ac:dyDescent="0.2">
      <c r="A778" s="106" t="s">
        <v>95</v>
      </c>
      <c r="B778" s="106" t="s">
        <v>96</v>
      </c>
      <c r="C778" s="106" t="s">
        <v>1594</v>
      </c>
      <c r="D778" s="106" t="s">
        <v>411</v>
      </c>
      <c r="E778" s="106" t="s">
        <v>412</v>
      </c>
      <c r="F778" s="128">
        <v>1.007574499</v>
      </c>
      <c r="G778" s="128">
        <v>3.771644212</v>
      </c>
      <c r="H778" s="129">
        <f t="shared" si="40"/>
        <v>-0.73285536960398745</v>
      </c>
      <c r="I778" s="154">
        <v>0</v>
      </c>
      <c r="J778" s="154">
        <v>2.0912980000000001E-2</v>
      </c>
      <c r="K778" s="129">
        <f t="shared" si="39"/>
        <v>-1</v>
      </c>
      <c r="L778" s="107">
        <f t="shared" si="41"/>
        <v>0</v>
      </c>
      <c r="M778" s="29"/>
      <c r="O778" s="51"/>
    </row>
    <row r="779" spans="1:15" x14ac:dyDescent="0.2">
      <c r="A779" s="106" t="s">
        <v>2786</v>
      </c>
      <c r="B779" s="106" t="s">
        <v>1116</v>
      </c>
      <c r="C779" s="106" t="s">
        <v>1597</v>
      </c>
      <c r="D779" s="106" t="s">
        <v>410</v>
      </c>
      <c r="E779" s="106" t="s">
        <v>1923</v>
      </c>
      <c r="F779" s="128">
        <v>0.98050581299999995</v>
      </c>
      <c r="G779" s="128">
        <v>5.1261639999999997E-2</v>
      </c>
      <c r="H779" s="129">
        <f t="shared" si="40"/>
        <v>18.127476471685259</v>
      </c>
      <c r="I779" s="154">
        <v>0</v>
      </c>
      <c r="J779" s="154">
        <v>0</v>
      </c>
      <c r="K779" s="129" t="str">
        <f t="shared" si="39"/>
        <v/>
      </c>
      <c r="L779" s="107">
        <f t="shared" si="41"/>
        <v>0</v>
      </c>
      <c r="M779" s="29"/>
      <c r="O779" s="51"/>
    </row>
    <row r="780" spans="1:15" x14ac:dyDescent="0.2">
      <c r="A780" s="106" t="s">
        <v>91</v>
      </c>
      <c r="B780" s="106" t="s">
        <v>92</v>
      </c>
      <c r="C780" s="106" t="s">
        <v>1594</v>
      </c>
      <c r="D780" s="106" t="s">
        <v>411</v>
      </c>
      <c r="E780" s="106" t="s">
        <v>412</v>
      </c>
      <c r="F780" s="128">
        <v>0.91563324600000007</v>
      </c>
      <c r="G780" s="128">
        <v>4.2796177000000005E-2</v>
      </c>
      <c r="H780" s="129">
        <f t="shared" si="40"/>
        <v>20.395211212440774</v>
      </c>
      <c r="I780" s="154">
        <v>0</v>
      </c>
      <c r="J780" s="154">
        <v>0</v>
      </c>
      <c r="K780" s="129" t="str">
        <f t="shared" si="39"/>
        <v/>
      </c>
      <c r="L780" s="107">
        <f t="shared" si="41"/>
        <v>0</v>
      </c>
      <c r="M780" s="29"/>
      <c r="O780" s="51"/>
    </row>
    <row r="781" spans="1:15" x14ac:dyDescent="0.2">
      <c r="A781" s="106" t="s">
        <v>242</v>
      </c>
      <c r="B781" s="106" t="s">
        <v>20</v>
      </c>
      <c r="C781" s="106" t="s">
        <v>1609</v>
      </c>
      <c r="D781" s="106" t="s">
        <v>411</v>
      </c>
      <c r="E781" s="106" t="s">
        <v>1923</v>
      </c>
      <c r="F781" s="128">
        <v>0.91259999999999997</v>
      </c>
      <c r="G781" s="128">
        <v>0</v>
      </c>
      <c r="H781" s="129" t="str">
        <f t="shared" si="40"/>
        <v/>
      </c>
      <c r="I781" s="154">
        <v>0</v>
      </c>
      <c r="J781" s="154">
        <v>0</v>
      </c>
      <c r="K781" s="129" t="str">
        <f t="shared" si="39"/>
        <v/>
      </c>
      <c r="L781" s="107">
        <f t="shared" si="41"/>
        <v>0</v>
      </c>
      <c r="M781" s="29"/>
      <c r="O781" s="51"/>
    </row>
    <row r="782" spans="1:15" x14ac:dyDescent="0.2">
      <c r="A782" s="106" t="s">
        <v>2190</v>
      </c>
      <c r="B782" s="106" t="s">
        <v>1509</v>
      </c>
      <c r="C782" s="106" t="s">
        <v>1591</v>
      </c>
      <c r="D782" s="106" t="s">
        <v>410</v>
      </c>
      <c r="E782" s="106" t="s">
        <v>1923</v>
      </c>
      <c r="F782" s="128">
        <v>0.9012</v>
      </c>
      <c r="G782" s="128">
        <v>4.7287998</v>
      </c>
      <c r="H782" s="129">
        <f t="shared" si="40"/>
        <v>-0.80942310139667994</v>
      </c>
      <c r="I782" s="154">
        <v>0</v>
      </c>
      <c r="J782" s="154">
        <v>0</v>
      </c>
      <c r="K782" s="129" t="str">
        <f t="shared" si="39"/>
        <v/>
      </c>
      <c r="L782" s="107">
        <f t="shared" si="41"/>
        <v>0</v>
      </c>
      <c r="M782" s="29"/>
      <c r="O782" s="51"/>
    </row>
    <row r="783" spans="1:15" x14ac:dyDescent="0.2">
      <c r="A783" s="106" t="s">
        <v>101</v>
      </c>
      <c r="B783" s="106" t="s">
        <v>102</v>
      </c>
      <c r="C783" s="106" t="s">
        <v>1594</v>
      </c>
      <c r="D783" s="106" t="s">
        <v>411</v>
      </c>
      <c r="E783" s="106" t="s">
        <v>412</v>
      </c>
      <c r="F783" s="128">
        <v>0.89975295</v>
      </c>
      <c r="G783" s="128">
        <v>8.113331E-2</v>
      </c>
      <c r="H783" s="129">
        <f t="shared" si="40"/>
        <v>10.089809475294427</v>
      </c>
      <c r="I783" s="154">
        <v>0</v>
      </c>
      <c r="J783" s="154">
        <v>0</v>
      </c>
      <c r="K783" s="129" t="str">
        <f t="shared" si="39"/>
        <v/>
      </c>
      <c r="L783" s="107">
        <f t="shared" si="41"/>
        <v>0</v>
      </c>
      <c r="M783" s="29"/>
      <c r="O783" s="51"/>
    </row>
    <row r="784" spans="1:15" x14ac:dyDescent="0.2">
      <c r="A784" s="106" t="s">
        <v>641</v>
      </c>
      <c r="B784" s="106" t="s">
        <v>642</v>
      </c>
      <c r="C784" s="106" t="s">
        <v>643</v>
      </c>
      <c r="D784" s="106" t="s">
        <v>410</v>
      </c>
      <c r="E784" s="106" t="s">
        <v>1923</v>
      </c>
      <c r="F784" s="128">
        <v>0.8069109499999999</v>
      </c>
      <c r="G784" s="128">
        <v>0.11015441000000001</v>
      </c>
      <c r="H784" s="129">
        <f t="shared" si="40"/>
        <v>6.3252714076540366</v>
      </c>
      <c r="I784" s="154">
        <v>0</v>
      </c>
      <c r="J784" s="154">
        <v>0</v>
      </c>
      <c r="K784" s="129" t="str">
        <f t="shared" si="39"/>
        <v/>
      </c>
      <c r="L784" s="107">
        <f t="shared" si="41"/>
        <v>0</v>
      </c>
      <c r="M784" s="29"/>
      <c r="O784" s="51"/>
    </row>
    <row r="785" spans="1:15" x14ac:dyDescent="0.2">
      <c r="A785" s="106" t="s">
        <v>1942</v>
      </c>
      <c r="B785" s="106" t="s">
        <v>991</v>
      </c>
      <c r="C785" s="106" t="s">
        <v>1596</v>
      </c>
      <c r="D785" s="106" t="s">
        <v>411</v>
      </c>
      <c r="E785" s="106" t="s">
        <v>412</v>
      </c>
      <c r="F785" s="128">
        <v>0.80017090000000002</v>
      </c>
      <c r="G785" s="128">
        <v>3.5386000000000001E-2</v>
      </c>
      <c r="H785" s="129">
        <f t="shared" si="40"/>
        <v>21.612640592324649</v>
      </c>
      <c r="I785" s="154">
        <v>0</v>
      </c>
      <c r="J785" s="154">
        <v>0</v>
      </c>
      <c r="K785" s="129" t="str">
        <f t="shared" si="39"/>
        <v/>
      </c>
      <c r="L785" s="107">
        <f t="shared" si="41"/>
        <v>0</v>
      </c>
      <c r="M785" s="29"/>
      <c r="O785" s="51"/>
    </row>
    <row r="786" spans="1:15" x14ac:dyDescent="0.2">
      <c r="A786" s="106" t="s">
        <v>1460</v>
      </c>
      <c r="B786" s="106" t="s">
        <v>1461</v>
      </c>
      <c r="C786" s="106" t="s">
        <v>921</v>
      </c>
      <c r="D786" s="106" t="s">
        <v>410</v>
      </c>
      <c r="E786" s="106" t="s">
        <v>1923</v>
      </c>
      <c r="F786" s="128">
        <v>0.77667255000000002</v>
      </c>
      <c r="G786" s="128">
        <v>1.78908E-3</v>
      </c>
      <c r="H786" s="129" t="str">
        <f t="shared" si="40"/>
        <v/>
      </c>
      <c r="I786" s="154">
        <v>0</v>
      </c>
      <c r="J786" s="154">
        <v>0</v>
      </c>
      <c r="K786" s="129" t="str">
        <f t="shared" si="39"/>
        <v/>
      </c>
      <c r="L786" s="107">
        <f t="shared" si="41"/>
        <v>0</v>
      </c>
      <c r="M786" s="29"/>
      <c r="O786" s="51"/>
    </row>
    <row r="787" spans="1:15" x14ac:dyDescent="0.2">
      <c r="A787" s="106" t="s">
        <v>294</v>
      </c>
      <c r="B787" s="106" t="s">
        <v>295</v>
      </c>
      <c r="C787" s="106" t="s">
        <v>309</v>
      </c>
      <c r="D787" s="106" t="s">
        <v>411</v>
      </c>
      <c r="E787" s="106" t="s">
        <v>1923</v>
      </c>
      <c r="F787" s="128">
        <v>0.74337216299999997</v>
      </c>
      <c r="G787" s="128">
        <v>8.9669999999999993E-3</v>
      </c>
      <c r="H787" s="129">
        <f t="shared" si="40"/>
        <v>81.900876881900302</v>
      </c>
      <c r="I787" s="154">
        <v>0</v>
      </c>
      <c r="J787" s="154">
        <v>0</v>
      </c>
      <c r="K787" s="129" t="str">
        <f t="shared" si="39"/>
        <v/>
      </c>
      <c r="L787" s="107">
        <f t="shared" si="41"/>
        <v>0</v>
      </c>
      <c r="M787" s="29"/>
      <c r="O787" s="51"/>
    </row>
    <row r="788" spans="1:15" x14ac:dyDescent="0.2">
      <c r="A788" s="106" t="s">
        <v>958</v>
      </c>
      <c r="B788" s="106" t="s">
        <v>1100</v>
      </c>
      <c r="C788" s="106" t="s">
        <v>1597</v>
      </c>
      <c r="D788" s="106" t="s">
        <v>410</v>
      </c>
      <c r="E788" s="106" t="s">
        <v>412</v>
      </c>
      <c r="F788" s="128">
        <v>0.73944720999999991</v>
      </c>
      <c r="G788" s="128">
        <v>0.46454753999999998</v>
      </c>
      <c r="H788" s="129">
        <f t="shared" si="40"/>
        <v>0.59175788553309294</v>
      </c>
      <c r="I788" s="154">
        <v>0</v>
      </c>
      <c r="J788" s="154">
        <v>0</v>
      </c>
      <c r="K788" s="129" t="str">
        <f t="shared" si="39"/>
        <v/>
      </c>
      <c r="L788" s="107">
        <f t="shared" si="41"/>
        <v>0</v>
      </c>
      <c r="M788" s="29"/>
      <c r="O788" s="51"/>
    </row>
    <row r="789" spans="1:15" x14ac:dyDescent="0.2">
      <c r="A789" s="106" t="s">
        <v>69</v>
      </c>
      <c r="B789" s="106" t="s">
        <v>80</v>
      </c>
      <c r="C789" s="106" t="s">
        <v>1594</v>
      </c>
      <c r="D789" s="106" t="s">
        <v>411</v>
      </c>
      <c r="E789" s="106" t="s">
        <v>412</v>
      </c>
      <c r="F789" s="128">
        <v>0.69033596100000005</v>
      </c>
      <c r="G789" s="128">
        <v>0.19040533700000001</v>
      </c>
      <c r="H789" s="129">
        <f t="shared" si="40"/>
        <v>2.6256124532895839</v>
      </c>
      <c r="I789" s="154">
        <v>0</v>
      </c>
      <c r="J789" s="154">
        <v>0</v>
      </c>
      <c r="K789" s="129" t="str">
        <f t="shared" si="39"/>
        <v/>
      </c>
      <c r="L789" s="107">
        <f t="shared" si="41"/>
        <v>0</v>
      </c>
      <c r="M789" s="29"/>
      <c r="O789" s="51"/>
    </row>
    <row r="790" spans="1:15" x14ac:dyDescent="0.2">
      <c r="A790" s="106" t="s">
        <v>1977</v>
      </c>
      <c r="B790" s="106" t="s">
        <v>1442</v>
      </c>
      <c r="C790" s="106" t="s">
        <v>1822</v>
      </c>
      <c r="D790" s="106" t="s">
        <v>410</v>
      </c>
      <c r="E790" s="106" t="s">
        <v>1923</v>
      </c>
      <c r="F790" s="128">
        <v>0.67547057155497192</v>
      </c>
      <c r="G790" s="128">
        <v>0</v>
      </c>
      <c r="H790" s="129" t="str">
        <f t="shared" si="40"/>
        <v/>
      </c>
      <c r="I790" s="154">
        <v>0</v>
      </c>
      <c r="J790" s="154">
        <v>0</v>
      </c>
      <c r="K790" s="129" t="str">
        <f t="shared" si="39"/>
        <v/>
      </c>
      <c r="L790" s="107">
        <f t="shared" si="41"/>
        <v>0</v>
      </c>
      <c r="M790" s="29"/>
      <c r="O790" s="51"/>
    </row>
    <row r="791" spans="1:15" x14ac:dyDescent="0.2">
      <c r="A791" s="106" t="s">
        <v>2857</v>
      </c>
      <c r="B791" s="106" t="s">
        <v>2858</v>
      </c>
      <c r="C791" s="106" t="s">
        <v>309</v>
      </c>
      <c r="D791" s="106" t="s">
        <v>2823</v>
      </c>
      <c r="E791" s="106" t="s">
        <v>412</v>
      </c>
      <c r="F791" s="128">
        <v>0.66688199999999997</v>
      </c>
      <c r="G791" s="128"/>
      <c r="H791" s="129" t="str">
        <f t="shared" si="40"/>
        <v/>
      </c>
      <c r="I791" s="154">
        <v>0</v>
      </c>
      <c r="J791" s="154"/>
      <c r="K791" s="129"/>
      <c r="L791" s="107">
        <f t="shared" si="41"/>
        <v>0</v>
      </c>
      <c r="M791" s="29"/>
      <c r="O791" s="51"/>
    </row>
    <row r="792" spans="1:15" x14ac:dyDescent="0.2">
      <c r="A792" s="106" t="s">
        <v>548</v>
      </c>
      <c r="B792" s="106" t="s">
        <v>549</v>
      </c>
      <c r="C792" s="106" t="s">
        <v>1597</v>
      </c>
      <c r="D792" s="106" t="s">
        <v>410</v>
      </c>
      <c r="E792" s="106" t="s">
        <v>1923</v>
      </c>
      <c r="F792" s="128">
        <v>0.66344161000000001</v>
      </c>
      <c r="G792" s="128">
        <v>7.809E-3</v>
      </c>
      <c r="H792" s="129">
        <f t="shared" si="40"/>
        <v>83.958587527212188</v>
      </c>
      <c r="I792" s="154">
        <v>0</v>
      </c>
      <c r="J792" s="154">
        <v>0</v>
      </c>
      <c r="K792" s="129" t="str">
        <f t="shared" ref="K792:K823" si="42">IF(ISERROR(I792/J792-1),"",IF((I792/J792-1)&gt;10000%,"",I792/J792-1))</f>
        <v/>
      </c>
      <c r="L792" s="107">
        <f t="shared" si="41"/>
        <v>0</v>
      </c>
      <c r="M792" s="29"/>
      <c r="O792" s="51"/>
    </row>
    <row r="793" spans="1:15" x14ac:dyDescent="0.2">
      <c r="A793" s="106" t="s">
        <v>2748</v>
      </c>
      <c r="B793" s="106" t="s">
        <v>1795</v>
      </c>
      <c r="C793" s="106" t="s">
        <v>1590</v>
      </c>
      <c r="D793" s="106" t="s">
        <v>410</v>
      </c>
      <c r="E793" s="106" t="s">
        <v>1923</v>
      </c>
      <c r="F793" s="128">
        <v>0.64914450000000001</v>
      </c>
      <c r="G793" s="128">
        <v>1.0321E-3</v>
      </c>
      <c r="H793" s="129" t="str">
        <f t="shared" si="40"/>
        <v/>
      </c>
      <c r="I793" s="154">
        <v>0</v>
      </c>
      <c r="J793" s="154">
        <v>0</v>
      </c>
      <c r="K793" s="129" t="str">
        <f t="shared" si="42"/>
        <v/>
      </c>
      <c r="L793" s="107">
        <f t="shared" si="41"/>
        <v>0</v>
      </c>
      <c r="M793" s="29"/>
      <c r="O793" s="51"/>
    </row>
    <row r="794" spans="1:15" x14ac:dyDescent="0.2">
      <c r="A794" s="106" t="s">
        <v>290</v>
      </c>
      <c r="B794" s="106" t="s">
        <v>291</v>
      </c>
      <c r="C794" s="106" t="s">
        <v>309</v>
      </c>
      <c r="D794" s="106" t="s">
        <v>411</v>
      </c>
      <c r="E794" s="106" t="s">
        <v>1923</v>
      </c>
      <c r="F794" s="128">
        <v>0.62535253499999999</v>
      </c>
      <c r="G794" s="128">
        <v>5.7576300000000004E-2</v>
      </c>
      <c r="H794" s="129">
        <f t="shared" si="40"/>
        <v>9.8612838094841102</v>
      </c>
      <c r="I794" s="154">
        <v>0</v>
      </c>
      <c r="J794" s="154">
        <v>1.9766300000000001E-3</v>
      </c>
      <c r="K794" s="129">
        <f t="shared" si="42"/>
        <v>-1</v>
      </c>
      <c r="L794" s="107">
        <f t="shared" si="41"/>
        <v>0</v>
      </c>
      <c r="M794" s="29"/>
      <c r="O794" s="51"/>
    </row>
    <row r="795" spans="1:15" x14ac:dyDescent="0.2">
      <c r="A795" s="106" t="s">
        <v>945</v>
      </c>
      <c r="B795" s="106" t="s">
        <v>994</v>
      </c>
      <c r="C795" s="106" t="s">
        <v>1596</v>
      </c>
      <c r="D795" s="106" t="s">
        <v>1491</v>
      </c>
      <c r="E795" s="106" t="s">
        <v>412</v>
      </c>
      <c r="F795" s="128">
        <v>0.62054717000000004</v>
      </c>
      <c r="G795" s="128">
        <v>0</v>
      </c>
      <c r="H795" s="129" t="str">
        <f t="shared" si="40"/>
        <v/>
      </c>
      <c r="I795" s="154">
        <v>0</v>
      </c>
      <c r="J795" s="154">
        <v>0.20514656825445102</v>
      </c>
      <c r="K795" s="129">
        <f t="shared" si="42"/>
        <v>-1</v>
      </c>
      <c r="L795" s="107">
        <f t="shared" si="41"/>
        <v>0</v>
      </c>
      <c r="M795" s="29"/>
      <c r="O795" s="51"/>
    </row>
    <row r="796" spans="1:15" x14ac:dyDescent="0.2">
      <c r="A796" s="106" t="s">
        <v>2184</v>
      </c>
      <c r="B796" s="106" t="s">
        <v>2183</v>
      </c>
      <c r="C796" s="106" t="s">
        <v>1591</v>
      </c>
      <c r="D796" s="106" t="s">
        <v>410</v>
      </c>
      <c r="E796" s="106" t="s">
        <v>1923</v>
      </c>
      <c r="F796" s="128">
        <v>0.61494336999999999</v>
      </c>
      <c r="G796" s="128">
        <v>1.11741405</v>
      </c>
      <c r="H796" s="129">
        <f t="shared" si="40"/>
        <v>-0.44967277796444394</v>
      </c>
      <c r="I796" s="154">
        <v>0</v>
      </c>
      <c r="J796" s="154">
        <v>0.50028002999999999</v>
      </c>
      <c r="K796" s="129">
        <f t="shared" si="42"/>
        <v>-1</v>
      </c>
      <c r="L796" s="107">
        <f t="shared" si="41"/>
        <v>0</v>
      </c>
      <c r="M796" s="29"/>
      <c r="O796" s="51"/>
    </row>
    <row r="797" spans="1:15" x14ac:dyDescent="0.2">
      <c r="A797" s="106" t="s">
        <v>302</v>
      </c>
      <c r="B797" s="106" t="s">
        <v>303</v>
      </c>
      <c r="C797" s="106" t="s">
        <v>309</v>
      </c>
      <c r="D797" s="106" t="s">
        <v>411</v>
      </c>
      <c r="E797" s="106" t="s">
        <v>1923</v>
      </c>
      <c r="F797" s="128">
        <v>0.60972130000000002</v>
      </c>
      <c r="G797" s="128">
        <v>0</v>
      </c>
      <c r="H797" s="129" t="str">
        <f t="shared" si="40"/>
        <v/>
      </c>
      <c r="I797" s="154">
        <v>0</v>
      </c>
      <c r="J797" s="154">
        <v>0</v>
      </c>
      <c r="K797" s="129" t="str">
        <f t="shared" si="42"/>
        <v/>
      </c>
      <c r="L797" s="107">
        <f t="shared" si="41"/>
        <v>0</v>
      </c>
      <c r="M797" s="29"/>
      <c r="O797" s="51"/>
    </row>
    <row r="798" spans="1:15" x14ac:dyDescent="0.2">
      <c r="A798" s="106" t="s">
        <v>65</v>
      </c>
      <c r="B798" s="106" t="s">
        <v>76</v>
      </c>
      <c r="C798" s="106" t="s">
        <v>1594</v>
      </c>
      <c r="D798" s="106" t="s">
        <v>411</v>
      </c>
      <c r="E798" s="106" t="s">
        <v>412</v>
      </c>
      <c r="F798" s="128">
        <v>0.60498627000000005</v>
      </c>
      <c r="G798" s="128">
        <v>0.70736650000000001</v>
      </c>
      <c r="H798" s="129">
        <f t="shared" si="40"/>
        <v>-0.14473434916694528</v>
      </c>
      <c r="I798" s="154">
        <v>0</v>
      </c>
      <c r="J798" s="154">
        <v>0</v>
      </c>
      <c r="K798" s="129" t="str">
        <f t="shared" si="42"/>
        <v/>
      </c>
      <c r="L798" s="107">
        <f t="shared" si="41"/>
        <v>0</v>
      </c>
      <c r="M798" s="29"/>
      <c r="O798" s="51"/>
    </row>
    <row r="799" spans="1:15" x14ac:dyDescent="0.2">
      <c r="A799" s="106" t="s">
        <v>552</v>
      </c>
      <c r="B799" s="106" t="s">
        <v>553</v>
      </c>
      <c r="C799" s="106" t="s">
        <v>564</v>
      </c>
      <c r="D799" s="106" t="s">
        <v>1491</v>
      </c>
      <c r="E799" s="106" t="s">
        <v>412</v>
      </c>
      <c r="F799" s="128">
        <v>0.60037006999999998</v>
      </c>
      <c r="G799" s="128">
        <v>0.30793599999999999</v>
      </c>
      <c r="H799" s="129">
        <f t="shared" si="40"/>
        <v>0.9496585978904708</v>
      </c>
      <c r="I799" s="154">
        <v>0</v>
      </c>
      <c r="J799" s="154">
        <v>0</v>
      </c>
      <c r="K799" s="129" t="str">
        <f t="shared" si="42"/>
        <v/>
      </c>
      <c r="L799" s="107">
        <f t="shared" si="41"/>
        <v>0</v>
      </c>
      <c r="M799" s="29"/>
      <c r="O799" s="51"/>
    </row>
    <row r="800" spans="1:15" x14ac:dyDescent="0.2">
      <c r="A800" s="106" t="s">
        <v>2198</v>
      </c>
      <c r="B800" s="106" t="s">
        <v>1030</v>
      </c>
      <c r="C800" s="106" t="s">
        <v>1595</v>
      </c>
      <c r="D800" s="106" t="s">
        <v>410</v>
      </c>
      <c r="E800" s="106" t="s">
        <v>1923</v>
      </c>
      <c r="F800" s="128">
        <v>0.59642231999999995</v>
      </c>
      <c r="G800" s="128">
        <v>0.22050329999999999</v>
      </c>
      <c r="H800" s="129">
        <f t="shared" si="40"/>
        <v>1.7048226489127374</v>
      </c>
      <c r="I800" s="154">
        <v>0</v>
      </c>
      <c r="J800" s="154">
        <v>0</v>
      </c>
      <c r="K800" s="129" t="str">
        <f t="shared" si="42"/>
        <v/>
      </c>
      <c r="L800" s="107">
        <f t="shared" si="41"/>
        <v>0</v>
      </c>
      <c r="M800" s="29"/>
      <c r="O800" s="51"/>
    </row>
    <row r="801" spans="1:15" x14ac:dyDescent="0.2">
      <c r="A801" s="106" t="s">
        <v>2170</v>
      </c>
      <c r="B801" s="106" t="s">
        <v>907</v>
      </c>
      <c r="C801" s="106" t="s">
        <v>1590</v>
      </c>
      <c r="D801" s="106" t="s">
        <v>410</v>
      </c>
      <c r="E801" s="106" t="s">
        <v>1923</v>
      </c>
      <c r="F801" s="128">
        <v>0.54054841799999997</v>
      </c>
      <c r="G801" s="128">
        <v>0.95993306499999997</v>
      </c>
      <c r="H801" s="129">
        <f t="shared" si="40"/>
        <v>-0.4368894689547963</v>
      </c>
      <c r="I801" s="154">
        <v>0</v>
      </c>
      <c r="J801" s="154">
        <v>5.6915470000000003E-2</v>
      </c>
      <c r="K801" s="129">
        <f t="shared" si="42"/>
        <v>-1</v>
      </c>
      <c r="L801" s="107">
        <f t="shared" si="41"/>
        <v>0</v>
      </c>
      <c r="M801" s="29"/>
      <c r="O801" s="51"/>
    </row>
    <row r="802" spans="1:15" x14ac:dyDescent="0.2">
      <c r="A802" s="106" t="s">
        <v>565</v>
      </c>
      <c r="B802" s="106" t="s">
        <v>566</v>
      </c>
      <c r="C802" s="106" t="s">
        <v>1594</v>
      </c>
      <c r="D802" s="106" t="s">
        <v>411</v>
      </c>
      <c r="E802" s="106" t="s">
        <v>412</v>
      </c>
      <c r="F802" s="128">
        <v>0.52168060999999999</v>
      </c>
      <c r="G802" s="128">
        <v>0.30654249</v>
      </c>
      <c r="H802" s="129">
        <f t="shared" si="40"/>
        <v>0.70182153214714216</v>
      </c>
      <c r="I802" s="154">
        <v>0</v>
      </c>
      <c r="J802" s="154">
        <v>0</v>
      </c>
      <c r="K802" s="129" t="str">
        <f t="shared" si="42"/>
        <v/>
      </c>
      <c r="L802" s="107">
        <f t="shared" si="41"/>
        <v>0</v>
      </c>
      <c r="M802" s="29"/>
      <c r="O802" s="51"/>
    </row>
    <row r="803" spans="1:15" x14ac:dyDescent="0.2">
      <c r="A803" s="106" t="s">
        <v>2163</v>
      </c>
      <c r="B803" s="106" t="s">
        <v>1844</v>
      </c>
      <c r="C803" s="106" t="s">
        <v>1590</v>
      </c>
      <c r="D803" s="106" t="s">
        <v>410</v>
      </c>
      <c r="E803" s="106" t="s">
        <v>1923</v>
      </c>
      <c r="F803" s="128">
        <v>0.51160413000000005</v>
      </c>
      <c r="G803" s="128">
        <v>1.0402569499999998</v>
      </c>
      <c r="H803" s="129">
        <f t="shared" si="40"/>
        <v>-0.50819446099350729</v>
      </c>
      <c r="I803" s="154">
        <v>0</v>
      </c>
      <c r="J803" s="154">
        <v>0</v>
      </c>
      <c r="K803" s="129" t="str">
        <f t="shared" si="42"/>
        <v/>
      </c>
      <c r="L803" s="107">
        <f t="shared" si="41"/>
        <v>0</v>
      </c>
      <c r="M803" s="29"/>
      <c r="O803" s="51"/>
    </row>
    <row r="804" spans="1:15" x14ac:dyDescent="0.2">
      <c r="A804" s="106" t="s">
        <v>61</v>
      </c>
      <c r="B804" s="106" t="s">
        <v>62</v>
      </c>
      <c r="C804" s="106" t="s">
        <v>1596</v>
      </c>
      <c r="D804" s="106" t="s">
        <v>1491</v>
      </c>
      <c r="E804" s="106" t="s">
        <v>412</v>
      </c>
      <c r="F804" s="128">
        <v>0.50286359999999997</v>
      </c>
      <c r="G804" s="128">
        <v>0.40601883</v>
      </c>
      <c r="H804" s="129">
        <f t="shared" si="40"/>
        <v>0.23852285373070004</v>
      </c>
      <c r="I804" s="154">
        <v>0</v>
      </c>
      <c r="J804" s="154">
        <v>0.35764146999999996</v>
      </c>
      <c r="K804" s="129">
        <f t="shared" si="42"/>
        <v>-1</v>
      </c>
      <c r="L804" s="107">
        <f t="shared" si="41"/>
        <v>0</v>
      </c>
      <c r="M804" s="29"/>
      <c r="O804" s="51"/>
    </row>
    <row r="805" spans="1:15" x14ac:dyDescent="0.2">
      <c r="A805" s="106" t="s">
        <v>361</v>
      </c>
      <c r="B805" s="106" t="s">
        <v>362</v>
      </c>
      <c r="C805" s="106" t="s">
        <v>1594</v>
      </c>
      <c r="D805" s="106" t="s">
        <v>411</v>
      </c>
      <c r="E805" s="106" t="s">
        <v>412</v>
      </c>
      <c r="F805" s="128">
        <v>0.49891112699999995</v>
      </c>
      <c r="G805" s="128">
        <v>3.4540657299999999</v>
      </c>
      <c r="H805" s="129">
        <f t="shared" si="40"/>
        <v>-0.85555829969686192</v>
      </c>
      <c r="I805" s="154">
        <v>0</v>
      </c>
      <c r="J805" s="154">
        <v>2.1024640699999999</v>
      </c>
      <c r="K805" s="129">
        <f t="shared" si="42"/>
        <v>-1</v>
      </c>
      <c r="L805" s="107">
        <f t="shared" si="41"/>
        <v>0</v>
      </c>
      <c r="M805" s="29"/>
      <c r="O805" s="51"/>
    </row>
    <row r="806" spans="1:15" x14ac:dyDescent="0.2">
      <c r="A806" s="106" t="s">
        <v>157</v>
      </c>
      <c r="B806" s="106" t="s">
        <v>158</v>
      </c>
      <c r="C806" s="106" t="s">
        <v>1598</v>
      </c>
      <c r="D806" s="106" t="s">
        <v>411</v>
      </c>
      <c r="E806" s="106" t="s">
        <v>412</v>
      </c>
      <c r="F806" s="128">
        <v>0.48731853000000003</v>
      </c>
      <c r="G806" s="128">
        <v>0.33519873</v>
      </c>
      <c r="H806" s="129">
        <f t="shared" si="40"/>
        <v>0.45381973851750579</v>
      </c>
      <c r="I806" s="154">
        <v>0</v>
      </c>
      <c r="J806" s="154">
        <v>0.31873171</v>
      </c>
      <c r="K806" s="129">
        <f t="shared" si="42"/>
        <v>-1</v>
      </c>
      <c r="L806" s="107">
        <f t="shared" si="41"/>
        <v>0</v>
      </c>
      <c r="M806" s="29"/>
      <c r="O806" s="51"/>
    </row>
    <row r="807" spans="1:15" x14ac:dyDescent="0.2">
      <c r="A807" s="106" t="s">
        <v>2197</v>
      </c>
      <c r="B807" s="106" t="s">
        <v>1029</v>
      </c>
      <c r="C807" s="106" t="s">
        <v>1595</v>
      </c>
      <c r="D807" s="106" t="s">
        <v>410</v>
      </c>
      <c r="E807" s="106" t="s">
        <v>1923</v>
      </c>
      <c r="F807" s="128">
        <v>0.469134</v>
      </c>
      <c r="G807" s="128">
        <v>2.7369999999999998E-3</v>
      </c>
      <c r="H807" s="129" t="str">
        <f t="shared" si="40"/>
        <v/>
      </c>
      <c r="I807" s="154">
        <v>0</v>
      </c>
      <c r="J807" s="154">
        <v>0</v>
      </c>
      <c r="K807" s="129" t="str">
        <f t="shared" si="42"/>
        <v/>
      </c>
      <c r="L807" s="107">
        <f t="shared" si="41"/>
        <v>0</v>
      </c>
      <c r="M807" s="29"/>
      <c r="O807" s="51"/>
    </row>
    <row r="808" spans="1:15" x14ac:dyDescent="0.2">
      <c r="A808" s="106" t="s">
        <v>304</v>
      </c>
      <c r="B808" s="106" t="s">
        <v>305</v>
      </c>
      <c r="C808" s="106" t="s">
        <v>309</v>
      </c>
      <c r="D808" s="106" t="s">
        <v>411</v>
      </c>
      <c r="E808" s="106" t="s">
        <v>1923</v>
      </c>
      <c r="F808" s="128">
        <v>0.46741933000000002</v>
      </c>
      <c r="G808" s="128">
        <v>0.99223773999999998</v>
      </c>
      <c r="H808" s="129">
        <f t="shared" si="40"/>
        <v>-0.52892405604326242</v>
      </c>
      <c r="I808" s="154">
        <v>0</v>
      </c>
      <c r="J808" s="154">
        <v>0</v>
      </c>
      <c r="K808" s="129" t="str">
        <f t="shared" si="42"/>
        <v/>
      </c>
      <c r="L808" s="107">
        <f t="shared" si="41"/>
        <v>0</v>
      </c>
      <c r="M808" s="29"/>
      <c r="O808" s="51"/>
    </row>
    <row r="809" spans="1:15" x14ac:dyDescent="0.2">
      <c r="A809" s="106" t="s">
        <v>1991</v>
      </c>
      <c r="B809" s="106" t="s">
        <v>1981</v>
      </c>
      <c r="C809" s="106" t="s">
        <v>1822</v>
      </c>
      <c r="D809" s="106" t="s">
        <v>411</v>
      </c>
      <c r="E809" s="106" t="s">
        <v>412</v>
      </c>
      <c r="F809" s="128">
        <v>0.43433500000000003</v>
      </c>
      <c r="G809" s="128">
        <v>0.39652170000000003</v>
      </c>
      <c r="H809" s="129">
        <f t="shared" si="40"/>
        <v>9.5362498445860533E-2</v>
      </c>
      <c r="I809" s="154">
        <v>0</v>
      </c>
      <c r="J809" s="154">
        <v>1.0017000000000001E-3</v>
      </c>
      <c r="K809" s="129">
        <f t="shared" si="42"/>
        <v>-1</v>
      </c>
      <c r="L809" s="107">
        <f t="shared" si="41"/>
        <v>0</v>
      </c>
      <c r="M809" s="29"/>
      <c r="O809" s="51"/>
    </row>
    <row r="810" spans="1:15" x14ac:dyDescent="0.2">
      <c r="A810" s="106" t="s">
        <v>606</v>
      </c>
      <c r="B810" s="106" t="s">
        <v>607</v>
      </c>
      <c r="C810" s="106" t="s">
        <v>1591</v>
      </c>
      <c r="D810" s="106" t="s">
        <v>410</v>
      </c>
      <c r="E810" s="106" t="s">
        <v>1923</v>
      </c>
      <c r="F810" s="128">
        <v>0.41910199999999997</v>
      </c>
      <c r="G810" s="128">
        <v>0</v>
      </c>
      <c r="H810" s="129" t="str">
        <f t="shared" si="40"/>
        <v/>
      </c>
      <c r="I810" s="154">
        <v>0</v>
      </c>
      <c r="J810" s="154">
        <v>0</v>
      </c>
      <c r="K810" s="129" t="str">
        <f t="shared" si="42"/>
        <v/>
      </c>
      <c r="L810" s="107">
        <f t="shared" si="41"/>
        <v>0</v>
      </c>
      <c r="M810" s="29"/>
      <c r="O810" s="51"/>
    </row>
    <row r="811" spans="1:15" x14ac:dyDescent="0.2">
      <c r="A811" s="106" t="s">
        <v>2585</v>
      </c>
      <c r="B811" s="106" t="s">
        <v>2586</v>
      </c>
      <c r="C811" s="106" t="s">
        <v>1822</v>
      </c>
      <c r="D811" s="106" t="s">
        <v>411</v>
      </c>
      <c r="E811" s="106" t="s">
        <v>412</v>
      </c>
      <c r="F811" s="128">
        <v>0.40029002000000002</v>
      </c>
      <c r="G811" s="128">
        <v>0</v>
      </c>
      <c r="H811" s="129" t="str">
        <f t="shared" si="40"/>
        <v/>
      </c>
      <c r="I811" s="154">
        <v>0</v>
      </c>
      <c r="J811" s="154">
        <v>0</v>
      </c>
      <c r="K811" s="129" t="str">
        <f t="shared" si="42"/>
        <v/>
      </c>
      <c r="L811" s="107">
        <f t="shared" si="41"/>
        <v>0</v>
      </c>
      <c r="M811" s="29"/>
      <c r="O811" s="51"/>
    </row>
    <row r="812" spans="1:15" x14ac:dyDescent="0.2">
      <c r="A812" s="106" t="s">
        <v>1947</v>
      </c>
      <c r="B812" s="106" t="s">
        <v>1948</v>
      </c>
      <c r="C812" s="106" t="s">
        <v>1597</v>
      </c>
      <c r="D812" s="106" t="s">
        <v>410</v>
      </c>
      <c r="E812" s="106" t="s">
        <v>1923</v>
      </c>
      <c r="F812" s="128">
        <v>0.37302396999999998</v>
      </c>
      <c r="G812" s="128">
        <v>0.19109018999999999</v>
      </c>
      <c r="H812" s="129">
        <f t="shared" si="40"/>
        <v>0.9520833068406076</v>
      </c>
      <c r="I812" s="154">
        <v>0</v>
      </c>
      <c r="J812" s="154">
        <v>2.5363999999999996E-4</v>
      </c>
      <c r="K812" s="129">
        <f t="shared" si="42"/>
        <v>-1</v>
      </c>
      <c r="L812" s="107">
        <f t="shared" si="41"/>
        <v>0</v>
      </c>
      <c r="M812" s="29"/>
      <c r="O812" s="51"/>
    </row>
    <row r="813" spans="1:15" x14ac:dyDescent="0.2">
      <c r="A813" s="106" t="s">
        <v>622</v>
      </c>
      <c r="B813" s="106" t="s">
        <v>623</v>
      </c>
      <c r="C813" s="106" t="s">
        <v>1609</v>
      </c>
      <c r="D813" s="106" t="s">
        <v>411</v>
      </c>
      <c r="E813" s="106" t="s">
        <v>1923</v>
      </c>
      <c r="F813" s="128">
        <v>0.35141709999999998</v>
      </c>
      <c r="G813" s="128">
        <v>3.3827980000000001E-2</v>
      </c>
      <c r="H813" s="129">
        <f t="shared" si="40"/>
        <v>9.3883560295353128</v>
      </c>
      <c r="I813" s="154">
        <v>0</v>
      </c>
      <c r="J813" s="154">
        <v>0</v>
      </c>
      <c r="K813" s="129" t="str">
        <f t="shared" si="42"/>
        <v/>
      </c>
      <c r="L813" s="107">
        <f t="shared" si="41"/>
        <v>0</v>
      </c>
      <c r="M813" s="29"/>
      <c r="O813" s="51"/>
    </row>
    <row r="814" spans="1:15" x14ac:dyDescent="0.2">
      <c r="A814" s="106" t="s">
        <v>1882</v>
      </c>
      <c r="B814" s="106" t="s">
        <v>1903</v>
      </c>
      <c r="C814" s="106" t="s">
        <v>1596</v>
      </c>
      <c r="D814" s="106" t="s">
        <v>411</v>
      </c>
      <c r="E814" s="106" t="s">
        <v>1923</v>
      </c>
      <c r="F814" s="128">
        <v>0.35096528000000005</v>
      </c>
      <c r="G814" s="128">
        <v>2.3115E-2</v>
      </c>
      <c r="H814" s="129">
        <f t="shared" si="40"/>
        <v>14.183442786069653</v>
      </c>
      <c r="I814" s="154">
        <v>0</v>
      </c>
      <c r="J814" s="154">
        <v>0.63365757</v>
      </c>
      <c r="K814" s="129">
        <f t="shared" si="42"/>
        <v>-1</v>
      </c>
      <c r="L814" s="107">
        <f t="shared" si="41"/>
        <v>0</v>
      </c>
      <c r="M814" s="29"/>
      <c r="O814" s="51"/>
    </row>
    <row r="815" spans="1:15" x14ac:dyDescent="0.2">
      <c r="A815" s="106" t="s">
        <v>490</v>
      </c>
      <c r="B815" s="106" t="s">
        <v>1821</v>
      </c>
      <c r="C815" s="106" t="s">
        <v>1591</v>
      </c>
      <c r="D815" s="106" t="s">
        <v>410</v>
      </c>
      <c r="E815" s="106" t="s">
        <v>1923</v>
      </c>
      <c r="F815" s="128">
        <v>0.31952489000000001</v>
      </c>
      <c r="G815" s="128">
        <v>2.1507941999999999E-2</v>
      </c>
      <c r="H815" s="129">
        <f t="shared" si="40"/>
        <v>13.856135003525676</v>
      </c>
      <c r="I815" s="154">
        <v>0</v>
      </c>
      <c r="J815" s="154">
        <v>0</v>
      </c>
      <c r="K815" s="129" t="str">
        <f t="shared" si="42"/>
        <v/>
      </c>
      <c r="L815" s="107">
        <f t="shared" si="41"/>
        <v>0</v>
      </c>
      <c r="M815" s="29"/>
      <c r="O815" s="51"/>
    </row>
    <row r="816" spans="1:15" x14ac:dyDescent="0.2">
      <c r="A816" s="106" t="s">
        <v>923</v>
      </c>
      <c r="B816" s="106" t="s">
        <v>730</v>
      </c>
      <c r="C816" s="106" t="s">
        <v>1593</v>
      </c>
      <c r="D816" s="106" t="s">
        <v>410</v>
      </c>
      <c r="E816" s="106" t="s">
        <v>1923</v>
      </c>
      <c r="F816" s="128">
        <v>0.30456</v>
      </c>
      <c r="G816" s="128">
        <v>0</v>
      </c>
      <c r="H816" s="129" t="str">
        <f t="shared" si="40"/>
        <v/>
      </c>
      <c r="I816" s="154">
        <v>0</v>
      </c>
      <c r="J816" s="154">
        <v>0</v>
      </c>
      <c r="K816" s="129" t="str">
        <f t="shared" si="42"/>
        <v/>
      </c>
      <c r="L816" s="107">
        <f t="shared" si="41"/>
        <v>0</v>
      </c>
      <c r="M816" s="29"/>
      <c r="O816" s="51"/>
    </row>
    <row r="817" spans="1:15" x14ac:dyDescent="0.2">
      <c r="A817" s="106" t="s">
        <v>49</v>
      </c>
      <c r="B817" s="106" t="s">
        <v>1025</v>
      </c>
      <c r="C817" s="106" t="s">
        <v>1595</v>
      </c>
      <c r="D817" s="106" t="s">
        <v>410</v>
      </c>
      <c r="E817" s="106" t="s">
        <v>1923</v>
      </c>
      <c r="F817" s="128">
        <v>0.26068446000000001</v>
      </c>
      <c r="G817" s="128">
        <v>9.6648999999999999E-2</v>
      </c>
      <c r="H817" s="129">
        <f t="shared" si="40"/>
        <v>1.6972287349067243</v>
      </c>
      <c r="I817" s="154">
        <v>0</v>
      </c>
      <c r="J817" s="154">
        <v>0.42466069000000001</v>
      </c>
      <c r="K817" s="129">
        <f t="shared" si="42"/>
        <v>-1</v>
      </c>
      <c r="L817" s="107">
        <f t="shared" si="41"/>
        <v>0</v>
      </c>
      <c r="M817" s="29"/>
      <c r="O817" s="51"/>
    </row>
    <row r="818" spans="1:15" x14ac:dyDescent="0.2">
      <c r="A818" s="106" t="s">
        <v>2797</v>
      </c>
      <c r="B818" s="106" t="s">
        <v>2798</v>
      </c>
      <c r="C818" s="106" t="s">
        <v>1597</v>
      </c>
      <c r="D818" s="106" t="s">
        <v>410</v>
      </c>
      <c r="E818" s="106" t="s">
        <v>1923</v>
      </c>
      <c r="F818" s="128">
        <v>0.2349125</v>
      </c>
      <c r="G818" s="128">
        <v>0.61453749999999996</v>
      </c>
      <c r="H818" s="129">
        <f t="shared" si="40"/>
        <v>-0.61774098407338851</v>
      </c>
      <c r="I818" s="154">
        <v>0</v>
      </c>
      <c r="J818" s="154">
        <v>0</v>
      </c>
      <c r="K818" s="129" t="str">
        <f t="shared" si="42"/>
        <v/>
      </c>
      <c r="L818" s="107">
        <f t="shared" si="41"/>
        <v>0</v>
      </c>
      <c r="M818" s="29"/>
      <c r="O818" s="51"/>
    </row>
    <row r="819" spans="1:15" x14ac:dyDescent="0.2">
      <c r="A819" s="106" t="s">
        <v>240</v>
      </c>
      <c r="B819" s="106" t="s">
        <v>369</v>
      </c>
      <c r="C819" s="106" t="s">
        <v>1609</v>
      </c>
      <c r="D819" s="106" t="s">
        <v>411</v>
      </c>
      <c r="E819" s="106" t="s">
        <v>1923</v>
      </c>
      <c r="F819" s="128">
        <v>0.22759473000000002</v>
      </c>
      <c r="G819" s="128">
        <v>1.8980473999999998</v>
      </c>
      <c r="H819" s="129">
        <f t="shared" si="40"/>
        <v>-0.88009007045872512</v>
      </c>
      <c r="I819" s="154">
        <v>0</v>
      </c>
      <c r="J819" s="154">
        <v>0.69565650000000001</v>
      </c>
      <c r="K819" s="129">
        <f t="shared" si="42"/>
        <v>-1</v>
      </c>
      <c r="L819" s="107">
        <f t="shared" si="41"/>
        <v>0</v>
      </c>
      <c r="M819" s="29"/>
      <c r="O819" s="51"/>
    </row>
    <row r="820" spans="1:15" x14ac:dyDescent="0.2">
      <c r="A820" s="106" t="s">
        <v>2744</v>
      </c>
      <c r="B820" s="106" t="s">
        <v>384</v>
      </c>
      <c r="C820" s="106" t="s">
        <v>1590</v>
      </c>
      <c r="D820" s="106" t="s">
        <v>410</v>
      </c>
      <c r="E820" s="106" t="s">
        <v>1923</v>
      </c>
      <c r="F820" s="128">
        <v>0.21497199600000003</v>
      </c>
      <c r="G820" s="128">
        <v>2.4024000000000002E-4</v>
      </c>
      <c r="H820" s="129" t="str">
        <f t="shared" si="40"/>
        <v/>
      </c>
      <c r="I820" s="154">
        <v>0</v>
      </c>
      <c r="J820" s="154">
        <v>0</v>
      </c>
      <c r="K820" s="129" t="str">
        <f t="shared" si="42"/>
        <v/>
      </c>
      <c r="L820" s="107">
        <f t="shared" si="41"/>
        <v>0</v>
      </c>
      <c r="M820" s="29"/>
      <c r="O820" s="51"/>
    </row>
    <row r="821" spans="1:15" x14ac:dyDescent="0.2">
      <c r="A821" s="106" t="s">
        <v>2120</v>
      </c>
      <c r="B821" s="106" t="s">
        <v>179</v>
      </c>
      <c r="C821" s="106" t="s">
        <v>1221</v>
      </c>
      <c r="D821" s="106" t="s">
        <v>410</v>
      </c>
      <c r="E821" s="106" t="s">
        <v>1923</v>
      </c>
      <c r="F821" s="128">
        <v>0.18638982000000001</v>
      </c>
      <c r="G821" s="128">
        <v>0.30125974999999999</v>
      </c>
      <c r="H821" s="129">
        <f t="shared" si="40"/>
        <v>-0.38129863016881604</v>
      </c>
      <c r="I821" s="154">
        <v>0</v>
      </c>
      <c r="J821" s="154">
        <v>3.2280999999999998E-3</v>
      </c>
      <c r="K821" s="129">
        <f t="shared" si="42"/>
        <v>-1</v>
      </c>
      <c r="L821" s="107">
        <f t="shared" si="41"/>
        <v>0</v>
      </c>
      <c r="M821" s="29"/>
      <c r="O821" s="51"/>
    </row>
    <row r="822" spans="1:15" x14ac:dyDescent="0.2">
      <c r="A822" s="106" t="s">
        <v>639</v>
      </c>
      <c r="B822" s="106" t="s">
        <v>640</v>
      </c>
      <c r="C822" s="106" t="s">
        <v>1597</v>
      </c>
      <c r="D822" s="106" t="s">
        <v>410</v>
      </c>
      <c r="E822" s="106" t="s">
        <v>1923</v>
      </c>
      <c r="F822" s="128">
        <v>0.18482895999999999</v>
      </c>
      <c r="G822" s="128">
        <v>0.37451142999999998</v>
      </c>
      <c r="H822" s="129">
        <f t="shared" si="40"/>
        <v>-0.50647978888120981</v>
      </c>
      <c r="I822" s="154">
        <v>0</v>
      </c>
      <c r="J822" s="154">
        <v>2.41297E-2</v>
      </c>
      <c r="K822" s="129">
        <f t="shared" si="42"/>
        <v>-1</v>
      </c>
      <c r="L822" s="107">
        <f t="shared" si="41"/>
        <v>0</v>
      </c>
      <c r="M822" s="29"/>
      <c r="O822" s="51"/>
    </row>
    <row r="823" spans="1:15" x14ac:dyDescent="0.2">
      <c r="A823" s="106" t="s">
        <v>628</v>
      </c>
      <c r="B823" s="106" t="s">
        <v>629</v>
      </c>
      <c r="C823" s="106" t="s">
        <v>1596</v>
      </c>
      <c r="D823" s="106" t="s">
        <v>411</v>
      </c>
      <c r="E823" s="106" t="s">
        <v>1923</v>
      </c>
      <c r="F823" s="128">
        <v>0.18422026999999999</v>
      </c>
      <c r="G823" s="128">
        <v>0.49569574</v>
      </c>
      <c r="H823" s="129">
        <f t="shared" si="40"/>
        <v>-0.62836019127378417</v>
      </c>
      <c r="I823" s="154">
        <v>0</v>
      </c>
      <c r="J823" s="154">
        <v>0.31125554999999999</v>
      </c>
      <c r="K823" s="129">
        <f t="shared" si="42"/>
        <v>-1</v>
      </c>
      <c r="L823" s="107">
        <f t="shared" si="41"/>
        <v>0</v>
      </c>
      <c r="M823" s="29"/>
      <c r="O823" s="51"/>
    </row>
    <row r="824" spans="1:15" x14ac:dyDescent="0.2">
      <c r="A824" s="106" t="s">
        <v>2776</v>
      </c>
      <c r="B824" s="106" t="s">
        <v>2777</v>
      </c>
      <c r="C824" s="106" t="s">
        <v>1596</v>
      </c>
      <c r="D824" s="106" t="s">
        <v>411</v>
      </c>
      <c r="E824" s="106" t="s">
        <v>1923</v>
      </c>
      <c r="F824" s="128">
        <v>0.18404365</v>
      </c>
      <c r="G824" s="128">
        <v>0.11431764999999999</v>
      </c>
      <c r="H824" s="129">
        <f t="shared" si="40"/>
        <v>0.60993206210939444</v>
      </c>
      <c r="I824" s="154">
        <v>0</v>
      </c>
      <c r="J824" s="154">
        <v>8.1956719999999997E-2</v>
      </c>
      <c r="K824" s="129">
        <f t="shared" ref="K824:K855" si="43">IF(ISERROR(I824/J824-1),"",IF((I824/J824-1)&gt;10000%,"",I824/J824-1))</f>
        <v>-1</v>
      </c>
      <c r="L824" s="107">
        <f t="shared" si="41"/>
        <v>0</v>
      </c>
      <c r="M824" s="29"/>
      <c r="O824" s="51"/>
    </row>
    <row r="825" spans="1:15" x14ac:dyDescent="0.2">
      <c r="A825" s="106" t="s">
        <v>630</v>
      </c>
      <c r="B825" s="106" t="s">
        <v>631</v>
      </c>
      <c r="C825" s="106" t="s">
        <v>1609</v>
      </c>
      <c r="D825" s="106" t="s">
        <v>410</v>
      </c>
      <c r="E825" s="106" t="s">
        <v>1923</v>
      </c>
      <c r="F825" s="128">
        <v>0.18124750000000001</v>
      </c>
      <c r="G825" s="128">
        <v>0</v>
      </c>
      <c r="H825" s="129" t="str">
        <f t="shared" si="40"/>
        <v/>
      </c>
      <c r="I825" s="154">
        <v>0</v>
      </c>
      <c r="J825" s="154">
        <v>0</v>
      </c>
      <c r="K825" s="129" t="str">
        <f t="shared" si="43"/>
        <v/>
      </c>
      <c r="L825" s="107">
        <f t="shared" si="41"/>
        <v>0</v>
      </c>
      <c r="M825" s="29"/>
      <c r="O825" s="51"/>
    </row>
    <row r="826" spans="1:15" x14ac:dyDescent="0.2">
      <c r="A826" s="106" t="s">
        <v>337</v>
      </c>
      <c r="B826" s="106" t="s">
        <v>338</v>
      </c>
      <c r="C826" s="106" t="s">
        <v>1822</v>
      </c>
      <c r="D826" s="106" t="s">
        <v>411</v>
      </c>
      <c r="E826" s="106" t="s">
        <v>412</v>
      </c>
      <c r="F826" s="128">
        <v>0.14428329999999998</v>
      </c>
      <c r="G826" s="128">
        <v>0.66948741000000001</v>
      </c>
      <c r="H826" s="129">
        <f t="shared" si="40"/>
        <v>-0.78448691066498177</v>
      </c>
      <c r="I826" s="154">
        <v>0</v>
      </c>
      <c r="J826" s="154">
        <v>0</v>
      </c>
      <c r="K826" s="129" t="str">
        <f t="shared" si="43"/>
        <v/>
      </c>
      <c r="L826" s="107">
        <f t="shared" si="41"/>
        <v>0</v>
      </c>
      <c r="M826" s="29"/>
      <c r="O826" s="51"/>
    </row>
    <row r="827" spans="1:15" x14ac:dyDescent="0.2">
      <c r="A827" s="106" t="s">
        <v>2774</v>
      </c>
      <c r="B827" s="106" t="s">
        <v>2775</v>
      </c>
      <c r="C827" s="106" t="s">
        <v>1596</v>
      </c>
      <c r="D827" s="106" t="s">
        <v>2823</v>
      </c>
      <c r="E827" s="106" t="s">
        <v>1923</v>
      </c>
      <c r="F827" s="128">
        <v>0.13898953999999999</v>
      </c>
      <c r="G827" s="128">
        <v>0.32993297999999999</v>
      </c>
      <c r="H827" s="129">
        <f t="shared" si="40"/>
        <v>-0.57873402046682332</v>
      </c>
      <c r="I827" s="154">
        <v>0</v>
      </c>
      <c r="J827" s="154">
        <v>0.57333557180945993</v>
      </c>
      <c r="K827" s="129">
        <f t="shared" si="43"/>
        <v>-1</v>
      </c>
      <c r="L827" s="107">
        <f t="shared" si="41"/>
        <v>0</v>
      </c>
      <c r="M827" s="29"/>
      <c r="O827" s="51"/>
    </row>
    <row r="828" spans="1:15" x14ac:dyDescent="0.2">
      <c r="A828" s="106" t="s">
        <v>2752</v>
      </c>
      <c r="B828" s="106" t="s">
        <v>1803</v>
      </c>
      <c r="C828" s="106" t="s">
        <v>1590</v>
      </c>
      <c r="D828" s="106" t="s">
        <v>410</v>
      </c>
      <c r="E828" s="106" t="s">
        <v>1923</v>
      </c>
      <c r="F828" s="128">
        <v>0.13740554999999999</v>
      </c>
      <c r="G828" s="128">
        <v>3.2579580000000004E-2</v>
      </c>
      <c r="H828" s="129">
        <f t="shared" si="40"/>
        <v>3.2175359535021624</v>
      </c>
      <c r="I828" s="154">
        <v>0</v>
      </c>
      <c r="J828" s="154">
        <v>0</v>
      </c>
      <c r="K828" s="129" t="str">
        <f t="shared" si="43"/>
        <v/>
      </c>
      <c r="L828" s="107">
        <f t="shared" si="41"/>
        <v>0</v>
      </c>
      <c r="M828" s="29"/>
      <c r="O828" s="51"/>
    </row>
    <row r="829" spans="1:15" x14ac:dyDescent="0.2">
      <c r="A829" s="106" t="s">
        <v>1479</v>
      </c>
      <c r="B829" s="106" t="s">
        <v>1480</v>
      </c>
      <c r="C829" s="106" t="s">
        <v>921</v>
      </c>
      <c r="D829" s="106" t="s">
        <v>410</v>
      </c>
      <c r="E829" s="106" t="s">
        <v>1923</v>
      </c>
      <c r="F829" s="128">
        <v>0.12732360000000001</v>
      </c>
      <c r="G829" s="128">
        <v>1.9375999999999998E-3</v>
      </c>
      <c r="H829" s="129">
        <f t="shared" si="40"/>
        <v>64.712014863748976</v>
      </c>
      <c r="I829" s="154">
        <v>0</v>
      </c>
      <c r="J829" s="154">
        <v>0</v>
      </c>
      <c r="K829" s="129" t="str">
        <f t="shared" si="43"/>
        <v/>
      </c>
      <c r="L829" s="107">
        <f t="shared" si="41"/>
        <v>0</v>
      </c>
      <c r="M829" s="29"/>
      <c r="O829" s="51"/>
    </row>
    <row r="830" spans="1:15" x14ac:dyDescent="0.2">
      <c r="A830" s="106" t="s">
        <v>2511</v>
      </c>
      <c r="B830" s="106" t="s">
        <v>2512</v>
      </c>
      <c r="C830" s="106" t="s">
        <v>1597</v>
      </c>
      <c r="D830" s="106" t="s">
        <v>410</v>
      </c>
      <c r="E830" s="106" t="s">
        <v>1923</v>
      </c>
      <c r="F830" s="128">
        <v>0.12280680000000001</v>
      </c>
      <c r="G830" s="128">
        <v>0</v>
      </c>
      <c r="H830" s="129" t="str">
        <f t="shared" si="40"/>
        <v/>
      </c>
      <c r="I830" s="154">
        <v>0</v>
      </c>
      <c r="J830" s="154">
        <v>0</v>
      </c>
      <c r="K830" s="129" t="str">
        <f t="shared" si="43"/>
        <v/>
      </c>
      <c r="L830" s="107">
        <f t="shared" si="41"/>
        <v>0</v>
      </c>
      <c r="M830" s="29"/>
      <c r="O830" s="51"/>
    </row>
    <row r="831" spans="1:15" x14ac:dyDescent="0.2">
      <c r="A831" s="106" t="s">
        <v>2815</v>
      </c>
      <c r="B831" s="106" t="s">
        <v>2816</v>
      </c>
      <c r="C831" s="106" t="s">
        <v>1597</v>
      </c>
      <c r="D831" s="106" t="s">
        <v>410</v>
      </c>
      <c r="E831" s="106" t="s">
        <v>1923</v>
      </c>
      <c r="F831" s="128">
        <v>0.1222375</v>
      </c>
      <c r="G831" s="128">
        <v>0</v>
      </c>
      <c r="H831" s="129" t="str">
        <f t="shared" si="40"/>
        <v/>
      </c>
      <c r="I831" s="154">
        <v>0</v>
      </c>
      <c r="J831" s="154">
        <v>0</v>
      </c>
      <c r="K831" s="129" t="str">
        <f t="shared" si="43"/>
        <v/>
      </c>
      <c r="L831" s="107">
        <f t="shared" si="41"/>
        <v>0</v>
      </c>
      <c r="M831" s="29"/>
      <c r="O831" s="51"/>
    </row>
    <row r="832" spans="1:15" x14ac:dyDescent="0.2">
      <c r="A832" s="106" t="s">
        <v>67</v>
      </c>
      <c r="B832" s="106" t="s">
        <v>78</v>
      </c>
      <c r="C832" s="106" t="s">
        <v>1594</v>
      </c>
      <c r="D832" s="106" t="s">
        <v>411</v>
      </c>
      <c r="E832" s="106" t="s">
        <v>412</v>
      </c>
      <c r="F832" s="128">
        <v>0.11286</v>
      </c>
      <c r="G832" s="128">
        <v>1.166455</v>
      </c>
      <c r="H832" s="129">
        <f t="shared" si="40"/>
        <v>-0.90324530307641526</v>
      </c>
      <c r="I832" s="154">
        <v>0</v>
      </c>
      <c r="J832" s="154">
        <v>4.0908E-2</v>
      </c>
      <c r="K832" s="129">
        <f t="shared" si="43"/>
        <v>-1</v>
      </c>
      <c r="L832" s="107">
        <f t="shared" si="41"/>
        <v>0</v>
      </c>
      <c r="M832" s="29"/>
      <c r="O832" s="51"/>
    </row>
    <row r="833" spans="1:15" x14ac:dyDescent="0.2">
      <c r="A833" s="106" t="s">
        <v>784</v>
      </c>
      <c r="B833" s="106" t="s">
        <v>785</v>
      </c>
      <c r="C833" s="106" t="s">
        <v>1591</v>
      </c>
      <c r="D833" s="106" t="s">
        <v>410</v>
      </c>
      <c r="E833" s="106" t="s">
        <v>1923</v>
      </c>
      <c r="F833" s="128">
        <v>0.11005375000000001</v>
      </c>
      <c r="G833" s="128">
        <v>2.8675680000000002E-2</v>
      </c>
      <c r="H833" s="129">
        <f t="shared" si="40"/>
        <v>2.837877602205074</v>
      </c>
      <c r="I833" s="154">
        <v>0</v>
      </c>
      <c r="J833" s="154">
        <v>0</v>
      </c>
      <c r="K833" s="129" t="str">
        <f t="shared" si="43"/>
        <v/>
      </c>
      <c r="L833" s="107">
        <f t="shared" si="41"/>
        <v>0</v>
      </c>
      <c r="M833" s="29"/>
      <c r="O833" s="51"/>
    </row>
    <row r="834" spans="1:15" x14ac:dyDescent="0.2">
      <c r="A834" s="106" t="s">
        <v>413</v>
      </c>
      <c r="B834" s="106" t="s">
        <v>414</v>
      </c>
      <c r="C834" s="106" t="s">
        <v>1591</v>
      </c>
      <c r="D834" s="106" t="s">
        <v>410</v>
      </c>
      <c r="E834" s="106" t="s">
        <v>1923</v>
      </c>
      <c r="F834" s="128">
        <v>0.10011713999999999</v>
      </c>
      <c r="G834" s="128">
        <v>0.10501885000000001</v>
      </c>
      <c r="H834" s="129">
        <f t="shared" si="40"/>
        <v>-4.6674573183766666E-2</v>
      </c>
      <c r="I834" s="154">
        <v>0</v>
      </c>
      <c r="J834" s="154">
        <v>0</v>
      </c>
      <c r="K834" s="129" t="str">
        <f t="shared" si="43"/>
        <v/>
      </c>
      <c r="L834" s="107">
        <f t="shared" si="41"/>
        <v>0</v>
      </c>
      <c r="M834" s="29"/>
      <c r="O834" s="51"/>
    </row>
    <row r="835" spans="1:15" x14ac:dyDescent="0.2">
      <c r="A835" s="106" t="s">
        <v>2164</v>
      </c>
      <c r="B835" s="106" t="s">
        <v>376</v>
      </c>
      <c r="C835" s="106" t="s">
        <v>1590</v>
      </c>
      <c r="D835" s="106" t="s">
        <v>410</v>
      </c>
      <c r="E835" s="106" t="s">
        <v>1923</v>
      </c>
      <c r="F835" s="128">
        <v>9.1624999999999998E-2</v>
      </c>
      <c r="G835" s="128">
        <v>0.36467500000000003</v>
      </c>
      <c r="H835" s="129">
        <f t="shared" si="40"/>
        <v>-0.7487488859943785</v>
      </c>
      <c r="I835" s="154">
        <v>0</v>
      </c>
      <c r="J835" s="154">
        <v>0</v>
      </c>
      <c r="K835" s="129" t="str">
        <f t="shared" si="43"/>
        <v/>
      </c>
      <c r="L835" s="107">
        <f t="shared" si="41"/>
        <v>0</v>
      </c>
      <c r="M835" s="29"/>
      <c r="O835" s="51"/>
    </row>
    <row r="836" spans="1:15" x14ac:dyDescent="0.2">
      <c r="A836" s="106" t="s">
        <v>93</v>
      </c>
      <c r="B836" s="106" t="s">
        <v>94</v>
      </c>
      <c r="C836" s="106" t="s">
        <v>1594</v>
      </c>
      <c r="D836" s="106" t="s">
        <v>411</v>
      </c>
      <c r="E836" s="106" t="s">
        <v>412</v>
      </c>
      <c r="F836" s="128">
        <v>8.5906700000000003E-2</v>
      </c>
      <c r="G836" s="128">
        <v>9.1425000000000002E-4</v>
      </c>
      <c r="H836" s="129">
        <f t="shared" si="40"/>
        <v>92.96412359857807</v>
      </c>
      <c r="I836" s="154">
        <v>0</v>
      </c>
      <c r="J836" s="154">
        <v>0</v>
      </c>
      <c r="K836" s="129" t="str">
        <f t="shared" si="43"/>
        <v/>
      </c>
      <c r="L836" s="107">
        <f t="shared" si="41"/>
        <v>0</v>
      </c>
      <c r="M836" s="29"/>
      <c r="O836" s="51"/>
    </row>
    <row r="837" spans="1:15" x14ac:dyDescent="0.2">
      <c r="A837" s="106" t="s">
        <v>1623</v>
      </c>
      <c r="B837" s="106" t="s">
        <v>1624</v>
      </c>
      <c r="C837" s="106" t="s">
        <v>1595</v>
      </c>
      <c r="D837" s="106" t="s">
        <v>410</v>
      </c>
      <c r="E837" s="106" t="s">
        <v>412</v>
      </c>
      <c r="F837" s="128">
        <v>8.5440860000000007E-2</v>
      </c>
      <c r="G837" s="128">
        <v>7.1416198E-2</v>
      </c>
      <c r="H837" s="129">
        <f t="shared" si="40"/>
        <v>0.19637928639102298</v>
      </c>
      <c r="I837" s="154">
        <v>0</v>
      </c>
      <c r="J837" s="154">
        <v>0</v>
      </c>
      <c r="K837" s="129" t="str">
        <f t="shared" si="43"/>
        <v/>
      </c>
      <c r="L837" s="107">
        <f t="shared" si="41"/>
        <v>0</v>
      </c>
      <c r="M837" s="29"/>
      <c r="O837" s="51"/>
    </row>
    <row r="838" spans="1:15" x14ac:dyDescent="0.2">
      <c r="A838" s="106" t="s">
        <v>13</v>
      </c>
      <c r="B838" s="106" t="s">
        <v>14</v>
      </c>
      <c r="C838" s="106" t="s">
        <v>1822</v>
      </c>
      <c r="D838" s="106" t="s">
        <v>411</v>
      </c>
      <c r="E838" s="106" t="s">
        <v>412</v>
      </c>
      <c r="F838" s="128">
        <v>8.4487999999999994E-2</v>
      </c>
      <c r="G838" s="128">
        <v>0</v>
      </c>
      <c r="H838" s="129" t="str">
        <f t="shared" si="40"/>
        <v/>
      </c>
      <c r="I838" s="154">
        <v>0</v>
      </c>
      <c r="J838" s="154">
        <v>0</v>
      </c>
      <c r="K838" s="129" t="str">
        <f t="shared" si="43"/>
        <v/>
      </c>
      <c r="L838" s="107">
        <f t="shared" si="41"/>
        <v>0</v>
      </c>
      <c r="M838" s="29"/>
      <c r="O838" s="51"/>
    </row>
    <row r="839" spans="1:15" x14ac:dyDescent="0.2">
      <c r="A839" s="106" t="s">
        <v>1717</v>
      </c>
      <c r="B839" s="106" t="s">
        <v>712</v>
      </c>
      <c r="C839" s="106" t="s">
        <v>1594</v>
      </c>
      <c r="D839" s="106" t="s">
        <v>411</v>
      </c>
      <c r="E839" s="106" t="s">
        <v>412</v>
      </c>
      <c r="F839" s="128">
        <v>7.7569691999999996E-2</v>
      </c>
      <c r="G839" s="128">
        <v>8.8077500000000003E-2</v>
      </c>
      <c r="H839" s="129">
        <f t="shared" ref="H839:H902" si="44">IF(ISERROR(F839/G839-1),"",IF((F839/G839-1)&gt;10000%,"",F839/G839-1))</f>
        <v>-0.1193018421276717</v>
      </c>
      <c r="I839" s="154">
        <v>0</v>
      </c>
      <c r="J839" s="154">
        <v>0</v>
      </c>
      <c r="K839" s="129" t="str">
        <f t="shared" si="43"/>
        <v/>
      </c>
      <c r="L839" s="107">
        <f t="shared" ref="L839:L902" si="45">IF(ISERROR(I839/F839),"",IF(I839/F839&gt;10000%,"",I839/F839))</f>
        <v>0</v>
      </c>
      <c r="M839" s="29"/>
      <c r="O839" s="51"/>
    </row>
    <row r="840" spans="1:15" x14ac:dyDescent="0.2">
      <c r="A840" s="106" t="s">
        <v>652</v>
      </c>
      <c r="B840" s="106" t="s">
        <v>665</v>
      </c>
      <c r="C840" s="106" t="s">
        <v>1597</v>
      </c>
      <c r="D840" s="106" t="s">
        <v>410</v>
      </c>
      <c r="E840" s="106" t="s">
        <v>1923</v>
      </c>
      <c r="F840" s="128">
        <v>7.3776019999999998E-2</v>
      </c>
      <c r="G840" s="128">
        <v>0.19591995000000001</v>
      </c>
      <c r="H840" s="129">
        <f t="shared" si="44"/>
        <v>-0.62343793983205897</v>
      </c>
      <c r="I840" s="154">
        <v>0</v>
      </c>
      <c r="J840" s="154">
        <v>0</v>
      </c>
      <c r="K840" s="129" t="str">
        <f t="shared" si="43"/>
        <v/>
      </c>
      <c r="L840" s="107">
        <f t="shared" si="45"/>
        <v>0</v>
      </c>
      <c r="M840" s="29"/>
      <c r="O840" s="51"/>
    </row>
    <row r="841" spans="1:15" x14ac:dyDescent="0.2">
      <c r="A841" s="106" t="s">
        <v>706</v>
      </c>
      <c r="B841" s="106" t="s">
        <v>707</v>
      </c>
      <c r="C841" s="106" t="s">
        <v>1593</v>
      </c>
      <c r="D841" s="106" t="s">
        <v>410</v>
      </c>
      <c r="E841" s="106" t="s">
        <v>1923</v>
      </c>
      <c r="F841" s="128">
        <v>6.2185219999999999E-2</v>
      </c>
      <c r="G841" s="128">
        <v>1.8235990000000001E-2</v>
      </c>
      <c r="H841" s="129">
        <f t="shared" si="44"/>
        <v>2.41002709477248</v>
      </c>
      <c r="I841" s="154">
        <v>0</v>
      </c>
      <c r="J841" s="154">
        <v>0</v>
      </c>
      <c r="K841" s="129" t="str">
        <f t="shared" si="43"/>
        <v/>
      </c>
      <c r="L841" s="107">
        <f t="shared" si="45"/>
        <v>0</v>
      </c>
      <c r="M841" s="29"/>
      <c r="O841" s="51"/>
    </row>
    <row r="842" spans="1:15" x14ac:dyDescent="0.2">
      <c r="A842" s="106" t="s">
        <v>1385</v>
      </c>
      <c r="B842" s="106" t="s">
        <v>1389</v>
      </c>
      <c r="C842" s="106" t="s">
        <v>1597</v>
      </c>
      <c r="D842" s="106" t="s">
        <v>410</v>
      </c>
      <c r="E842" s="106" t="s">
        <v>412</v>
      </c>
      <c r="F842" s="128">
        <v>6.1120870000000001E-2</v>
      </c>
      <c r="G842" s="128">
        <v>8.7043499999999996E-3</v>
      </c>
      <c r="H842" s="129">
        <f t="shared" si="44"/>
        <v>6.0218764181127833</v>
      </c>
      <c r="I842" s="154">
        <v>0</v>
      </c>
      <c r="J842" s="154">
        <v>2.8852999999999995E-4</v>
      </c>
      <c r="K842" s="129">
        <f t="shared" si="43"/>
        <v>-1</v>
      </c>
      <c r="L842" s="107">
        <f t="shared" si="45"/>
        <v>0</v>
      </c>
      <c r="M842" s="29"/>
      <c r="O842" s="51"/>
    </row>
    <row r="843" spans="1:15" x14ac:dyDescent="0.2">
      <c r="A843" s="106" t="s">
        <v>298</v>
      </c>
      <c r="B843" s="106" t="s">
        <v>299</v>
      </c>
      <c r="C843" s="106" t="s">
        <v>309</v>
      </c>
      <c r="D843" s="106" t="s">
        <v>411</v>
      </c>
      <c r="E843" s="106" t="s">
        <v>1923</v>
      </c>
      <c r="F843" s="128">
        <v>5.37768E-2</v>
      </c>
      <c r="G843" s="128">
        <v>0</v>
      </c>
      <c r="H843" s="129" t="str">
        <f t="shared" si="44"/>
        <v/>
      </c>
      <c r="I843" s="154">
        <v>0</v>
      </c>
      <c r="J843" s="154">
        <v>0</v>
      </c>
      <c r="K843" s="129" t="str">
        <f t="shared" si="43"/>
        <v/>
      </c>
      <c r="L843" s="107">
        <f t="shared" si="45"/>
        <v>0</v>
      </c>
      <c r="M843" s="29"/>
      <c r="O843" s="51"/>
    </row>
    <row r="844" spans="1:15" x14ac:dyDescent="0.2">
      <c r="A844" s="106" t="s">
        <v>2575</v>
      </c>
      <c r="B844" s="106" t="s">
        <v>2576</v>
      </c>
      <c r="C844" s="106" t="s">
        <v>1822</v>
      </c>
      <c r="D844" s="106" t="s">
        <v>411</v>
      </c>
      <c r="E844" s="106" t="s">
        <v>412</v>
      </c>
      <c r="F844" s="128">
        <v>5.2415999999999997E-2</v>
      </c>
      <c r="G844" s="128">
        <v>0</v>
      </c>
      <c r="H844" s="129" t="str">
        <f t="shared" si="44"/>
        <v/>
      </c>
      <c r="I844" s="154">
        <v>0</v>
      </c>
      <c r="J844" s="154">
        <v>0</v>
      </c>
      <c r="K844" s="129" t="str">
        <f t="shared" si="43"/>
        <v/>
      </c>
      <c r="L844" s="107">
        <f t="shared" si="45"/>
        <v>0</v>
      </c>
      <c r="M844" s="29"/>
      <c r="O844" s="51"/>
    </row>
    <row r="845" spans="1:15" x14ac:dyDescent="0.2">
      <c r="A845" s="106" t="s">
        <v>2672</v>
      </c>
      <c r="B845" s="106" t="s">
        <v>2673</v>
      </c>
      <c r="C845" s="106" t="s">
        <v>1597</v>
      </c>
      <c r="D845" s="106" t="s">
        <v>410</v>
      </c>
      <c r="E845" s="106" t="s">
        <v>1923</v>
      </c>
      <c r="F845" s="128">
        <v>5.101E-2</v>
      </c>
      <c r="G845" s="128">
        <v>0</v>
      </c>
      <c r="H845" s="129" t="str">
        <f t="shared" si="44"/>
        <v/>
      </c>
      <c r="I845" s="154">
        <v>0</v>
      </c>
      <c r="J845" s="154">
        <v>0</v>
      </c>
      <c r="K845" s="129" t="str">
        <f t="shared" si="43"/>
        <v/>
      </c>
      <c r="L845" s="107">
        <f t="shared" si="45"/>
        <v>0</v>
      </c>
      <c r="M845" s="29"/>
      <c r="O845" s="51"/>
    </row>
    <row r="846" spans="1:15" x14ac:dyDescent="0.2">
      <c r="A846" s="106" t="s">
        <v>97</v>
      </c>
      <c r="B846" s="106" t="s">
        <v>98</v>
      </c>
      <c r="C846" s="106" t="s">
        <v>1594</v>
      </c>
      <c r="D846" s="106" t="s">
        <v>411</v>
      </c>
      <c r="E846" s="106" t="s">
        <v>412</v>
      </c>
      <c r="F846" s="128">
        <v>5.0751080000000004E-2</v>
      </c>
      <c r="G846" s="128">
        <v>7.2528800000000004E-2</v>
      </c>
      <c r="H846" s="129">
        <f t="shared" si="44"/>
        <v>-0.3002630679123327</v>
      </c>
      <c r="I846" s="154">
        <v>0</v>
      </c>
      <c r="J846" s="154">
        <v>6.1167050000000001E-2</v>
      </c>
      <c r="K846" s="129">
        <f t="shared" si="43"/>
        <v>-1</v>
      </c>
      <c r="L846" s="107">
        <f t="shared" si="45"/>
        <v>0</v>
      </c>
      <c r="M846" s="29"/>
      <c r="O846" s="51"/>
    </row>
    <row r="847" spans="1:15" x14ac:dyDescent="0.2">
      <c r="A847" s="106" t="s">
        <v>2194</v>
      </c>
      <c r="B847" s="106" t="s">
        <v>1640</v>
      </c>
      <c r="C847" s="106" t="s">
        <v>1595</v>
      </c>
      <c r="D847" s="106" t="s">
        <v>410</v>
      </c>
      <c r="E847" s="106" t="s">
        <v>412</v>
      </c>
      <c r="F847" s="128">
        <v>4.6445379999999994E-2</v>
      </c>
      <c r="G847" s="128">
        <v>1.803128E-2</v>
      </c>
      <c r="H847" s="129">
        <f t="shared" si="44"/>
        <v>1.5758226814735279</v>
      </c>
      <c r="I847" s="154">
        <v>0</v>
      </c>
      <c r="J847" s="154">
        <v>0</v>
      </c>
      <c r="K847" s="129" t="str">
        <f t="shared" si="43"/>
        <v/>
      </c>
      <c r="L847" s="107">
        <f t="shared" si="45"/>
        <v>0</v>
      </c>
      <c r="M847" s="29"/>
      <c r="O847" s="51"/>
    </row>
    <row r="848" spans="1:15" x14ac:dyDescent="0.2">
      <c r="A848" s="106" t="s">
        <v>272</v>
      </c>
      <c r="B848" s="106" t="s">
        <v>280</v>
      </c>
      <c r="C848" s="106" t="s">
        <v>1591</v>
      </c>
      <c r="D848" s="106" t="s">
        <v>410</v>
      </c>
      <c r="E848" s="106" t="s">
        <v>1923</v>
      </c>
      <c r="F848" s="128">
        <v>4.5886780000000002E-2</v>
      </c>
      <c r="G848" s="128">
        <v>0</v>
      </c>
      <c r="H848" s="129" t="str">
        <f t="shared" si="44"/>
        <v/>
      </c>
      <c r="I848" s="154">
        <v>0</v>
      </c>
      <c r="J848" s="154">
        <v>0</v>
      </c>
      <c r="K848" s="129" t="str">
        <f t="shared" si="43"/>
        <v/>
      </c>
      <c r="L848" s="107">
        <f t="shared" si="45"/>
        <v>0</v>
      </c>
      <c r="M848" s="29"/>
      <c r="O848" s="51"/>
    </row>
    <row r="849" spans="1:15" x14ac:dyDescent="0.2">
      <c r="A849" s="106" t="s">
        <v>2751</v>
      </c>
      <c r="B849" s="106" t="s">
        <v>1820</v>
      </c>
      <c r="C849" s="106" t="s">
        <v>1590</v>
      </c>
      <c r="D849" s="106" t="s">
        <v>410</v>
      </c>
      <c r="E849" s="106" t="s">
        <v>1923</v>
      </c>
      <c r="F849" s="128">
        <v>4.0090050000000002E-2</v>
      </c>
      <c r="G849" s="128">
        <v>0</v>
      </c>
      <c r="H849" s="129" t="str">
        <f t="shared" si="44"/>
        <v/>
      </c>
      <c r="I849" s="154">
        <v>0</v>
      </c>
      <c r="J849" s="154">
        <v>0</v>
      </c>
      <c r="K849" s="129" t="str">
        <f t="shared" si="43"/>
        <v/>
      </c>
      <c r="L849" s="107">
        <f t="shared" si="45"/>
        <v>0</v>
      </c>
      <c r="M849" s="29"/>
      <c r="O849" s="51"/>
    </row>
    <row r="850" spans="1:15" x14ac:dyDescent="0.2">
      <c r="A850" s="106" t="s">
        <v>2509</v>
      </c>
      <c r="B850" s="106" t="s">
        <v>2510</v>
      </c>
      <c r="C850" s="106" t="s">
        <v>1597</v>
      </c>
      <c r="D850" s="106" t="s">
        <v>410</v>
      </c>
      <c r="E850" s="106" t="s">
        <v>1923</v>
      </c>
      <c r="F850" s="128">
        <v>3.958325E-2</v>
      </c>
      <c r="G850" s="128">
        <v>3.3597349999999998E-2</v>
      </c>
      <c r="H850" s="129">
        <f t="shared" si="44"/>
        <v>0.17816583748420634</v>
      </c>
      <c r="I850" s="154">
        <v>0</v>
      </c>
      <c r="J850" s="154">
        <v>0</v>
      </c>
      <c r="K850" s="129" t="str">
        <f t="shared" si="43"/>
        <v/>
      </c>
      <c r="L850" s="107">
        <f t="shared" si="45"/>
        <v>0</v>
      </c>
      <c r="M850" s="29"/>
      <c r="O850" s="51"/>
    </row>
    <row r="851" spans="1:15" x14ac:dyDescent="0.2">
      <c r="A851" s="106" t="s">
        <v>2196</v>
      </c>
      <c r="B851" s="106" t="s">
        <v>1514</v>
      </c>
      <c r="C851" s="106" t="s">
        <v>1595</v>
      </c>
      <c r="D851" s="106" t="s">
        <v>410</v>
      </c>
      <c r="E851" s="106" t="s">
        <v>1923</v>
      </c>
      <c r="F851" s="128">
        <v>3.2600940000000002E-2</v>
      </c>
      <c r="G851" s="128">
        <v>1.020825E-2</v>
      </c>
      <c r="H851" s="129">
        <f t="shared" si="44"/>
        <v>2.1935875394901183</v>
      </c>
      <c r="I851" s="154">
        <v>0</v>
      </c>
      <c r="J851" s="154">
        <v>0</v>
      </c>
      <c r="K851" s="129" t="str">
        <f t="shared" si="43"/>
        <v/>
      </c>
      <c r="L851" s="107">
        <f t="shared" si="45"/>
        <v>0</v>
      </c>
      <c r="M851" s="29"/>
      <c r="O851" s="51"/>
    </row>
    <row r="852" spans="1:15" x14ac:dyDescent="0.2">
      <c r="A852" s="106" t="s">
        <v>2000</v>
      </c>
      <c r="B852" s="106" t="s">
        <v>1990</v>
      </c>
      <c r="C852" s="106" t="s">
        <v>1822</v>
      </c>
      <c r="D852" s="106" t="s">
        <v>411</v>
      </c>
      <c r="E852" s="106" t="s">
        <v>412</v>
      </c>
      <c r="F852" s="128">
        <v>3.0884000000000002E-2</v>
      </c>
      <c r="G852" s="128">
        <v>0.20605000000000001</v>
      </c>
      <c r="H852" s="129">
        <f t="shared" si="44"/>
        <v>-0.85011404998786699</v>
      </c>
      <c r="I852" s="154">
        <v>0</v>
      </c>
      <c r="J852" s="154">
        <v>0</v>
      </c>
      <c r="K852" s="129" t="str">
        <f t="shared" si="43"/>
        <v/>
      </c>
      <c r="L852" s="107">
        <f t="shared" si="45"/>
        <v>0</v>
      </c>
      <c r="M852" s="29"/>
      <c r="O852" s="51"/>
    </row>
    <row r="853" spans="1:15" x14ac:dyDescent="0.2">
      <c r="A853" s="106" t="s">
        <v>513</v>
      </c>
      <c r="B853" s="106" t="s">
        <v>364</v>
      </c>
      <c r="C853" s="106" t="s">
        <v>1609</v>
      </c>
      <c r="D853" s="106" t="s">
        <v>411</v>
      </c>
      <c r="E853" s="106" t="s">
        <v>1923</v>
      </c>
      <c r="F853" s="128">
        <v>2.6546220000000002E-2</v>
      </c>
      <c r="G853" s="128">
        <v>3.5495468699999999</v>
      </c>
      <c r="H853" s="129">
        <f t="shared" si="44"/>
        <v>-0.99252123694312566</v>
      </c>
      <c r="I853" s="154">
        <v>0</v>
      </c>
      <c r="J853" s="154">
        <v>6.3769688011649501</v>
      </c>
      <c r="K853" s="129">
        <f t="shared" si="43"/>
        <v>-1</v>
      </c>
      <c r="L853" s="107">
        <f t="shared" si="45"/>
        <v>0</v>
      </c>
      <c r="M853" s="29"/>
      <c r="O853" s="51"/>
    </row>
    <row r="854" spans="1:15" x14ac:dyDescent="0.2">
      <c r="A854" s="106" t="s">
        <v>161</v>
      </c>
      <c r="B854" s="106" t="s">
        <v>162</v>
      </c>
      <c r="C854" s="106" t="s">
        <v>1598</v>
      </c>
      <c r="D854" s="106" t="s">
        <v>411</v>
      </c>
      <c r="E854" s="106" t="s">
        <v>412</v>
      </c>
      <c r="F854" s="128">
        <v>2.4191520000000001E-2</v>
      </c>
      <c r="G854" s="128">
        <v>1.15E-3</v>
      </c>
      <c r="H854" s="129">
        <f t="shared" si="44"/>
        <v>20.03610434782609</v>
      </c>
      <c r="I854" s="154">
        <v>0</v>
      </c>
      <c r="J854" s="154">
        <v>1.16E-3</v>
      </c>
      <c r="K854" s="129">
        <f t="shared" si="43"/>
        <v>-1</v>
      </c>
      <c r="L854" s="107">
        <f t="shared" si="45"/>
        <v>0</v>
      </c>
      <c r="M854" s="29"/>
      <c r="O854" s="51"/>
    </row>
    <row r="855" spans="1:15" x14ac:dyDescent="0.2">
      <c r="A855" s="106" t="s">
        <v>159</v>
      </c>
      <c r="B855" s="106" t="s">
        <v>160</v>
      </c>
      <c r="C855" s="106" t="s">
        <v>1598</v>
      </c>
      <c r="D855" s="106" t="s">
        <v>411</v>
      </c>
      <c r="E855" s="106" t="s">
        <v>412</v>
      </c>
      <c r="F855" s="128">
        <v>2.2763174000000001E-2</v>
      </c>
      <c r="G855" s="128">
        <v>3.6184258000000004E-2</v>
      </c>
      <c r="H855" s="129">
        <f t="shared" si="44"/>
        <v>-0.37090947118495565</v>
      </c>
      <c r="I855" s="154">
        <v>0</v>
      </c>
      <c r="J855" s="154">
        <v>0</v>
      </c>
      <c r="K855" s="129" t="str">
        <f t="shared" si="43"/>
        <v/>
      </c>
      <c r="L855" s="107">
        <f t="shared" si="45"/>
        <v>0</v>
      </c>
      <c r="M855" s="29"/>
      <c r="O855" s="51"/>
    </row>
    <row r="856" spans="1:15" x14ac:dyDescent="0.2">
      <c r="A856" s="106" t="s">
        <v>2745</v>
      </c>
      <c r="B856" s="106" t="s">
        <v>897</v>
      </c>
      <c r="C856" s="106" t="s">
        <v>1590</v>
      </c>
      <c r="D856" s="106" t="s">
        <v>410</v>
      </c>
      <c r="E856" s="106" t="s">
        <v>1923</v>
      </c>
      <c r="F856" s="128">
        <v>2.202028E-2</v>
      </c>
      <c r="G856" s="128">
        <v>10.746584</v>
      </c>
      <c r="H856" s="129">
        <f t="shared" si="44"/>
        <v>-0.99795095073932327</v>
      </c>
      <c r="I856" s="154">
        <v>0</v>
      </c>
      <c r="J856" s="154">
        <v>0</v>
      </c>
      <c r="K856" s="129" t="str">
        <f t="shared" ref="K856:K887" si="46">IF(ISERROR(I856/J856-1),"",IF((I856/J856-1)&gt;10000%,"",I856/J856-1))</f>
        <v/>
      </c>
      <c r="L856" s="107">
        <f t="shared" si="45"/>
        <v>0</v>
      </c>
      <c r="M856" s="29"/>
      <c r="O856" s="51"/>
    </row>
    <row r="857" spans="1:15" x14ac:dyDescent="0.2">
      <c r="A857" s="106" t="s">
        <v>153</v>
      </c>
      <c r="B857" s="106" t="s">
        <v>154</v>
      </c>
      <c r="C857" s="106" t="s">
        <v>1598</v>
      </c>
      <c r="D857" s="106" t="s">
        <v>411</v>
      </c>
      <c r="E857" s="106" t="s">
        <v>412</v>
      </c>
      <c r="F857" s="128">
        <v>2.197232E-2</v>
      </c>
      <c r="G857" s="128">
        <v>3.103626E-2</v>
      </c>
      <c r="H857" s="129">
        <f t="shared" si="44"/>
        <v>-0.29204356452742697</v>
      </c>
      <c r="I857" s="154">
        <v>0</v>
      </c>
      <c r="J857" s="154">
        <v>0</v>
      </c>
      <c r="K857" s="129" t="str">
        <f t="shared" si="46"/>
        <v/>
      </c>
      <c r="L857" s="107">
        <f t="shared" si="45"/>
        <v>0</v>
      </c>
      <c r="M857" s="29"/>
      <c r="O857" s="51"/>
    </row>
    <row r="858" spans="1:15" x14ac:dyDescent="0.2">
      <c r="A858" s="106" t="s">
        <v>1528</v>
      </c>
      <c r="B858" s="106" t="s">
        <v>1529</v>
      </c>
      <c r="C858" s="106" t="s">
        <v>309</v>
      </c>
      <c r="D858" s="106" t="s">
        <v>1491</v>
      </c>
      <c r="E858" s="106" t="s">
        <v>412</v>
      </c>
      <c r="F858" s="128">
        <v>2.0638E-2</v>
      </c>
      <c r="G858" s="128">
        <v>0.25045766000000003</v>
      </c>
      <c r="H858" s="129">
        <f t="shared" si="44"/>
        <v>-0.91759884684700799</v>
      </c>
      <c r="I858" s="154">
        <v>0</v>
      </c>
      <c r="J858" s="154">
        <v>0.76092351000000003</v>
      </c>
      <c r="K858" s="129">
        <f t="shared" si="46"/>
        <v>-1</v>
      </c>
      <c r="L858" s="107">
        <f t="shared" si="45"/>
        <v>0</v>
      </c>
      <c r="M858" s="29"/>
      <c r="O858" s="51"/>
    </row>
    <row r="859" spans="1:15" x14ac:dyDescent="0.2">
      <c r="A859" s="106" t="s">
        <v>1995</v>
      </c>
      <c r="B859" s="106" t="s">
        <v>1985</v>
      </c>
      <c r="C859" s="106" t="s">
        <v>1822</v>
      </c>
      <c r="D859" s="106" t="s">
        <v>411</v>
      </c>
      <c r="E859" s="106" t="s">
        <v>412</v>
      </c>
      <c r="F859" s="128">
        <v>2.0277750000000001E-2</v>
      </c>
      <c r="G859" s="128">
        <v>2.444E-3</v>
      </c>
      <c r="H859" s="129">
        <f t="shared" si="44"/>
        <v>7.296951718494272</v>
      </c>
      <c r="I859" s="154">
        <v>0</v>
      </c>
      <c r="J859" s="154">
        <v>0</v>
      </c>
      <c r="K859" s="129" t="str">
        <f t="shared" si="46"/>
        <v/>
      </c>
      <c r="L859" s="107">
        <f t="shared" si="45"/>
        <v>0</v>
      </c>
      <c r="M859" s="29"/>
      <c r="O859" s="51"/>
    </row>
    <row r="860" spans="1:15" x14ac:dyDescent="0.2">
      <c r="A860" s="106" t="s">
        <v>1444</v>
      </c>
      <c r="B860" s="106" t="s">
        <v>1445</v>
      </c>
      <c r="C860" s="106" t="s">
        <v>1609</v>
      </c>
      <c r="D860" s="106" t="s">
        <v>410</v>
      </c>
      <c r="E860" s="106" t="s">
        <v>1923</v>
      </c>
      <c r="F860" s="128">
        <v>1.93622E-2</v>
      </c>
      <c r="G860" s="128">
        <v>7.7591399999999991E-2</v>
      </c>
      <c r="H860" s="129">
        <f t="shared" si="44"/>
        <v>-0.75045945813582438</v>
      </c>
      <c r="I860" s="154">
        <v>0</v>
      </c>
      <c r="J860" s="154">
        <v>0</v>
      </c>
      <c r="K860" s="129" t="str">
        <f t="shared" si="46"/>
        <v/>
      </c>
      <c r="L860" s="107">
        <f t="shared" si="45"/>
        <v>0</v>
      </c>
      <c r="M860" s="29"/>
      <c r="O860" s="51"/>
    </row>
    <row r="861" spans="1:15" x14ac:dyDescent="0.2">
      <c r="A861" s="106" t="s">
        <v>2791</v>
      </c>
      <c r="B861" s="106" t="s">
        <v>163</v>
      </c>
      <c r="C861" s="106" t="s">
        <v>1598</v>
      </c>
      <c r="D861" s="106" t="s">
        <v>411</v>
      </c>
      <c r="E861" s="106" t="s">
        <v>412</v>
      </c>
      <c r="F861" s="128">
        <v>1.8802933000000001E-2</v>
      </c>
      <c r="G861" s="128">
        <v>2.6797612000000002E-2</v>
      </c>
      <c r="H861" s="129">
        <f t="shared" si="44"/>
        <v>-0.29833550093941208</v>
      </c>
      <c r="I861" s="154">
        <v>0</v>
      </c>
      <c r="J861" s="154">
        <v>0</v>
      </c>
      <c r="K861" s="129" t="str">
        <f t="shared" si="46"/>
        <v/>
      </c>
      <c r="L861" s="107">
        <f t="shared" si="45"/>
        <v>0</v>
      </c>
      <c r="M861" s="29"/>
      <c r="O861" s="51"/>
    </row>
    <row r="862" spans="1:15" x14ac:dyDescent="0.2">
      <c r="A862" s="106" t="s">
        <v>2780</v>
      </c>
      <c r="B862" s="106" t="s">
        <v>2781</v>
      </c>
      <c r="C862" s="106" t="s">
        <v>1596</v>
      </c>
      <c r="D862" s="106" t="s">
        <v>411</v>
      </c>
      <c r="E862" s="106" t="s">
        <v>1923</v>
      </c>
      <c r="F862" s="128">
        <v>1.8101900000000001E-2</v>
      </c>
      <c r="G862" s="128">
        <v>2.774078E-2</v>
      </c>
      <c r="H862" s="129">
        <f t="shared" si="44"/>
        <v>-0.34746247221599391</v>
      </c>
      <c r="I862" s="154">
        <v>0</v>
      </c>
      <c r="J862" s="154">
        <v>0</v>
      </c>
      <c r="K862" s="129" t="str">
        <f t="shared" si="46"/>
        <v/>
      </c>
      <c r="L862" s="107">
        <f t="shared" si="45"/>
        <v>0</v>
      </c>
      <c r="M862" s="29"/>
      <c r="O862" s="51"/>
    </row>
    <row r="863" spans="1:15" x14ac:dyDescent="0.2">
      <c r="A863" s="106" t="s">
        <v>1994</v>
      </c>
      <c r="B863" s="106" t="s">
        <v>1984</v>
      </c>
      <c r="C863" s="106" t="s">
        <v>1822</v>
      </c>
      <c r="D863" s="106" t="s">
        <v>411</v>
      </c>
      <c r="E863" s="106" t="s">
        <v>412</v>
      </c>
      <c r="F863" s="128">
        <v>1.7337999999999999E-2</v>
      </c>
      <c r="G863" s="128">
        <v>0.22456799999999999</v>
      </c>
      <c r="H863" s="129">
        <f t="shared" si="44"/>
        <v>-0.92279398667664136</v>
      </c>
      <c r="I863" s="154">
        <v>0</v>
      </c>
      <c r="J863" s="154">
        <v>0</v>
      </c>
      <c r="K863" s="129" t="str">
        <f t="shared" si="46"/>
        <v/>
      </c>
      <c r="L863" s="107">
        <f t="shared" si="45"/>
        <v>0</v>
      </c>
      <c r="M863" s="29"/>
      <c r="O863" s="51"/>
    </row>
    <row r="864" spans="1:15" x14ac:dyDescent="0.2">
      <c r="A864" s="106" t="s">
        <v>2400</v>
      </c>
      <c r="B864" s="106" t="s">
        <v>313</v>
      </c>
      <c r="C864" s="106" t="s">
        <v>1221</v>
      </c>
      <c r="D864" s="106" t="s">
        <v>410</v>
      </c>
      <c r="E864" s="106" t="s">
        <v>1923</v>
      </c>
      <c r="F864" s="128">
        <v>1.6106789999999999E-2</v>
      </c>
      <c r="G864" s="128">
        <v>5.0610019999999999E-2</v>
      </c>
      <c r="H864" s="129">
        <f t="shared" si="44"/>
        <v>-0.6817470137336441</v>
      </c>
      <c r="I864" s="154">
        <v>0</v>
      </c>
      <c r="J864" s="154">
        <v>0</v>
      </c>
      <c r="K864" s="129" t="str">
        <f t="shared" si="46"/>
        <v/>
      </c>
      <c r="L864" s="107">
        <f t="shared" si="45"/>
        <v>0</v>
      </c>
      <c r="M864" s="29"/>
      <c r="O864" s="51"/>
    </row>
    <row r="865" spans="1:15" x14ac:dyDescent="0.2">
      <c r="A865" s="106" t="s">
        <v>352</v>
      </c>
      <c r="B865" s="106" t="s">
        <v>145</v>
      </c>
      <c r="C865" s="106" t="s">
        <v>1598</v>
      </c>
      <c r="D865" s="106" t="s">
        <v>411</v>
      </c>
      <c r="E865" s="106" t="s">
        <v>412</v>
      </c>
      <c r="F865" s="128">
        <v>1.5103155E-2</v>
      </c>
      <c r="G865" s="128">
        <v>7.4849170000000007E-3</v>
      </c>
      <c r="H865" s="129">
        <f t="shared" si="44"/>
        <v>1.0178119543610169</v>
      </c>
      <c r="I865" s="154">
        <v>0</v>
      </c>
      <c r="J865" s="154">
        <v>0</v>
      </c>
      <c r="K865" s="129" t="str">
        <f t="shared" si="46"/>
        <v/>
      </c>
      <c r="L865" s="107">
        <f t="shared" si="45"/>
        <v>0</v>
      </c>
      <c r="M865" s="29"/>
      <c r="O865" s="51"/>
    </row>
    <row r="866" spans="1:15" x14ac:dyDescent="0.2">
      <c r="A866" s="106" t="s">
        <v>151</v>
      </c>
      <c r="B866" s="106" t="s">
        <v>152</v>
      </c>
      <c r="C866" s="106" t="s">
        <v>1598</v>
      </c>
      <c r="D866" s="106" t="s">
        <v>411</v>
      </c>
      <c r="E866" s="106" t="s">
        <v>412</v>
      </c>
      <c r="F866" s="128">
        <v>1.510016E-2</v>
      </c>
      <c r="G866" s="128">
        <v>3.7623600000000002E-3</v>
      </c>
      <c r="H866" s="129">
        <f t="shared" si="44"/>
        <v>3.0134809002859901</v>
      </c>
      <c r="I866" s="154">
        <v>0</v>
      </c>
      <c r="J866" s="154">
        <v>0</v>
      </c>
      <c r="K866" s="129" t="str">
        <f t="shared" si="46"/>
        <v/>
      </c>
      <c r="L866" s="107">
        <f t="shared" si="45"/>
        <v>0</v>
      </c>
      <c r="M866" s="29"/>
      <c r="O866" s="51"/>
    </row>
    <row r="867" spans="1:15" x14ac:dyDescent="0.2">
      <c r="A867" s="106" t="s">
        <v>341</v>
      </c>
      <c r="B867" s="106" t="s">
        <v>146</v>
      </c>
      <c r="C867" s="106" t="s">
        <v>1598</v>
      </c>
      <c r="D867" s="106" t="s">
        <v>411</v>
      </c>
      <c r="E867" s="106" t="s">
        <v>412</v>
      </c>
      <c r="F867" s="128">
        <v>1.4911959999999998E-2</v>
      </c>
      <c r="G867" s="128">
        <v>2.30355E-2</v>
      </c>
      <c r="H867" s="129">
        <f t="shared" si="44"/>
        <v>-0.35265307894337006</v>
      </c>
      <c r="I867" s="154">
        <v>0</v>
      </c>
      <c r="J867" s="154">
        <v>0</v>
      </c>
      <c r="K867" s="129" t="str">
        <f t="shared" si="46"/>
        <v/>
      </c>
      <c r="L867" s="107">
        <f t="shared" si="45"/>
        <v>0</v>
      </c>
      <c r="M867" s="29"/>
      <c r="O867" s="51"/>
    </row>
    <row r="868" spans="1:15" x14ac:dyDescent="0.2">
      <c r="A868" s="106" t="s">
        <v>17</v>
      </c>
      <c r="B868" s="106" t="s">
        <v>18</v>
      </c>
      <c r="C868" s="106" t="s">
        <v>1822</v>
      </c>
      <c r="D868" s="106" t="s">
        <v>411</v>
      </c>
      <c r="E868" s="106" t="s">
        <v>412</v>
      </c>
      <c r="F868" s="128">
        <v>1.4903379999999999E-2</v>
      </c>
      <c r="G868" s="128">
        <v>2.9035660000000001E-2</v>
      </c>
      <c r="H868" s="129">
        <f t="shared" si="44"/>
        <v>-0.48672150038952111</v>
      </c>
      <c r="I868" s="154">
        <v>0</v>
      </c>
      <c r="J868" s="154">
        <v>0</v>
      </c>
      <c r="K868" s="129" t="str">
        <f t="shared" si="46"/>
        <v/>
      </c>
      <c r="L868" s="107">
        <f t="shared" si="45"/>
        <v>0</v>
      </c>
      <c r="M868" s="29"/>
      <c r="O868" s="51"/>
    </row>
    <row r="869" spans="1:15" x14ac:dyDescent="0.2">
      <c r="A869" s="106" t="s">
        <v>1505</v>
      </c>
      <c r="B869" s="106" t="s">
        <v>1506</v>
      </c>
      <c r="C869" s="106" t="s">
        <v>309</v>
      </c>
      <c r="D869" s="106" t="s">
        <v>1491</v>
      </c>
      <c r="E869" s="106" t="s">
        <v>412</v>
      </c>
      <c r="F869" s="128">
        <v>1.3431520000000001E-2</v>
      </c>
      <c r="G869" s="128">
        <v>0</v>
      </c>
      <c r="H869" s="129" t="str">
        <f t="shared" si="44"/>
        <v/>
      </c>
      <c r="I869" s="154">
        <v>0</v>
      </c>
      <c r="J869" s="154">
        <v>0</v>
      </c>
      <c r="K869" s="129" t="str">
        <f t="shared" si="46"/>
        <v/>
      </c>
      <c r="L869" s="107">
        <f t="shared" si="45"/>
        <v>0</v>
      </c>
      <c r="M869" s="29"/>
      <c r="O869" s="51"/>
    </row>
    <row r="870" spans="1:15" x14ac:dyDescent="0.2">
      <c r="A870" s="106" t="s">
        <v>2209</v>
      </c>
      <c r="B870" s="106" t="s">
        <v>2208</v>
      </c>
      <c r="C870" s="106" t="s">
        <v>1822</v>
      </c>
      <c r="D870" s="106" t="s">
        <v>411</v>
      </c>
      <c r="E870" s="106" t="s">
        <v>412</v>
      </c>
      <c r="F870" s="128">
        <v>1.2881999999999999E-2</v>
      </c>
      <c r="G870" s="128">
        <v>0</v>
      </c>
      <c r="H870" s="129" t="str">
        <f t="shared" si="44"/>
        <v/>
      </c>
      <c r="I870" s="154">
        <v>0</v>
      </c>
      <c r="J870" s="154">
        <v>0</v>
      </c>
      <c r="K870" s="129" t="str">
        <f t="shared" si="46"/>
        <v/>
      </c>
      <c r="L870" s="107">
        <f t="shared" si="45"/>
        <v>0</v>
      </c>
      <c r="M870" s="29"/>
      <c r="O870" s="51"/>
    </row>
    <row r="871" spans="1:15" x14ac:dyDescent="0.2">
      <c r="A871" s="106" t="s">
        <v>772</v>
      </c>
      <c r="B871" s="106" t="s">
        <v>773</v>
      </c>
      <c r="C871" s="106" t="s">
        <v>1591</v>
      </c>
      <c r="D871" s="106" t="s">
        <v>410</v>
      </c>
      <c r="E871" s="106" t="s">
        <v>1923</v>
      </c>
      <c r="F871" s="128">
        <v>1.2539E-2</v>
      </c>
      <c r="G871" s="128">
        <v>9.7628279999999998E-2</v>
      </c>
      <c r="H871" s="129">
        <f t="shared" si="44"/>
        <v>-0.87156385424387284</v>
      </c>
      <c r="I871" s="154">
        <v>0</v>
      </c>
      <c r="J871" s="154">
        <v>4.049825E-2</v>
      </c>
      <c r="K871" s="129">
        <f t="shared" si="46"/>
        <v>-1</v>
      </c>
      <c r="L871" s="107">
        <f t="shared" si="45"/>
        <v>0</v>
      </c>
      <c r="M871" s="29"/>
      <c r="O871" s="51"/>
    </row>
    <row r="872" spans="1:15" x14ac:dyDescent="0.2">
      <c r="A872" s="106" t="s">
        <v>1627</v>
      </c>
      <c r="B872" s="106" t="s">
        <v>1628</v>
      </c>
      <c r="C872" s="106" t="s">
        <v>1595</v>
      </c>
      <c r="D872" s="106" t="s">
        <v>410</v>
      </c>
      <c r="E872" s="106" t="s">
        <v>412</v>
      </c>
      <c r="F872" s="128">
        <v>1.231148E-2</v>
      </c>
      <c r="G872" s="128">
        <v>7.651608E-2</v>
      </c>
      <c r="H872" s="129">
        <f t="shared" si="44"/>
        <v>-0.83909944158142968</v>
      </c>
      <c r="I872" s="154">
        <v>0</v>
      </c>
      <c r="J872" s="154">
        <v>0</v>
      </c>
      <c r="K872" s="129" t="str">
        <f t="shared" si="46"/>
        <v/>
      </c>
      <c r="L872" s="107">
        <f t="shared" si="45"/>
        <v>0</v>
      </c>
      <c r="M872" s="29"/>
      <c r="O872" s="51"/>
    </row>
    <row r="873" spans="1:15" x14ac:dyDescent="0.2">
      <c r="A873" s="106" t="s">
        <v>2507</v>
      </c>
      <c r="B873" s="106" t="s">
        <v>2508</v>
      </c>
      <c r="C873" s="106" t="s">
        <v>1597</v>
      </c>
      <c r="D873" s="106" t="s">
        <v>410</v>
      </c>
      <c r="E873" s="106" t="s">
        <v>1923</v>
      </c>
      <c r="F873" s="128">
        <v>1.02676E-2</v>
      </c>
      <c r="G873" s="128">
        <v>4.3011999999999998E-4</v>
      </c>
      <c r="H873" s="129">
        <f t="shared" si="44"/>
        <v>22.871477727145916</v>
      </c>
      <c r="I873" s="154">
        <v>0</v>
      </c>
      <c r="J873" s="154">
        <v>0</v>
      </c>
      <c r="K873" s="129" t="str">
        <f t="shared" si="46"/>
        <v/>
      </c>
      <c r="L873" s="107">
        <f t="shared" si="45"/>
        <v>0</v>
      </c>
      <c r="M873" s="29"/>
      <c r="O873" s="51"/>
    </row>
    <row r="874" spans="1:15" x14ac:dyDescent="0.2">
      <c r="A874" s="106" t="s">
        <v>2501</v>
      </c>
      <c r="B874" s="106" t="s">
        <v>2502</v>
      </c>
      <c r="C874" s="106" t="s">
        <v>1597</v>
      </c>
      <c r="D874" s="106" t="s">
        <v>410</v>
      </c>
      <c r="E874" s="106" t="s">
        <v>1923</v>
      </c>
      <c r="F874" s="128">
        <v>1.01639E-2</v>
      </c>
      <c r="G874" s="128">
        <v>2.8769929999999999E-2</v>
      </c>
      <c r="H874" s="129">
        <f t="shared" si="44"/>
        <v>-0.64671794474300071</v>
      </c>
      <c r="I874" s="154">
        <v>0</v>
      </c>
      <c r="J874" s="154">
        <v>0</v>
      </c>
      <c r="K874" s="129" t="str">
        <f t="shared" si="46"/>
        <v/>
      </c>
      <c r="L874" s="107">
        <f t="shared" si="45"/>
        <v>0</v>
      </c>
      <c r="M874" s="29"/>
      <c r="O874" s="51"/>
    </row>
    <row r="875" spans="1:15" x14ac:dyDescent="0.2">
      <c r="A875" s="106" t="s">
        <v>2601</v>
      </c>
      <c r="B875" s="106" t="s">
        <v>2602</v>
      </c>
      <c r="C875" s="106" t="s">
        <v>309</v>
      </c>
      <c r="D875" s="106" t="s">
        <v>411</v>
      </c>
      <c r="E875" s="106" t="s">
        <v>412</v>
      </c>
      <c r="F875" s="128">
        <v>9.9626799999999998E-3</v>
      </c>
      <c r="G875" s="128">
        <v>0.24232120000000001</v>
      </c>
      <c r="H875" s="129">
        <f t="shared" si="44"/>
        <v>-0.95888646969394342</v>
      </c>
      <c r="I875" s="154">
        <v>0</v>
      </c>
      <c r="J875" s="154">
        <v>0</v>
      </c>
      <c r="K875" s="129" t="str">
        <f t="shared" si="46"/>
        <v/>
      </c>
      <c r="L875" s="107">
        <f t="shared" si="45"/>
        <v>0</v>
      </c>
      <c r="M875" s="29"/>
      <c r="O875" s="51"/>
    </row>
    <row r="876" spans="1:15" x14ac:dyDescent="0.2">
      <c r="A876" s="106" t="s">
        <v>1483</v>
      </c>
      <c r="B876" s="106" t="s">
        <v>1484</v>
      </c>
      <c r="C876" s="106" t="s">
        <v>921</v>
      </c>
      <c r="D876" s="106" t="s">
        <v>410</v>
      </c>
      <c r="E876" s="106" t="s">
        <v>1923</v>
      </c>
      <c r="F876" s="128">
        <v>9.8948400000000002E-3</v>
      </c>
      <c r="G876" s="128">
        <v>3.0011900000000001E-2</v>
      </c>
      <c r="H876" s="129">
        <f t="shared" si="44"/>
        <v>-0.67030277989730735</v>
      </c>
      <c r="I876" s="154">
        <v>0</v>
      </c>
      <c r="J876" s="154">
        <v>0</v>
      </c>
      <c r="K876" s="129" t="str">
        <f t="shared" si="46"/>
        <v/>
      </c>
      <c r="L876" s="107">
        <f t="shared" si="45"/>
        <v>0</v>
      </c>
      <c r="M876" s="29"/>
      <c r="O876" s="51"/>
    </row>
    <row r="877" spans="1:15" x14ac:dyDescent="0.2">
      <c r="A877" s="106" t="s">
        <v>2195</v>
      </c>
      <c r="B877" s="106" t="s">
        <v>1523</v>
      </c>
      <c r="C877" s="106" t="s">
        <v>1595</v>
      </c>
      <c r="D877" s="106" t="s">
        <v>410</v>
      </c>
      <c r="E877" s="106" t="s">
        <v>1923</v>
      </c>
      <c r="F877" s="128">
        <v>9.747200000000001E-3</v>
      </c>
      <c r="G877" s="128">
        <v>1.00096E-2</v>
      </c>
      <c r="H877" s="129">
        <f t="shared" si="44"/>
        <v>-2.6214833759590772E-2</v>
      </c>
      <c r="I877" s="154">
        <v>0</v>
      </c>
      <c r="J877" s="154">
        <v>0</v>
      </c>
      <c r="K877" s="129" t="str">
        <f t="shared" si="46"/>
        <v/>
      </c>
      <c r="L877" s="107">
        <f t="shared" si="45"/>
        <v>0</v>
      </c>
      <c r="M877" s="29"/>
      <c r="O877" s="51"/>
    </row>
    <row r="878" spans="1:15" x14ac:dyDescent="0.2">
      <c r="A878" s="106" t="s">
        <v>2499</v>
      </c>
      <c r="B878" s="106" t="s">
        <v>2500</v>
      </c>
      <c r="C878" s="106" t="s">
        <v>1596</v>
      </c>
      <c r="D878" s="106" t="s">
        <v>1491</v>
      </c>
      <c r="E878" s="106" t="s">
        <v>412</v>
      </c>
      <c r="F878" s="128">
        <v>9.2087900000000014E-3</v>
      </c>
      <c r="G878" s="128">
        <v>0.19212857999999999</v>
      </c>
      <c r="H878" s="129">
        <f t="shared" si="44"/>
        <v>-0.9520696504393048</v>
      </c>
      <c r="I878" s="154">
        <v>0</v>
      </c>
      <c r="J878" s="154">
        <v>0</v>
      </c>
      <c r="K878" s="129" t="str">
        <f t="shared" si="46"/>
        <v/>
      </c>
      <c r="L878" s="107">
        <f t="shared" si="45"/>
        <v>0</v>
      </c>
      <c r="M878" s="29"/>
      <c r="O878" s="51"/>
    </row>
    <row r="879" spans="1:15" x14ac:dyDescent="0.2">
      <c r="A879" s="106" t="s">
        <v>2361</v>
      </c>
      <c r="B879" s="106" t="s">
        <v>2362</v>
      </c>
      <c r="C879" s="106" t="s">
        <v>1590</v>
      </c>
      <c r="D879" s="106" t="s">
        <v>410</v>
      </c>
      <c r="E879" s="106" t="s">
        <v>412</v>
      </c>
      <c r="F879" s="128">
        <v>8.8964999999999999E-3</v>
      </c>
      <c r="G879" s="128">
        <v>1.1584000000000001E-2</v>
      </c>
      <c r="H879" s="129">
        <f t="shared" si="44"/>
        <v>-0.23200103591160226</v>
      </c>
      <c r="I879" s="154">
        <v>0</v>
      </c>
      <c r="J879" s="154">
        <v>0</v>
      </c>
      <c r="K879" s="129" t="str">
        <f t="shared" si="46"/>
        <v/>
      </c>
      <c r="L879" s="107">
        <f t="shared" si="45"/>
        <v>0</v>
      </c>
      <c r="M879" s="29"/>
      <c r="O879" s="51"/>
    </row>
    <row r="880" spans="1:15" x14ac:dyDescent="0.2">
      <c r="A880" s="106" t="s">
        <v>1833</v>
      </c>
      <c r="B880" s="106" t="s">
        <v>1834</v>
      </c>
      <c r="C880" s="106" t="s">
        <v>309</v>
      </c>
      <c r="D880" s="106" t="s">
        <v>1491</v>
      </c>
      <c r="E880" s="106" t="s">
        <v>412</v>
      </c>
      <c r="F880" s="128">
        <v>7.7797500000000002E-3</v>
      </c>
      <c r="G880" s="128">
        <v>0</v>
      </c>
      <c r="H880" s="129" t="str">
        <f t="shared" si="44"/>
        <v/>
      </c>
      <c r="I880" s="154">
        <v>0</v>
      </c>
      <c r="J880" s="154">
        <v>0</v>
      </c>
      <c r="K880" s="129" t="str">
        <f t="shared" si="46"/>
        <v/>
      </c>
      <c r="L880" s="107">
        <f t="shared" si="45"/>
        <v>0</v>
      </c>
      <c r="M880" s="29"/>
      <c r="O880" s="51"/>
    </row>
    <row r="881" spans="1:15" x14ac:dyDescent="0.2">
      <c r="A881" s="106" t="s">
        <v>2158</v>
      </c>
      <c r="B881" s="106" t="s">
        <v>1812</v>
      </c>
      <c r="C881" s="106" t="s">
        <v>1590</v>
      </c>
      <c r="D881" s="106" t="s">
        <v>410</v>
      </c>
      <c r="E881" s="106" t="s">
        <v>1923</v>
      </c>
      <c r="F881" s="128">
        <v>6.3714590313737E-3</v>
      </c>
      <c r="G881" s="128">
        <v>0</v>
      </c>
      <c r="H881" s="129" t="str">
        <f t="shared" si="44"/>
        <v/>
      </c>
      <c r="I881" s="154">
        <v>0</v>
      </c>
      <c r="J881" s="154">
        <v>0</v>
      </c>
      <c r="K881" s="129" t="str">
        <f t="shared" si="46"/>
        <v/>
      </c>
      <c r="L881" s="107">
        <f t="shared" si="45"/>
        <v>0</v>
      </c>
      <c r="M881" s="29"/>
      <c r="O881" s="51"/>
    </row>
    <row r="882" spans="1:15" x14ac:dyDescent="0.2">
      <c r="A882" s="106" t="s">
        <v>70</v>
      </c>
      <c r="B882" s="106" t="s">
        <v>81</v>
      </c>
      <c r="C882" s="106" t="s">
        <v>1594</v>
      </c>
      <c r="D882" s="106" t="s">
        <v>411</v>
      </c>
      <c r="E882" s="106" t="s">
        <v>412</v>
      </c>
      <c r="F882" s="128">
        <v>6.0665600000000004E-3</v>
      </c>
      <c r="G882" s="128">
        <v>0</v>
      </c>
      <c r="H882" s="129" t="str">
        <f t="shared" si="44"/>
        <v/>
      </c>
      <c r="I882" s="154">
        <v>0</v>
      </c>
      <c r="J882" s="154">
        <v>0</v>
      </c>
      <c r="K882" s="129" t="str">
        <f t="shared" si="46"/>
        <v/>
      </c>
      <c r="L882" s="107">
        <f t="shared" si="45"/>
        <v>0</v>
      </c>
      <c r="M882" s="29"/>
      <c r="O882" s="51"/>
    </row>
    <row r="883" spans="1:15" x14ac:dyDescent="0.2">
      <c r="A883" s="106" t="s">
        <v>306</v>
      </c>
      <c r="B883" s="106" t="s">
        <v>307</v>
      </c>
      <c r="C883" s="106" t="s">
        <v>310</v>
      </c>
      <c r="D883" s="106" t="s">
        <v>410</v>
      </c>
      <c r="E883" s="106" t="s">
        <v>1923</v>
      </c>
      <c r="F883" s="128">
        <v>4.9696999999999996E-3</v>
      </c>
      <c r="G883" s="128">
        <v>1.860405E-2</v>
      </c>
      <c r="H883" s="129">
        <f t="shared" si="44"/>
        <v>-0.73286999336166048</v>
      </c>
      <c r="I883" s="154">
        <v>0</v>
      </c>
      <c r="J883" s="154">
        <v>0</v>
      </c>
      <c r="K883" s="129" t="str">
        <f t="shared" si="46"/>
        <v/>
      </c>
      <c r="L883" s="107">
        <f t="shared" si="45"/>
        <v>0</v>
      </c>
      <c r="M883" s="29"/>
      <c r="O883" s="51"/>
    </row>
    <row r="884" spans="1:15" x14ac:dyDescent="0.2">
      <c r="A884" s="106" t="s">
        <v>2503</v>
      </c>
      <c r="B884" s="106" t="s">
        <v>2504</v>
      </c>
      <c r="C884" s="106" t="s">
        <v>1597</v>
      </c>
      <c r="D884" s="106" t="s">
        <v>410</v>
      </c>
      <c r="E884" s="106" t="s">
        <v>1923</v>
      </c>
      <c r="F884" s="128">
        <v>4.8050000000000002E-3</v>
      </c>
      <c r="G884" s="128">
        <v>3.4306999999999996E-3</v>
      </c>
      <c r="H884" s="129">
        <f t="shared" si="44"/>
        <v>0.40058880111930528</v>
      </c>
      <c r="I884" s="154">
        <v>0</v>
      </c>
      <c r="J884" s="154">
        <v>0</v>
      </c>
      <c r="K884" s="129" t="str">
        <f t="shared" si="46"/>
        <v/>
      </c>
      <c r="L884" s="107">
        <f t="shared" si="45"/>
        <v>0</v>
      </c>
      <c r="M884" s="29"/>
      <c r="O884" s="51"/>
    </row>
    <row r="885" spans="1:15" x14ac:dyDescent="0.2">
      <c r="A885" s="106" t="s">
        <v>653</v>
      </c>
      <c r="B885" s="106" t="s">
        <v>666</v>
      </c>
      <c r="C885" s="106" t="s">
        <v>1597</v>
      </c>
      <c r="D885" s="106" t="s">
        <v>410</v>
      </c>
      <c r="E885" s="106" t="s">
        <v>1923</v>
      </c>
      <c r="F885" s="128">
        <v>4.522E-3</v>
      </c>
      <c r="G885" s="128">
        <v>5.4275459999999998E-2</v>
      </c>
      <c r="H885" s="129">
        <f t="shared" si="44"/>
        <v>-0.91668426209561371</v>
      </c>
      <c r="I885" s="154">
        <v>0</v>
      </c>
      <c r="J885" s="154">
        <v>0</v>
      </c>
      <c r="K885" s="129" t="str">
        <f t="shared" si="46"/>
        <v/>
      </c>
      <c r="L885" s="107">
        <f t="shared" si="45"/>
        <v>0</v>
      </c>
      <c r="M885" s="29"/>
      <c r="O885" s="51"/>
    </row>
    <row r="886" spans="1:15" x14ac:dyDescent="0.2">
      <c r="A886" s="106" t="s">
        <v>489</v>
      </c>
      <c r="B886" s="106" t="s">
        <v>1796</v>
      </c>
      <c r="C886" s="106" t="s">
        <v>1591</v>
      </c>
      <c r="D886" s="106" t="s">
        <v>410</v>
      </c>
      <c r="E886" s="106" t="s">
        <v>1923</v>
      </c>
      <c r="F886" s="128">
        <v>4.0477999999999998E-3</v>
      </c>
      <c r="G886" s="128">
        <v>0</v>
      </c>
      <c r="H886" s="129" t="str">
        <f t="shared" si="44"/>
        <v/>
      </c>
      <c r="I886" s="154">
        <v>0</v>
      </c>
      <c r="J886" s="154">
        <v>0</v>
      </c>
      <c r="K886" s="129" t="str">
        <f t="shared" si="46"/>
        <v/>
      </c>
      <c r="L886" s="107">
        <f t="shared" si="45"/>
        <v>0</v>
      </c>
      <c r="M886" s="29"/>
      <c r="O886" s="51"/>
    </row>
    <row r="887" spans="1:15" x14ac:dyDescent="0.2">
      <c r="A887" s="106" t="s">
        <v>1472</v>
      </c>
      <c r="B887" s="106" t="s">
        <v>1473</v>
      </c>
      <c r="C887" s="106" t="s">
        <v>1594</v>
      </c>
      <c r="D887" s="106" t="s">
        <v>411</v>
      </c>
      <c r="E887" s="106" t="s">
        <v>412</v>
      </c>
      <c r="F887" s="128">
        <v>4.0004999999999997E-3</v>
      </c>
      <c r="G887" s="128">
        <v>0</v>
      </c>
      <c r="H887" s="129" t="str">
        <f t="shared" si="44"/>
        <v/>
      </c>
      <c r="I887" s="154">
        <v>0</v>
      </c>
      <c r="J887" s="154">
        <v>0</v>
      </c>
      <c r="K887" s="129" t="str">
        <f t="shared" si="46"/>
        <v/>
      </c>
      <c r="L887" s="107">
        <f t="shared" si="45"/>
        <v>0</v>
      </c>
      <c r="M887" s="29"/>
      <c r="O887" s="51"/>
    </row>
    <row r="888" spans="1:15" x14ac:dyDescent="0.2">
      <c r="A888" s="106" t="s">
        <v>336</v>
      </c>
      <c r="B888" s="106" t="s">
        <v>19</v>
      </c>
      <c r="C888" s="106" t="s">
        <v>1822</v>
      </c>
      <c r="D888" s="106" t="s">
        <v>411</v>
      </c>
      <c r="E888" s="106" t="s">
        <v>412</v>
      </c>
      <c r="F888" s="128">
        <v>3.5577800000000004E-3</v>
      </c>
      <c r="G888" s="128">
        <v>0.10012142</v>
      </c>
      <c r="H888" s="129">
        <f t="shared" si="44"/>
        <v>-0.96446534617667223</v>
      </c>
      <c r="I888" s="154">
        <v>0</v>
      </c>
      <c r="J888" s="154">
        <v>0</v>
      </c>
      <c r="K888" s="129" t="str">
        <f t="shared" ref="K888:K919" si="47">IF(ISERROR(I888/J888-1),"",IF((I888/J888-1)&gt;10000%,"",I888/J888-1))</f>
        <v/>
      </c>
      <c r="L888" s="107">
        <f t="shared" si="45"/>
        <v>0</v>
      </c>
      <c r="M888" s="29"/>
      <c r="O888" s="51"/>
    </row>
    <row r="889" spans="1:15" x14ac:dyDescent="0.2">
      <c r="A889" s="106" t="s">
        <v>1993</v>
      </c>
      <c r="B889" s="106" t="s">
        <v>1983</v>
      </c>
      <c r="C889" s="106" t="s">
        <v>1822</v>
      </c>
      <c r="D889" s="106" t="s">
        <v>411</v>
      </c>
      <c r="E889" s="106" t="s">
        <v>412</v>
      </c>
      <c r="F889" s="128">
        <v>2.6059400000000002E-3</v>
      </c>
      <c r="G889" s="128">
        <v>0</v>
      </c>
      <c r="H889" s="129" t="str">
        <f t="shared" si="44"/>
        <v/>
      </c>
      <c r="I889" s="154">
        <v>0</v>
      </c>
      <c r="J889" s="154">
        <v>0</v>
      </c>
      <c r="K889" s="129" t="str">
        <f t="shared" si="47"/>
        <v/>
      </c>
      <c r="L889" s="107">
        <f t="shared" si="45"/>
        <v>0</v>
      </c>
      <c r="M889" s="29"/>
      <c r="O889" s="51"/>
    </row>
    <row r="890" spans="1:15" x14ac:dyDescent="0.2">
      <c r="A890" s="106" t="s">
        <v>11</v>
      </c>
      <c r="B890" s="106" t="s">
        <v>12</v>
      </c>
      <c r="C890" s="106" t="s">
        <v>1822</v>
      </c>
      <c r="D890" s="106" t="s">
        <v>411</v>
      </c>
      <c r="E890" s="106" t="s">
        <v>412</v>
      </c>
      <c r="F890" s="128">
        <v>2.5305100000000001E-3</v>
      </c>
      <c r="G890" s="128">
        <v>4.9650299999999996E-3</v>
      </c>
      <c r="H890" s="129">
        <f t="shared" si="44"/>
        <v>-0.49033339174184243</v>
      </c>
      <c r="I890" s="154">
        <v>0</v>
      </c>
      <c r="J890" s="154">
        <v>4.9710299999999995E-3</v>
      </c>
      <c r="K890" s="129">
        <f t="shared" si="47"/>
        <v>-1</v>
      </c>
      <c r="L890" s="107">
        <f t="shared" si="45"/>
        <v>0</v>
      </c>
      <c r="M890" s="29"/>
      <c r="O890" s="51"/>
    </row>
    <row r="891" spans="1:15" x14ac:dyDescent="0.2">
      <c r="A891" s="106" t="s">
        <v>2072</v>
      </c>
      <c r="B891" s="106" t="s">
        <v>2075</v>
      </c>
      <c r="C891" s="106" t="s">
        <v>921</v>
      </c>
      <c r="D891" s="106" t="s">
        <v>410</v>
      </c>
      <c r="E891" s="106" t="s">
        <v>1923</v>
      </c>
      <c r="F891" s="128">
        <v>1.9405E-3</v>
      </c>
      <c r="G891" s="128">
        <v>0</v>
      </c>
      <c r="H891" s="129" t="str">
        <f t="shared" si="44"/>
        <v/>
      </c>
      <c r="I891" s="154">
        <v>0</v>
      </c>
      <c r="J891" s="154">
        <v>0</v>
      </c>
      <c r="K891" s="129" t="str">
        <f t="shared" si="47"/>
        <v/>
      </c>
      <c r="L891" s="107">
        <f t="shared" si="45"/>
        <v>0</v>
      </c>
      <c r="M891" s="29"/>
      <c r="O891" s="51"/>
    </row>
    <row r="892" spans="1:15" x14ac:dyDescent="0.2">
      <c r="A892" s="106" t="s">
        <v>243</v>
      </c>
      <c r="B892" s="106" t="s">
        <v>21</v>
      </c>
      <c r="C892" s="106" t="s">
        <v>1609</v>
      </c>
      <c r="D892" s="106" t="s">
        <v>1491</v>
      </c>
      <c r="E892" s="106" t="s">
        <v>1923</v>
      </c>
      <c r="F892" s="128">
        <v>1.3705999999999998E-3</v>
      </c>
      <c r="G892" s="128">
        <v>0.24016000000000001</v>
      </c>
      <c r="H892" s="129">
        <f t="shared" si="44"/>
        <v>-0.99429297135243166</v>
      </c>
      <c r="I892" s="154">
        <v>0</v>
      </c>
      <c r="J892" s="154">
        <v>0</v>
      </c>
      <c r="K892" s="129" t="str">
        <f t="shared" si="47"/>
        <v/>
      </c>
      <c r="L892" s="107">
        <f t="shared" si="45"/>
        <v>0</v>
      </c>
      <c r="M892" s="29"/>
      <c r="O892" s="51"/>
    </row>
    <row r="893" spans="1:15" x14ac:dyDescent="0.2">
      <c r="A893" s="106" t="s">
        <v>491</v>
      </c>
      <c r="B893" s="106" t="s">
        <v>1164</v>
      </c>
      <c r="C893" s="106" t="s">
        <v>1591</v>
      </c>
      <c r="D893" s="106" t="s">
        <v>410</v>
      </c>
      <c r="E893" s="106" t="s">
        <v>1923</v>
      </c>
      <c r="F893" s="128">
        <v>1.29776E-3</v>
      </c>
      <c r="G893" s="128">
        <v>7.3420000000000007E-4</v>
      </c>
      <c r="H893" s="129">
        <f t="shared" si="44"/>
        <v>0.7675837646417869</v>
      </c>
      <c r="I893" s="154">
        <v>0</v>
      </c>
      <c r="J893" s="154">
        <v>0</v>
      </c>
      <c r="K893" s="129" t="str">
        <f t="shared" si="47"/>
        <v/>
      </c>
      <c r="L893" s="107">
        <f t="shared" si="45"/>
        <v>0</v>
      </c>
      <c r="M893" s="29"/>
      <c r="O893" s="51"/>
    </row>
    <row r="894" spans="1:15" x14ac:dyDescent="0.2">
      <c r="A894" s="106" t="s">
        <v>155</v>
      </c>
      <c r="B894" s="106" t="s">
        <v>156</v>
      </c>
      <c r="C894" s="106" t="s">
        <v>1598</v>
      </c>
      <c r="D894" s="106" t="s">
        <v>411</v>
      </c>
      <c r="E894" s="106" t="s">
        <v>412</v>
      </c>
      <c r="F894" s="128">
        <v>1.243699E-3</v>
      </c>
      <c r="G894" s="128">
        <v>3.7106359999999998E-3</v>
      </c>
      <c r="H894" s="129">
        <f t="shared" si="44"/>
        <v>-0.66482861698102425</v>
      </c>
      <c r="I894" s="154">
        <v>0</v>
      </c>
      <c r="J894" s="154">
        <v>0</v>
      </c>
      <c r="K894" s="129" t="str">
        <f t="shared" si="47"/>
        <v/>
      </c>
      <c r="L894" s="107">
        <f t="shared" si="45"/>
        <v>0</v>
      </c>
      <c r="M894" s="29"/>
      <c r="O894" s="51"/>
    </row>
    <row r="895" spans="1:15" x14ac:dyDescent="0.2">
      <c r="A895" s="106" t="s">
        <v>1517</v>
      </c>
      <c r="B895" s="106" t="s">
        <v>1518</v>
      </c>
      <c r="C895" s="106" t="s">
        <v>1595</v>
      </c>
      <c r="D895" s="106" t="s">
        <v>410</v>
      </c>
      <c r="E895" s="106" t="s">
        <v>1923</v>
      </c>
      <c r="F895" s="128">
        <v>7.3749999999999998E-4</v>
      </c>
      <c r="G895" s="128">
        <v>1.4909999999999999E-3</v>
      </c>
      <c r="H895" s="129">
        <f t="shared" si="44"/>
        <v>-0.50536552649228705</v>
      </c>
      <c r="I895" s="154">
        <v>0</v>
      </c>
      <c r="J895" s="154">
        <v>0</v>
      </c>
      <c r="K895" s="129" t="str">
        <f t="shared" si="47"/>
        <v/>
      </c>
      <c r="L895" s="107">
        <f t="shared" si="45"/>
        <v>0</v>
      </c>
      <c r="M895" s="29"/>
      <c r="O895" s="51"/>
    </row>
    <row r="896" spans="1:15" x14ac:dyDescent="0.2">
      <c r="A896" s="106" t="s">
        <v>1719</v>
      </c>
      <c r="B896" s="106" t="s">
        <v>711</v>
      </c>
      <c r="C896" s="106" t="s">
        <v>1594</v>
      </c>
      <c r="D896" s="106" t="s">
        <v>411</v>
      </c>
      <c r="E896" s="106" t="s">
        <v>412</v>
      </c>
      <c r="F896" s="128">
        <v>3.7904000000000003E-4</v>
      </c>
      <c r="G896" s="128">
        <v>9.2558199999999997E-3</v>
      </c>
      <c r="H896" s="129">
        <f t="shared" si="44"/>
        <v>-0.95904846896331175</v>
      </c>
      <c r="I896" s="154">
        <v>0</v>
      </c>
      <c r="J896" s="154">
        <v>0</v>
      </c>
      <c r="K896" s="129" t="str">
        <f t="shared" si="47"/>
        <v/>
      </c>
      <c r="L896" s="107">
        <f t="shared" si="45"/>
        <v>0</v>
      </c>
      <c r="M896" s="29"/>
      <c r="O896" s="51"/>
    </row>
    <row r="897" spans="1:15" x14ac:dyDescent="0.2">
      <c r="A897" s="106" t="s">
        <v>560</v>
      </c>
      <c r="B897" s="106" t="s">
        <v>561</v>
      </c>
      <c r="C897" s="106" t="s">
        <v>564</v>
      </c>
      <c r="D897" s="106" t="s">
        <v>411</v>
      </c>
      <c r="E897" s="106" t="s">
        <v>412</v>
      </c>
      <c r="F897" s="128">
        <v>1.0150000000000001E-5</v>
      </c>
      <c r="G897" s="128">
        <v>3.045E-3</v>
      </c>
      <c r="H897" s="129">
        <f t="shared" si="44"/>
        <v>-0.9966666666666667</v>
      </c>
      <c r="I897" s="154">
        <v>0</v>
      </c>
      <c r="J897" s="154">
        <v>0</v>
      </c>
      <c r="K897" s="129" t="str">
        <f t="shared" si="47"/>
        <v/>
      </c>
      <c r="L897" s="107">
        <f t="shared" si="45"/>
        <v>0</v>
      </c>
      <c r="M897" s="29"/>
      <c r="O897" s="51"/>
    </row>
    <row r="898" spans="1:15" x14ac:dyDescent="0.2">
      <c r="A898" s="106" t="s">
        <v>147</v>
      </c>
      <c r="B898" s="106" t="s">
        <v>148</v>
      </c>
      <c r="C898" s="106" t="s">
        <v>1598</v>
      </c>
      <c r="D898" s="106" t="s">
        <v>411</v>
      </c>
      <c r="E898" s="106" t="s">
        <v>412</v>
      </c>
      <c r="F898" s="128">
        <v>0</v>
      </c>
      <c r="G898" s="128">
        <v>5.0355399999999998E-3</v>
      </c>
      <c r="H898" s="129">
        <f t="shared" si="44"/>
        <v>-1</v>
      </c>
      <c r="I898" s="154">
        <v>0</v>
      </c>
      <c r="J898" s="154">
        <v>0</v>
      </c>
      <c r="K898" s="129" t="str">
        <f t="shared" si="47"/>
        <v/>
      </c>
      <c r="L898" s="107" t="str">
        <f t="shared" si="45"/>
        <v/>
      </c>
      <c r="M898" s="29"/>
      <c r="O898" s="51"/>
    </row>
    <row r="899" spans="1:15" x14ac:dyDescent="0.2">
      <c r="A899" s="106" t="s">
        <v>2143</v>
      </c>
      <c r="B899" s="106" t="s">
        <v>265</v>
      </c>
      <c r="C899" s="106" t="s">
        <v>1221</v>
      </c>
      <c r="D899" s="106" t="s">
        <v>410</v>
      </c>
      <c r="E899" s="106" t="s">
        <v>1923</v>
      </c>
      <c r="F899" s="128">
        <v>0</v>
      </c>
      <c r="G899" s="128">
        <v>0</v>
      </c>
      <c r="H899" s="129" t="str">
        <f t="shared" si="44"/>
        <v/>
      </c>
      <c r="I899" s="154">
        <v>0</v>
      </c>
      <c r="J899" s="154">
        <v>0</v>
      </c>
      <c r="K899" s="129" t="str">
        <f t="shared" si="47"/>
        <v/>
      </c>
      <c r="L899" s="107" t="str">
        <f t="shared" si="45"/>
        <v/>
      </c>
      <c r="M899" s="29"/>
      <c r="O899" s="51"/>
    </row>
    <row r="900" spans="1:15" x14ac:dyDescent="0.2">
      <c r="A900" s="106" t="s">
        <v>2147</v>
      </c>
      <c r="B900" s="106" t="s">
        <v>807</v>
      </c>
      <c r="C900" s="106" t="s">
        <v>1221</v>
      </c>
      <c r="D900" s="106" t="s">
        <v>410</v>
      </c>
      <c r="E900" s="106" t="s">
        <v>1923</v>
      </c>
      <c r="F900" s="128">
        <v>0</v>
      </c>
      <c r="G900" s="128">
        <v>5.7037070000000002E-2</v>
      </c>
      <c r="H900" s="129">
        <f t="shared" si="44"/>
        <v>-1</v>
      </c>
      <c r="I900" s="154">
        <v>0</v>
      </c>
      <c r="J900" s="154">
        <v>0.11199572000000001</v>
      </c>
      <c r="K900" s="129">
        <f t="shared" si="47"/>
        <v>-1</v>
      </c>
      <c r="L900" s="107" t="str">
        <f t="shared" si="45"/>
        <v/>
      </c>
      <c r="M900" s="29"/>
      <c r="O900" s="51"/>
    </row>
    <row r="901" spans="1:15" x14ac:dyDescent="0.2">
      <c r="A901" s="106" t="s">
        <v>2131</v>
      </c>
      <c r="B901" s="106" t="s">
        <v>574</v>
      </c>
      <c r="C901" s="106" t="s">
        <v>1221</v>
      </c>
      <c r="D901" s="106" t="s">
        <v>410</v>
      </c>
      <c r="E901" s="106" t="s">
        <v>1923</v>
      </c>
      <c r="F901" s="128">
        <v>0</v>
      </c>
      <c r="G901" s="128">
        <v>0</v>
      </c>
      <c r="H901" s="129" t="str">
        <f t="shared" si="44"/>
        <v/>
      </c>
      <c r="I901" s="154">
        <v>0</v>
      </c>
      <c r="J901" s="154">
        <v>0</v>
      </c>
      <c r="K901" s="129" t="str">
        <f t="shared" si="47"/>
        <v/>
      </c>
      <c r="L901" s="107" t="str">
        <f t="shared" si="45"/>
        <v/>
      </c>
      <c r="M901" s="29"/>
      <c r="O901" s="51"/>
    </row>
    <row r="902" spans="1:15" x14ac:dyDescent="0.2">
      <c r="A902" s="106" t="s">
        <v>1974</v>
      </c>
      <c r="B902" s="106" t="s">
        <v>577</v>
      </c>
      <c r="C902" s="106" t="s">
        <v>1592</v>
      </c>
      <c r="D902" s="106" t="s">
        <v>410</v>
      </c>
      <c r="E902" s="106" t="s">
        <v>1923</v>
      </c>
      <c r="F902" s="128">
        <v>0</v>
      </c>
      <c r="G902" s="128">
        <v>0</v>
      </c>
      <c r="H902" s="129" t="str">
        <f t="shared" si="44"/>
        <v/>
      </c>
      <c r="I902" s="154">
        <v>0</v>
      </c>
      <c r="J902" s="154">
        <v>0</v>
      </c>
      <c r="K902" s="129" t="str">
        <f t="shared" si="47"/>
        <v/>
      </c>
      <c r="L902" s="107" t="str">
        <f t="shared" si="45"/>
        <v/>
      </c>
      <c r="M902" s="29"/>
      <c r="O902" s="51"/>
    </row>
    <row r="903" spans="1:15" x14ac:dyDescent="0.2">
      <c r="A903" s="106" t="s">
        <v>1723</v>
      </c>
      <c r="B903" s="106" t="s">
        <v>589</v>
      </c>
      <c r="C903" s="106" t="s">
        <v>1221</v>
      </c>
      <c r="D903" s="106" t="s">
        <v>410</v>
      </c>
      <c r="E903" s="106" t="s">
        <v>1923</v>
      </c>
      <c r="F903" s="128">
        <v>0</v>
      </c>
      <c r="G903" s="128">
        <v>6.1474732000000004E-2</v>
      </c>
      <c r="H903" s="129">
        <f t="shared" ref="H903:H966" si="48">IF(ISERROR(F903/G903-1),"",IF((F903/G903-1)&gt;10000%,"",F903/G903-1))</f>
        <v>-1</v>
      </c>
      <c r="I903" s="154">
        <v>0</v>
      </c>
      <c r="J903" s="154">
        <v>0</v>
      </c>
      <c r="K903" s="129" t="str">
        <f t="shared" si="47"/>
        <v/>
      </c>
      <c r="L903" s="107" t="str">
        <f t="shared" ref="L903:L966" si="49">IF(ISERROR(I903/F903),"",IF(I903/F903&gt;10000%,"",I903/F903))</f>
        <v/>
      </c>
      <c r="M903" s="29"/>
      <c r="O903" s="51"/>
    </row>
    <row r="904" spans="1:15" x14ac:dyDescent="0.2">
      <c r="A904" s="106" t="s">
        <v>1725</v>
      </c>
      <c r="B904" s="106" t="s">
        <v>57</v>
      </c>
      <c r="C904" s="106" t="s">
        <v>1596</v>
      </c>
      <c r="D904" s="106" t="s">
        <v>1491</v>
      </c>
      <c r="E904" s="106" t="s">
        <v>412</v>
      </c>
      <c r="F904" s="128">
        <v>0</v>
      </c>
      <c r="G904" s="128">
        <v>1.3360664499999999</v>
      </c>
      <c r="H904" s="129">
        <f t="shared" si="48"/>
        <v>-1</v>
      </c>
      <c r="I904" s="154">
        <v>0</v>
      </c>
      <c r="J904" s="154">
        <v>0</v>
      </c>
      <c r="K904" s="129" t="str">
        <f t="shared" si="47"/>
        <v/>
      </c>
      <c r="L904" s="107" t="str">
        <f t="shared" si="49"/>
        <v/>
      </c>
      <c r="M904" s="29"/>
      <c r="O904" s="51"/>
    </row>
    <row r="905" spans="1:15" x14ac:dyDescent="0.2">
      <c r="A905" s="106" t="s">
        <v>776</v>
      </c>
      <c r="B905" s="106" t="s">
        <v>777</v>
      </c>
      <c r="C905" s="106" t="s">
        <v>1591</v>
      </c>
      <c r="D905" s="106" t="s">
        <v>410</v>
      </c>
      <c r="E905" s="106" t="s">
        <v>1923</v>
      </c>
      <c r="F905" s="128">
        <v>0</v>
      </c>
      <c r="G905" s="128">
        <v>0</v>
      </c>
      <c r="H905" s="129" t="str">
        <f t="shared" si="48"/>
        <v/>
      </c>
      <c r="I905" s="154">
        <v>0</v>
      </c>
      <c r="J905" s="154">
        <v>0</v>
      </c>
      <c r="K905" s="129" t="str">
        <f t="shared" si="47"/>
        <v/>
      </c>
      <c r="L905" s="107" t="str">
        <f t="shared" si="49"/>
        <v/>
      </c>
      <c r="M905" s="29"/>
      <c r="O905" s="51"/>
    </row>
    <row r="906" spans="1:15" x14ac:dyDescent="0.2">
      <c r="A906" s="106" t="s">
        <v>778</v>
      </c>
      <c r="B906" s="106" t="s">
        <v>779</v>
      </c>
      <c r="C906" s="106" t="s">
        <v>1591</v>
      </c>
      <c r="D906" s="106" t="s">
        <v>410</v>
      </c>
      <c r="E906" s="106" t="s">
        <v>1923</v>
      </c>
      <c r="F906" s="128">
        <v>0</v>
      </c>
      <c r="G906" s="128">
        <v>0</v>
      </c>
      <c r="H906" s="129" t="str">
        <f t="shared" si="48"/>
        <v/>
      </c>
      <c r="I906" s="154">
        <v>0</v>
      </c>
      <c r="J906" s="154">
        <v>0</v>
      </c>
      <c r="K906" s="129" t="str">
        <f t="shared" si="47"/>
        <v/>
      </c>
      <c r="L906" s="107" t="str">
        <f t="shared" si="49"/>
        <v/>
      </c>
      <c r="M906" s="29"/>
      <c r="O906" s="51"/>
    </row>
    <row r="907" spans="1:15" x14ac:dyDescent="0.2">
      <c r="A907" s="106" t="s">
        <v>780</v>
      </c>
      <c r="B907" s="106" t="s">
        <v>781</v>
      </c>
      <c r="C907" s="106" t="s">
        <v>1591</v>
      </c>
      <c r="D907" s="106" t="s">
        <v>410</v>
      </c>
      <c r="E907" s="106" t="s">
        <v>1923</v>
      </c>
      <c r="F907" s="128">
        <v>0</v>
      </c>
      <c r="G907" s="128">
        <v>0</v>
      </c>
      <c r="H907" s="129" t="str">
        <f t="shared" si="48"/>
        <v/>
      </c>
      <c r="I907" s="154">
        <v>0</v>
      </c>
      <c r="J907" s="154">
        <v>0</v>
      </c>
      <c r="K907" s="129" t="str">
        <f t="shared" si="47"/>
        <v/>
      </c>
      <c r="L907" s="107" t="str">
        <f t="shared" si="49"/>
        <v/>
      </c>
      <c r="M907" s="29"/>
      <c r="O907" s="51"/>
    </row>
    <row r="908" spans="1:15" x14ac:dyDescent="0.2">
      <c r="A908" s="106" t="s">
        <v>782</v>
      </c>
      <c r="B908" s="106" t="s">
        <v>783</v>
      </c>
      <c r="C908" s="106" t="s">
        <v>1591</v>
      </c>
      <c r="D908" s="106" t="s">
        <v>410</v>
      </c>
      <c r="E908" s="106" t="s">
        <v>1923</v>
      </c>
      <c r="F908" s="128">
        <v>0</v>
      </c>
      <c r="G908" s="128">
        <v>0</v>
      </c>
      <c r="H908" s="129" t="str">
        <f t="shared" si="48"/>
        <v/>
      </c>
      <c r="I908" s="154">
        <v>0</v>
      </c>
      <c r="J908" s="154">
        <v>0</v>
      </c>
      <c r="K908" s="129" t="str">
        <f t="shared" si="47"/>
        <v/>
      </c>
      <c r="L908" s="107" t="str">
        <f t="shared" si="49"/>
        <v/>
      </c>
      <c r="M908" s="29"/>
      <c r="O908" s="51"/>
    </row>
    <row r="909" spans="1:15" x14ac:dyDescent="0.2">
      <c r="A909" s="106" t="s">
        <v>231</v>
      </c>
      <c r="B909" s="106" t="s">
        <v>29</v>
      </c>
      <c r="C909" s="106" t="s">
        <v>1609</v>
      </c>
      <c r="D909" s="106" t="s">
        <v>1491</v>
      </c>
      <c r="E909" s="106" t="s">
        <v>1923</v>
      </c>
      <c r="F909" s="128">
        <v>0</v>
      </c>
      <c r="G909" s="128">
        <v>0</v>
      </c>
      <c r="H909" s="129" t="str">
        <f t="shared" si="48"/>
        <v/>
      </c>
      <c r="I909" s="154">
        <v>0</v>
      </c>
      <c r="J909" s="154">
        <v>0</v>
      </c>
      <c r="K909" s="129" t="str">
        <f t="shared" si="47"/>
        <v/>
      </c>
      <c r="L909" s="107" t="str">
        <f t="shared" si="49"/>
        <v/>
      </c>
      <c r="M909" s="29"/>
      <c r="O909" s="51"/>
    </row>
    <row r="910" spans="1:15" x14ac:dyDescent="0.2">
      <c r="A910" s="106" t="s">
        <v>2165</v>
      </c>
      <c r="B910" s="106" t="s">
        <v>377</v>
      </c>
      <c r="C910" s="106" t="s">
        <v>1590</v>
      </c>
      <c r="D910" s="106" t="s">
        <v>410</v>
      </c>
      <c r="E910" s="106" t="s">
        <v>1923</v>
      </c>
      <c r="F910" s="128">
        <v>0</v>
      </c>
      <c r="G910" s="128">
        <v>22.590012789999999</v>
      </c>
      <c r="H910" s="129">
        <f t="shared" si="48"/>
        <v>-1</v>
      </c>
      <c r="I910" s="154">
        <v>0</v>
      </c>
      <c r="J910" s="154">
        <v>0</v>
      </c>
      <c r="K910" s="129" t="str">
        <f t="shared" si="47"/>
        <v/>
      </c>
      <c r="L910" s="107" t="str">
        <f t="shared" si="49"/>
        <v/>
      </c>
      <c r="M910" s="29"/>
      <c r="O910" s="51"/>
    </row>
    <row r="911" spans="1:15" x14ac:dyDescent="0.2">
      <c r="A911" s="106" t="s">
        <v>2738</v>
      </c>
      <c r="B911" s="106" t="s">
        <v>378</v>
      </c>
      <c r="C911" s="106" t="s">
        <v>1590</v>
      </c>
      <c r="D911" s="106" t="s">
        <v>410</v>
      </c>
      <c r="E911" s="106" t="s">
        <v>1923</v>
      </c>
      <c r="F911" s="128">
        <v>0</v>
      </c>
      <c r="G911" s="128">
        <v>0</v>
      </c>
      <c r="H911" s="129" t="str">
        <f t="shared" si="48"/>
        <v/>
      </c>
      <c r="I911" s="154">
        <v>0</v>
      </c>
      <c r="J911" s="154">
        <v>0</v>
      </c>
      <c r="K911" s="129" t="str">
        <f t="shared" si="47"/>
        <v/>
      </c>
      <c r="L911" s="107" t="str">
        <f t="shared" si="49"/>
        <v/>
      </c>
      <c r="M911" s="29"/>
      <c r="O911" s="51"/>
    </row>
    <row r="912" spans="1:15" x14ac:dyDescent="0.2">
      <c r="A912" s="106" t="s">
        <v>2740</v>
      </c>
      <c r="B912" s="106" t="s">
        <v>380</v>
      </c>
      <c r="C912" s="106" t="s">
        <v>1590</v>
      </c>
      <c r="D912" s="106" t="s">
        <v>410</v>
      </c>
      <c r="E912" s="106" t="s">
        <v>1923</v>
      </c>
      <c r="F912" s="128">
        <v>0</v>
      </c>
      <c r="G912" s="128">
        <v>0</v>
      </c>
      <c r="H912" s="129" t="str">
        <f t="shared" si="48"/>
        <v/>
      </c>
      <c r="I912" s="154">
        <v>0</v>
      </c>
      <c r="J912" s="154">
        <v>0</v>
      </c>
      <c r="K912" s="129" t="str">
        <f t="shared" si="47"/>
        <v/>
      </c>
      <c r="L912" s="107" t="str">
        <f t="shared" si="49"/>
        <v/>
      </c>
      <c r="M912" s="29"/>
      <c r="O912" s="51"/>
    </row>
    <row r="913" spans="1:15" x14ac:dyDescent="0.2">
      <c r="A913" s="106" t="s">
        <v>2741</v>
      </c>
      <c r="B913" s="106" t="s">
        <v>381</v>
      </c>
      <c r="C913" s="106" t="s">
        <v>1590</v>
      </c>
      <c r="D913" s="106" t="s">
        <v>410</v>
      </c>
      <c r="E913" s="106" t="s">
        <v>1923</v>
      </c>
      <c r="F913" s="128">
        <v>0</v>
      </c>
      <c r="G913" s="128">
        <v>8.6564999999999993E-3</v>
      </c>
      <c r="H913" s="129">
        <f t="shared" si="48"/>
        <v>-1</v>
      </c>
      <c r="I913" s="154">
        <v>0</v>
      </c>
      <c r="J913" s="154">
        <v>1.730961E-2</v>
      </c>
      <c r="K913" s="129">
        <f t="shared" si="47"/>
        <v>-1</v>
      </c>
      <c r="L913" s="107" t="str">
        <f t="shared" si="49"/>
        <v/>
      </c>
      <c r="M913" s="29"/>
      <c r="O913" s="51"/>
    </row>
    <row r="914" spans="1:15" x14ac:dyDescent="0.2">
      <c r="A914" s="106" t="s">
        <v>2742</v>
      </c>
      <c r="B914" s="106" t="s">
        <v>382</v>
      </c>
      <c r="C914" s="106" t="s">
        <v>1590</v>
      </c>
      <c r="D914" s="106" t="s">
        <v>410</v>
      </c>
      <c r="E914" s="106" t="s">
        <v>1923</v>
      </c>
      <c r="F914" s="128">
        <v>0</v>
      </c>
      <c r="G914" s="128">
        <v>0</v>
      </c>
      <c r="H914" s="129" t="str">
        <f t="shared" si="48"/>
        <v/>
      </c>
      <c r="I914" s="154">
        <v>0</v>
      </c>
      <c r="J914" s="154">
        <v>0</v>
      </c>
      <c r="K914" s="129" t="str">
        <f t="shared" si="47"/>
        <v/>
      </c>
      <c r="L914" s="107" t="str">
        <f t="shared" si="49"/>
        <v/>
      </c>
      <c r="M914" s="29"/>
      <c r="O914" s="51"/>
    </row>
    <row r="915" spans="1:15" x14ac:dyDescent="0.2">
      <c r="A915" s="106" t="s">
        <v>2743</v>
      </c>
      <c r="B915" s="106" t="s">
        <v>383</v>
      </c>
      <c r="C915" s="106" t="s">
        <v>1590</v>
      </c>
      <c r="D915" s="106" t="s">
        <v>410</v>
      </c>
      <c r="E915" s="106" t="s">
        <v>1923</v>
      </c>
      <c r="F915" s="128">
        <v>0</v>
      </c>
      <c r="G915" s="128">
        <v>0</v>
      </c>
      <c r="H915" s="129" t="str">
        <f t="shared" si="48"/>
        <v/>
      </c>
      <c r="I915" s="154">
        <v>0</v>
      </c>
      <c r="J915" s="154">
        <v>0</v>
      </c>
      <c r="K915" s="129" t="str">
        <f t="shared" si="47"/>
        <v/>
      </c>
      <c r="L915" s="107" t="str">
        <f t="shared" si="49"/>
        <v/>
      </c>
      <c r="M915" s="29"/>
      <c r="O915" s="51"/>
    </row>
    <row r="916" spans="1:15" x14ac:dyDescent="0.2">
      <c r="A916" s="106" t="s">
        <v>2031</v>
      </c>
      <c r="B916" s="106" t="s">
        <v>386</v>
      </c>
      <c r="C916" s="106" t="s">
        <v>1590</v>
      </c>
      <c r="D916" s="106" t="s">
        <v>410</v>
      </c>
      <c r="E916" s="106" t="s">
        <v>1923</v>
      </c>
      <c r="F916" s="128">
        <v>0</v>
      </c>
      <c r="G916" s="128">
        <v>0</v>
      </c>
      <c r="H916" s="129" t="str">
        <f t="shared" si="48"/>
        <v/>
      </c>
      <c r="I916" s="154">
        <v>0</v>
      </c>
      <c r="J916" s="154">
        <v>0</v>
      </c>
      <c r="K916" s="129" t="str">
        <f t="shared" si="47"/>
        <v/>
      </c>
      <c r="L916" s="107" t="str">
        <f t="shared" si="49"/>
        <v/>
      </c>
      <c r="M916" s="29"/>
      <c r="O916" s="51"/>
    </row>
    <row r="917" spans="1:15" x14ac:dyDescent="0.2">
      <c r="A917" s="106" t="s">
        <v>2171</v>
      </c>
      <c r="B917" s="106" t="s">
        <v>387</v>
      </c>
      <c r="C917" s="106" t="s">
        <v>1590</v>
      </c>
      <c r="D917" s="106" t="s">
        <v>410</v>
      </c>
      <c r="E917" s="106" t="s">
        <v>1923</v>
      </c>
      <c r="F917" s="128">
        <v>0</v>
      </c>
      <c r="G917" s="128">
        <v>0</v>
      </c>
      <c r="H917" s="129" t="str">
        <f t="shared" si="48"/>
        <v/>
      </c>
      <c r="I917" s="154">
        <v>0</v>
      </c>
      <c r="J917" s="154">
        <v>0</v>
      </c>
      <c r="K917" s="129" t="str">
        <f t="shared" si="47"/>
        <v/>
      </c>
      <c r="L917" s="107" t="str">
        <f t="shared" si="49"/>
        <v/>
      </c>
      <c r="M917" s="29"/>
      <c r="O917" s="51"/>
    </row>
    <row r="918" spans="1:15" x14ac:dyDescent="0.2">
      <c r="A918" s="106" t="s">
        <v>1805</v>
      </c>
      <c r="B918" s="106" t="s">
        <v>1806</v>
      </c>
      <c r="C918" s="106" t="s">
        <v>1592</v>
      </c>
      <c r="D918" s="106" t="s">
        <v>410</v>
      </c>
      <c r="E918" s="106" t="s">
        <v>1923</v>
      </c>
      <c r="F918" s="128">
        <v>0</v>
      </c>
      <c r="G918" s="128">
        <v>0.2418448</v>
      </c>
      <c r="H918" s="129">
        <f t="shared" si="48"/>
        <v>-1</v>
      </c>
      <c r="I918" s="154">
        <v>0</v>
      </c>
      <c r="J918" s="154">
        <v>0</v>
      </c>
      <c r="K918" s="129" t="str">
        <f t="shared" si="47"/>
        <v/>
      </c>
      <c r="L918" s="107" t="str">
        <f t="shared" si="49"/>
        <v/>
      </c>
      <c r="M918" s="29"/>
      <c r="O918" s="51"/>
    </row>
    <row r="919" spans="1:15" x14ac:dyDescent="0.2">
      <c r="A919" s="106" t="s">
        <v>2157</v>
      </c>
      <c r="B919" s="106" t="s">
        <v>1811</v>
      </c>
      <c r="C919" s="106" t="s">
        <v>1590</v>
      </c>
      <c r="D919" s="106" t="s">
        <v>410</v>
      </c>
      <c r="E919" s="106" t="s">
        <v>1923</v>
      </c>
      <c r="F919" s="128">
        <v>0</v>
      </c>
      <c r="G919" s="128">
        <v>0</v>
      </c>
      <c r="H919" s="129" t="str">
        <f t="shared" si="48"/>
        <v/>
      </c>
      <c r="I919" s="154">
        <v>0</v>
      </c>
      <c r="J919" s="154">
        <v>0</v>
      </c>
      <c r="K919" s="129" t="str">
        <f t="shared" si="47"/>
        <v/>
      </c>
      <c r="L919" s="107" t="str">
        <f t="shared" si="49"/>
        <v/>
      </c>
      <c r="M919" s="29"/>
      <c r="O919" s="51"/>
    </row>
    <row r="920" spans="1:15" x14ac:dyDescent="0.2">
      <c r="A920" s="106" t="s">
        <v>2159</v>
      </c>
      <c r="B920" s="106" t="s">
        <v>1810</v>
      </c>
      <c r="C920" s="106" t="s">
        <v>1590</v>
      </c>
      <c r="D920" s="106" t="s">
        <v>410</v>
      </c>
      <c r="E920" s="106" t="s">
        <v>1923</v>
      </c>
      <c r="F920" s="128">
        <v>0</v>
      </c>
      <c r="G920" s="128">
        <v>0</v>
      </c>
      <c r="H920" s="129" t="str">
        <f t="shared" si="48"/>
        <v/>
      </c>
      <c r="I920" s="154">
        <v>0</v>
      </c>
      <c r="J920" s="154">
        <v>0</v>
      </c>
      <c r="K920" s="129" t="str">
        <f t="shared" ref="K920:K951" si="50">IF(ISERROR(I920/J920-1),"",IF((I920/J920-1)&gt;10000%,"",I920/J920-1))</f>
        <v/>
      </c>
      <c r="L920" s="107" t="str">
        <f t="shared" si="49"/>
        <v/>
      </c>
      <c r="M920" s="29"/>
      <c r="O920" s="51"/>
    </row>
    <row r="921" spans="1:15" x14ac:dyDescent="0.2">
      <c r="A921" s="106" t="s">
        <v>2160</v>
      </c>
      <c r="B921" s="106" t="s">
        <v>1813</v>
      </c>
      <c r="C921" s="106" t="s">
        <v>1590</v>
      </c>
      <c r="D921" s="106" t="s">
        <v>410</v>
      </c>
      <c r="E921" s="106" t="s">
        <v>1923</v>
      </c>
      <c r="F921" s="128">
        <v>0</v>
      </c>
      <c r="G921" s="128">
        <v>0</v>
      </c>
      <c r="H921" s="129" t="str">
        <f t="shared" si="48"/>
        <v/>
      </c>
      <c r="I921" s="154">
        <v>0</v>
      </c>
      <c r="J921" s="154">
        <v>0</v>
      </c>
      <c r="K921" s="129" t="str">
        <f t="shared" si="50"/>
        <v/>
      </c>
      <c r="L921" s="107" t="str">
        <f t="shared" si="49"/>
        <v/>
      </c>
      <c r="M921" s="29"/>
      <c r="O921" s="51"/>
    </row>
    <row r="922" spans="1:15" x14ac:dyDescent="0.2">
      <c r="A922" s="106" t="s">
        <v>2051</v>
      </c>
      <c r="B922" s="106" t="s">
        <v>1815</v>
      </c>
      <c r="C922" s="106" t="s">
        <v>1590</v>
      </c>
      <c r="D922" s="106" t="s">
        <v>410</v>
      </c>
      <c r="E922" s="106" t="s">
        <v>1923</v>
      </c>
      <c r="F922" s="128">
        <v>0</v>
      </c>
      <c r="G922" s="128">
        <v>0</v>
      </c>
      <c r="H922" s="129" t="str">
        <f t="shared" si="48"/>
        <v/>
      </c>
      <c r="I922" s="154">
        <v>0</v>
      </c>
      <c r="J922" s="154">
        <v>0</v>
      </c>
      <c r="K922" s="129" t="str">
        <f t="shared" si="50"/>
        <v/>
      </c>
      <c r="L922" s="107" t="str">
        <f t="shared" si="49"/>
        <v/>
      </c>
      <c r="M922" s="29"/>
      <c r="O922" s="51"/>
    </row>
    <row r="923" spans="1:15" x14ac:dyDescent="0.2">
      <c r="A923" s="106" t="s">
        <v>2747</v>
      </c>
      <c r="B923" s="106" t="s">
        <v>1809</v>
      </c>
      <c r="C923" s="106" t="s">
        <v>1590</v>
      </c>
      <c r="D923" s="106" t="s">
        <v>410</v>
      </c>
      <c r="E923" s="106" t="s">
        <v>1923</v>
      </c>
      <c r="F923" s="128">
        <v>0</v>
      </c>
      <c r="G923" s="128">
        <v>0</v>
      </c>
      <c r="H923" s="129" t="str">
        <f t="shared" si="48"/>
        <v/>
      </c>
      <c r="I923" s="154">
        <v>0</v>
      </c>
      <c r="J923" s="154">
        <v>0</v>
      </c>
      <c r="K923" s="129" t="str">
        <f t="shared" si="50"/>
        <v/>
      </c>
      <c r="L923" s="107" t="str">
        <f t="shared" si="49"/>
        <v/>
      </c>
      <c r="M923" s="29"/>
      <c r="O923" s="51"/>
    </row>
    <row r="924" spans="1:15" x14ac:dyDescent="0.2">
      <c r="A924" s="106" t="s">
        <v>2749</v>
      </c>
      <c r="B924" s="106" t="s">
        <v>1819</v>
      </c>
      <c r="C924" s="106" t="s">
        <v>1590</v>
      </c>
      <c r="D924" s="106" t="s">
        <v>410</v>
      </c>
      <c r="E924" s="106" t="s">
        <v>1923</v>
      </c>
      <c r="F924" s="128">
        <v>0</v>
      </c>
      <c r="G924" s="128">
        <v>0</v>
      </c>
      <c r="H924" s="129" t="str">
        <f t="shared" si="48"/>
        <v/>
      </c>
      <c r="I924" s="154">
        <v>0</v>
      </c>
      <c r="J924" s="154">
        <v>0</v>
      </c>
      <c r="K924" s="129" t="str">
        <f t="shared" si="50"/>
        <v/>
      </c>
      <c r="L924" s="107" t="str">
        <f t="shared" si="49"/>
        <v/>
      </c>
      <c r="M924" s="29"/>
      <c r="O924" s="51"/>
    </row>
    <row r="925" spans="1:15" x14ac:dyDescent="0.2">
      <c r="A925" s="106" t="s">
        <v>2750</v>
      </c>
      <c r="B925" s="106" t="s">
        <v>1802</v>
      </c>
      <c r="C925" s="106" t="s">
        <v>1590</v>
      </c>
      <c r="D925" s="106" t="s">
        <v>410</v>
      </c>
      <c r="E925" s="106" t="s">
        <v>1923</v>
      </c>
      <c r="F925" s="128">
        <v>0</v>
      </c>
      <c r="G925" s="128">
        <v>2.2172000000000001E-2</v>
      </c>
      <c r="H925" s="129">
        <f t="shared" si="48"/>
        <v>-1</v>
      </c>
      <c r="I925" s="154">
        <v>0</v>
      </c>
      <c r="J925" s="154">
        <v>2.2193270000000001E-2</v>
      </c>
      <c r="K925" s="129">
        <f t="shared" si="50"/>
        <v>-1</v>
      </c>
      <c r="L925" s="107" t="str">
        <f t="shared" si="49"/>
        <v/>
      </c>
      <c r="M925" s="29"/>
      <c r="O925" s="51"/>
    </row>
    <row r="926" spans="1:15" x14ac:dyDescent="0.2">
      <c r="A926" s="106" t="s">
        <v>546</v>
      </c>
      <c r="B926" s="106" t="s">
        <v>547</v>
      </c>
      <c r="C926" s="106" t="s">
        <v>1592</v>
      </c>
      <c r="D926" s="106" t="s">
        <v>410</v>
      </c>
      <c r="E926" s="106" t="s">
        <v>1923</v>
      </c>
      <c r="F926" s="128">
        <v>0</v>
      </c>
      <c r="G926" s="128">
        <v>0</v>
      </c>
      <c r="H926" s="129" t="str">
        <f t="shared" si="48"/>
        <v/>
      </c>
      <c r="I926" s="154">
        <v>0</v>
      </c>
      <c r="J926" s="154">
        <v>0</v>
      </c>
      <c r="K926" s="129" t="str">
        <f t="shared" si="50"/>
        <v/>
      </c>
      <c r="L926" s="107" t="str">
        <f t="shared" si="49"/>
        <v/>
      </c>
      <c r="M926" s="29"/>
      <c r="O926" s="51"/>
    </row>
    <row r="927" spans="1:15" x14ac:dyDescent="0.2">
      <c r="A927" s="106" t="s">
        <v>286</v>
      </c>
      <c r="B927" s="106" t="s">
        <v>287</v>
      </c>
      <c r="C927" s="106" t="s">
        <v>309</v>
      </c>
      <c r="D927" s="106" t="s">
        <v>411</v>
      </c>
      <c r="E927" s="106" t="s">
        <v>1923</v>
      </c>
      <c r="F927" s="128">
        <v>0</v>
      </c>
      <c r="G927" s="128">
        <v>0.19657638</v>
      </c>
      <c r="H927" s="129">
        <f t="shared" si="48"/>
        <v>-1</v>
      </c>
      <c r="I927" s="154">
        <v>0</v>
      </c>
      <c r="J927" s="154">
        <v>0</v>
      </c>
      <c r="K927" s="129" t="str">
        <f t="shared" si="50"/>
        <v/>
      </c>
      <c r="L927" s="107" t="str">
        <f t="shared" si="49"/>
        <v/>
      </c>
      <c r="M927" s="29"/>
      <c r="O927" s="51"/>
    </row>
    <row r="928" spans="1:15" x14ac:dyDescent="0.2">
      <c r="A928" s="106" t="s">
        <v>296</v>
      </c>
      <c r="B928" s="106" t="s">
        <v>297</v>
      </c>
      <c r="C928" s="106" t="s">
        <v>309</v>
      </c>
      <c r="D928" s="106" t="s">
        <v>411</v>
      </c>
      <c r="E928" s="106" t="s">
        <v>1923</v>
      </c>
      <c r="F928" s="128">
        <v>0</v>
      </c>
      <c r="G928" s="128">
        <v>0.38168778999999997</v>
      </c>
      <c r="H928" s="129">
        <f t="shared" si="48"/>
        <v>-1</v>
      </c>
      <c r="I928" s="154">
        <v>0</v>
      </c>
      <c r="J928" s="154">
        <v>1.6844400000000002E-3</v>
      </c>
      <c r="K928" s="129">
        <f t="shared" si="50"/>
        <v>-1</v>
      </c>
      <c r="L928" s="107" t="str">
        <f t="shared" si="49"/>
        <v/>
      </c>
      <c r="M928" s="29"/>
      <c r="O928" s="51"/>
    </row>
    <row r="929" spans="1:15" x14ac:dyDescent="0.2">
      <c r="A929" s="106" t="s">
        <v>269</v>
      </c>
      <c r="B929" s="106" t="s">
        <v>276</v>
      </c>
      <c r="C929" s="106" t="s">
        <v>1822</v>
      </c>
      <c r="D929" s="106" t="s">
        <v>410</v>
      </c>
      <c r="E929" s="106" t="s">
        <v>1923</v>
      </c>
      <c r="F929" s="128">
        <v>0</v>
      </c>
      <c r="G929" s="128">
        <v>0</v>
      </c>
      <c r="H929" s="129" t="str">
        <f t="shared" si="48"/>
        <v/>
      </c>
      <c r="I929" s="154">
        <v>0</v>
      </c>
      <c r="J929" s="154">
        <v>0.47007090000000001</v>
      </c>
      <c r="K929" s="129">
        <f t="shared" si="50"/>
        <v>-1</v>
      </c>
      <c r="L929" s="107" t="str">
        <f t="shared" si="49"/>
        <v/>
      </c>
      <c r="M929" s="29"/>
      <c r="O929" s="51"/>
    </row>
    <row r="930" spans="1:15" x14ac:dyDescent="0.2">
      <c r="A930" s="106" t="s">
        <v>2793</v>
      </c>
      <c r="B930" s="106" t="s">
        <v>1006</v>
      </c>
      <c r="C930" s="106" t="s">
        <v>1822</v>
      </c>
      <c r="D930" s="106" t="s">
        <v>410</v>
      </c>
      <c r="E930" s="106" t="s">
        <v>1923</v>
      </c>
      <c r="F930" s="128">
        <v>0</v>
      </c>
      <c r="G930" s="128">
        <v>6.3655214166792803E-2</v>
      </c>
      <c r="H930" s="129">
        <f t="shared" si="48"/>
        <v>-1</v>
      </c>
      <c r="I930" s="154">
        <v>0</v>
      </c>
      <c r="J930" s="154">
        <v>0</v>
      </c>
      <c r="K930" s="129" t="str">
        <f t="shared" si="50"/>
        <v/>
      </c>
      <c r="L930" s="107" t="str">
        <f t="shared" si="49"/>
        <v/>
      </c>
      <c r="M930" s="29"/>
      <c r="O930" s="51"/>
    </row>
    <row r="931" spans="1:15" x14ac:dyDescent="0.2">
      <c r="A931" s="106" t="s">
        <v>2794</v>
      </c>
      <c r="B931" s="106" t="s">
        <v>1007</v>
      </c>
      <c r="C931" s="106" t="s">
        <v>1822</v>
      </c>
      <c r="D931" s="106" t="s">
        <v>410</v>
      </c>
      <c r="E931" s="106" t="s">
        <v>1923</v>
      </c>
      <c r="F931" s="128">
        <v>0</v>
      </c>
      <c r="G931" s="128">
        <v>0</v>
      </c>
      <c r="H931" s="129" t="str">
        <f t="shared" si="48"/>
        <v/>
      </c>
      <c r="I931" s="154">
        <v>0</v>
      </c>
      <c r="J931" s="154">
        <v>0</v>
      </c>
      <c r="K931" s="129" t="str">
        <f t="shared" si="50"/>
        <v/>
      </c>
      <c r="L931" s="107" t="str">
        <f t="shared" si="49"/>
        <v/>
      </c>
      <c r="M931" s="29"/>
      <c r="O931" s="51"/>
    </row>
    <row r="932" spans="1:15" x14ac:dyDescent="0.2">
      <c r="A932" s="106" t="s">
        <v>1976</v>
      </c>
      <c r="B932" s="106" t="s">
        <v>1446</v>
      </c>
      <c r="C932" s="106" t="s">
        <v>1822</v>
      </c>
      <c r="D932" s="106" t="s">
        <v>410</v>
      </c>
      <c r="E932" s="106" t="s">
        <v>1923</v>
      </c>
      <c r="F932" s="128">
        <v>0</v>
      </c>
      <c r="G932" s="128">
        <v>0</v>
      </c>
      <c r="H932" s="129" t="str">
        <f t="shared" si="48"/>
        <v/>
      </c>
      <c r="I932" s="154">
        <v>0</v>
      </c>
      <c r="J932" s="154">
        <v>0</v>
      </c>
      <c r="K932" s="129" t="str">
        <f t="shared" si="50"/>
        <v/>
      </c>
      <c r="L932" s="107" t="str">
        <f t="shared" si="49"/>
        <v/>
      </c>
      <c r="M932" s="29"/>
      <c r="O932" s="51"/>
    </row>
    <row r="933" spans="1:15" x14ac:dyDescent="0.2">
      <c r="A933" s="106" t="s">
        <v>1978</v>
      </c>
      <c r="B933" s="106" t="s">
        <v>1443</v>
      </c>
      <c r="C933" s="106" t="s">
        <v>1822</v>
      </c>
      <c r="D933" s="106" t="s">
        <v>410</v>
      </c>
      <c r="E933" s="106" t="s">
        <v>1923</v>
      </c>
      <c r="F933" s="128">
        <v>0</v>
      </c>
      <c r="G933" s="128">
        <v>0</v>
      </c>
      <c r="H933" s="129" t="str">
        <f t="shared" si="48"/>
        <v/>
      </c>
      <c r="I933" s="154">
        <v>0</v>
      </c>
      <c r="J933" s="154">
        <v>0</v>
      </c>
      <c r="K933" s="129" t="str">
        <f t="shared" si="50"/>
        <v/>
      </c>
      <c r="L933" s="107" t="str">
        <f t="shared" si="49"/>
        <v/>
      </c>
      <c r="M933" s="29"/>
      <c r="O933" s="51"/>
    </row>
    <row r="934" spans="1:15" x14ac:dyDescent="0.2">
      <c r="A934" s="106" t="s">
        <v>1466</v>
      </c>
      <c r="B934" s="106" t="s">
        <v>1467</v>
      </c>
      <c r="C934" s="106" t="s">
        <v>921</v>
      </c>
      <c r="D934" s="106" t="s">
        <v>410</v>
      </c>
      <c r="E934" s="106" t="s">
        <v>1923</v>
      </c>
      <c r="F934" s="128">
        <v>0</v>
      </c>
      <c r="G934" s="128">
        <v>0</v>
      </c>
      <c r="H934" s="129" t="str">
        <f t="shared" si="48"/>
        <v/>
      </c>
      <c r="I934" s="154">
        <v>0</v>
      </c>
      <c r="J934" s="154">
        <v>0</v>
      </c>
      <c r="K934" s="129" t="str">
        <f t="shared" si="50"/>
        <v/>
      </c>
      <c r="L934" s="107" t="str">
        <f t="shared" si="49"/>
        <v/>
      </c>
      <c r="M934" s="29"/>
      <c r="O934" s="51"/>
    </row>
    <row r="935" spans="1:15" x14ac:dyDescent="0.2">
      <c r="A935" s="106" t="s">
        <v>1481</v>
      </c>
      <c r="B935" s="106" t="s">
        <v>1482</v>
      </c>
      <c r="C935" s="106" t="s">
        <v>921</v>
      </c>
      <c r="D935" s="106" t="s">
        <v>410</v>
      </c>
      <c r="E935" s="106" t="s">
        <v>1923</v>
      </c>
      <c r="F935" s="128">
        <v>0</v>
      </c>
      <c r="G935" s="128">
        <v>1.5988749999999999E-2</v>
      </c>
      <c r="H935" s="129">
        <f t="shared" si="48"/>
        <v>-1</v>
      </c>
      <c r="I935" s="154">
        <v>0</v>
      </c>
      <c r="J935" s="154">
        <v>0</v>
      </c>
      <c r="K935" s="129" t="str">
        <f t="shared" si="50"/>
        <v/>
      </c>
      <c r="L935" s="107" t="str">
        <f t="shared" si="49"/>
        <v/>
      </c>
      <c r="M935" s="29"/>
      <c r="O935" s="51"/>
    </row>
    <row r="936" spans="1:15" x14ac:dyDescent="0.2">
      <c r="A936" s="106" t="s">
        <v>908</v>
      </c>
      <c r="B936" s="106" t="s">
        <v>909</v>
      </c>
      <c r="C936" s="106" t="s">
        <v>1822</v>
      </c>
      <c r="D936" s="106" t="s">
        <v>410</v>
      </c>
      <c r="E936" s="106" t="s">
        <v>1923</v>
      </c>
      <c r="F936" s="128">
        <v>0</v>
      </c>
      <c r="G936" s="128">
        <v>0</v>
      </c>
      <c r="H936" s="129" t="str">
        <f t="shared" si="48"/>
        <v/>
      </c>
      <c r="I936" s="154">
        <v>0</v>
      </c>
      <c r="J936" s="154">
        <v>0</v>
      </c>
      <c r="K936" s="129" t="str">
        <f t="shared" si="50"/>
        <v/>
      </c>
      <c r="L936" s="107" t="str">
        <f t="shared" si="49"/>
        <v/>
      </c>
      <c r="M936" s="29"/>
      <c r="O936" s="51"/>
    </row>
    <row r="937" spans="1:15" x14ac:dyDescent="0.2">
      <c r="A937" s="106" t="s">
        <v>910</v>
      </c>
      <c r="B937" s="106" t="s">
        <v>911</v>
      </c>
      <c r="C937" s="106" t="s">
        <v>1822</v>
      </c>
      <c r="D937" s="106" t="s">
        <v>410</v>
      </c>
      <c r="E937" s="106" t="s">
        <v>1923</v>
      </c>
      <c r="F937" s="128">
        <v>0</v>
      </c>
      <c r="G937" s="128">
        <v>0</v>
      </c>
      <c r="H937" s="129" t="str">
        <f t="shared" si="48"/>
        <v/>
      </c>
      <c r="I937" s="154">
        <v>0</v>
      </c>
      <c r="J937" s="154">
        <v>0</v>
      </c>
      <c r="K937" s="129" t="str">
        <f t="shared" si="50"/>
        <v/>
      </c>
      <c r="L937" s="107" t="str">
        <f t="shared" si="49"/>
        <v/>
      </c>
      <c r="M937" s="29"/>
      <c r="O937" s="51"/>
    </row>
    <row r="938" spans="1:15" x14ac:dyDescent="0.2">
      <c r="A938" s="106" t="s">
        <v>1519</v>
      </c>
      <c r="B938" s="106" t="s">
        <v>1520</v>
      </c>
      <c r="C938" s="106" t="s">
        <v>309</v>
      </c>
      <c r="D938" s="106" t="s">
        <v>2823</v>
      </c>
      <c r="E938" s="106" t="s">
        <v>1923</v>
      </c>
      <c r="F938" s="128">
        <v>0</v>
      </c>
      <c r="G938" s="128">
        <v>0.77516099999999999</v>
      </c>
      <c r="H938" s="129">
        <f t="shared" si="48"/>
        <v>-1</v>
      </c>
      <c r="I938" s="154">
        <v>0</v>
      </c>
      <c r="J938" s="154">
        <v>0.22774342</v>
      </c>
      <c r="K938" s="129">
        <f t="shared" si="50"/>
        <v>-1</v>
      </c>
      <c r="L938" s="107" t="str">
        <f t="shared" si="49"/>
        <v/>
      </c>
      <c r="M938" s="29"/>
      <c r="O938" s="51"/>
    </row>
    <row r="939" spans="1:15" x14ac:dyDescent="0.2">
      <c r="A939" s="106" t="s">
        <v>2162</v>
      </c>
      <c r="B939" s="106" t="s">
        <v>1845</v>
      </c>
      <c r="C939" s="106" t="s">
        <v>1590</v>
      </c>
      <c r="D939" s="106" t="s">
        <v>410</v>
      </c>
      <c r="E939" s="106" t="s">
        <v>1923</v>
      </c>
      <c r="F939" s="128">
        <v>0</v>
      </c>
      <c r="G939" s="128">
        <v>0</v>
      </c>
      <c r="H939" s="129" t="str">
        <f t="shared" si="48"/>
        <v/>
      </c>
      <c r="I939" s="154">
        <v>0</v>
      </c>
      <c r="J939" s="154">
        <v>0</v>
      </c>
      <c r="K939" s="129" t="str">
        <f t="shared" si="50"/>
        <v/>
      </c>
      <c r="L939" s="107" t="str">
        <f t="shared" si="49"/>
        <v/>
      </c>
      <c r="M939" s="29"/>
      <c r="O939" s="51"/>
    </row>
    <row r="940" spans="1:15" x14ac:dyDescent="0.2">
      <c r="A940" s="106" t="s">
        <v>1875</v>
      </c>
      <c r="B940" s="106" t="s">
        <v>1876</v>
      </c>
      <c r="C940" s="106" t="s">
        <v>1822</v>
      </c>
      <c r="D940" s="106" t="s">
        <v>410</v>
      </c>
      <c r="E940" s="106" t="s">
        <v>1923</v>
      </c>
      <c r="F940" s="128">
        <v>0</v>
      </c>
      <c r="G940" s="128">
        <v>0.18959000000000001</v>
      </c>
      <c r="H940" s="129">
        <f t="shared" si="48"/>
        <v>-1</v>
      </c>
      <c r="I940" s="154">
        <v>0</v>
      </c>
      <c r="J940" s="154">
        <v>0</v>
      </c>
      <c r="K940" s="129" t="str">
        <f t="shared" si="50"/>
        <v/>
      </c>
      <c r="L940" s="107" t="str">
        <f t="shared" si="49"/>
        <v/>
      </c>
      <c r="M940" s="29"/>
      <c r="O940" s="51"/>
    </row>
    <row r="941" spans="1:15" x14ac:dyDescent="0.2">
      <c r="A941" s="106" t="s">
        <v>1877</v>
      </c>
      <c r="B941" s="106" t="s">
        <v>1878</v>
      </c>
      <c r="C941" s="106" t="s">
        <v>1822</v>
      </c>
      <c r="D941" s="106" t="s">
        <v>410</v>
      </c>
      <c r="E941" s="106" t="s">
        <v>1923</v>
      </c>
      <c r="F941" s="128">
        <v>0</v>
      </c>
      <c r="G941" s="128">
        <v>0</v>
      </c>
      <c r="H941" s="129" t="str">
        <f t="shared" si="48"/>
        <v/>
      </c>
      <c r="I941" s="154">
        <v>0</v>
      </c>
      <c r="J941" s="154">
        <v>0</v>
      </c>
      <c r="K941" s="129" t="str">
        <f t="shared" si="50"/>
        <v/>
      </c>
      <c r="L941" s="107" t="str">
        <f t="shared" si="49"/>
        <v/>
      </c>
      <c r="M941" s="29"/>
      <c r="O941" s="51"/>
    </row>
    <row r="942" spans="1:15" x14ac:dyDescent="0.2">
      <c r="A942" s="106" t="s">
        <v>1889</v>
      </c>
      <c r="B942" s="106" t="s">
        <v>1910</v>
      </c>
      <c r="C942" s="106" t="s">
        <v>1221</v>
      </c>
      <c r="D942" s="106" t="s">
        <v>410</v>
      </c>
      <c r="E942" s="106" t="s">
        <v>1923</v>
      </c>
      <c r="F942" s="128">
        <v>0</v>
      </c>
      <c r="G942" s="128">
        <v>1.0067069999999999E-2</v>
      </c>
      <c r="H942" s="129">
        <f t="shared" si="48"/>
        <v>-1</v>
      </c>
      <c r="I942" s="154">
        <v>0</v>
      </c>
      <c r="J942" s="154">
        <v>5.00075E-3</v>
      </c>
      <c r="K942" s="129">
        <f t="shared" si="50"/>
        <v>-1</v>
      </c>
      <c r="L942" s="107" t="str">
        <f t="shared" si="49"/>
        <v/>
      </c>
      <c r="M942" s="29"/>
      <c r="O942" s="51"/>
    </row>
    <row r="943" spans="1:15" x14ac:dyDescent="0.2">
      <c r="A943" s="106" t="s">
        <v>1996</v>
      </c>
      <c r="B943" s="106" t="s">
        <v>1986</v>
      </c>
      <c r="C943" s="106" t="s">
        <v>1822</v>
      </c>
      <c r="D943" s="106" t="s">
        <v>411</v>
      </c>
      <c r="E943" s="106" t="s">
        <v>412</v>
      </c>
      <c r="F943" s="128">
        <v>0</v>
      </c>
      <c r="G943" s="128">
        <v>0</v>
      </c>
      <c r="H943" s="129" t="str">
        <f t="shared" si="48"/>
        <v/>
      </c>
      <c r="I943" s="154">
        <v>0</v>
      </c>
      <c r="J943" s="154">
        <v>0.65890440000000006</v>
      </c>
      <c r="K943" s="129">
        <f t="shared" si="50"/>
        <v>-1</v>
      </c>
      <c r="L943" s="107" t="str">
        <f t="shared" si="49"/>
        <v/>
      </c>
      <c r="M943" s="29"/>
      <c r="O943" s="51"/>
    </row>
    <row r="944" spans="1:15" x14ac:dyDescent="0.2">
      <c r="A944" s="106" t="s">
        <v>1997</v>
      </c>
      <c r="B944" s="106" t="s">
        <v>1987</v>
      </c>
      <c r="C944" s="106" t="s">
        <v>1822</v>
      </c>
      <c r="D944" s="106" t="s">
        <v>411</v>
      </c>
      <c r="E944" s="106" t="s">
        <v>412</v>
      </c>
      <c r="F944" s="128">
        <v>0</v>
      </c>
      <c r="G944" s="128">
        <v>0.22161976</v>
      </c>
      <c r="H944" s="129">
        <f t="shared" si="48"/>
        <v>-1</v>
      </c>
      <c r="I944" s="154">
        <v>0</v>
      </c>
      <c r="J944" s="154">
        <v>0</v>
      </c>
      <c r="K944" s="129" t="str">
        <f t="shared" si="50"/>
        <v/>
      </c>
      <c r="L944" s="107" t="str">
        <f t="shared" si="49"/>
        <v/>
      </c>
      <c r="M944" s="29"/>
      <c r="O944" s="51"/>
    </row>
    <row r="945" spans="1:15" x14ac:dyDescent="0.2">
      <c r="A945" s="106" t="s">
        <v>1998</v>
      </c>
      <c r="B945" s="106" t="s">
        <v>1988</v>
      </c>
      <c r="C945" s="106" t="s">
        <v>1822</v>
      </c>
      <c r="D945" s="106" t="s">
        <v>411</v>
      </c>
      <c r="E945" s="106" t="s">
        <v>412</v>
      </c>
      <c r="F945" s="128">
        <v>0</v>
      </c>
      <c r="G945" s="128">
        <v>0</v>
      </c>
      <c r="H945" s="129" t="str">
        <f t="shared" si="48"/>
        <v/>
      </c>
      <c r="I945" s="154">
        <v>0</v>
      </c>
      <c r="J945" s="154">
        <v>0</v>
      </c>
      <c r="K945" s="129" t="str">
        <f t="shared" si="50"/>
        <v/>
      </c>
      <c r="L945" s="107" t="str">
        <f t="shared" si="49"/>
        <v/>
      </c>
      <c r="M945" s="29"/>
      <c r="O945" s="51"/>
    </row>
    <row r="946" spans="1:15" x14ac:dyDescent="0.2">
      <c r="A946" s="106" t="s">
        <v>1999</v>
      </c>
      <c r="B946" s="106" t="s">
        <v>1989</v>
      </c>
      <c r="C946" s="106" t="s">
        <v>1822</v>
      </c>
      <c r="D946" s="106" t="s">
        <v>411</v>
      </c>
      <c r="E946" s="106" t="s">
        <v>412</v>
      </c>
      <c r="F946" s="128">
        <v>0</v>
      </c>
      <c r="G946" s="128">
        <v>4.127E-4</v>
      </c>
      <c r="H946" s="129">
        <f t="shared" si="48"/>
        <v>-1</v>
      </c>
      <c r="I946" s="154">
        <v>0</v>
      </c>
      <c r="J946" s="154">
        <v>0</v>
      </c>
      <c r="K946" s="129" t="str">
        <f t="shared" si="50"/>
        <v/>
      </c>
      <c r="L946" s="107" t="str">
        <f t="shared" si="49"/>
        <v/>
      </c>
      <c r="M946" s="29"/>
      <c r="O946" s="51"/>
    </row>
    <row r="947" spans="1:15" x14ac:dyDescent="0.2">
      <c r="A947" s="106" t="s">
        <v>2071</v>
      </c>
      <c r="B947" s="106" t="s">
        <v>2074</v>
      </c>
      <c r="C947" s="106" t="s">
        <v>921</v>
      </c>
      <c r="D947" s="106" t="s">
        <v>410</v>
      </c>
      <c r="E947" s="106" t="s">
        <v>1923</v>
      </c>
      <c r="F947" s="128">
        <v>0</v>
      </c>
      <c r="G947" s="128">
        <v>0</v>
      </c>
      <c r="H947" s="129" t="str">
        <f t="shared" si="48"/>
        <v/>
      </c>
      <c r="I947" s="154">
        <v>0</v>
      </c>
      <c r="J947" s="154">
        <v>0</v>
      </c>
      <c r="K947" s="129" t="str">
        <f t="shared" si="50"/>
        <v/>
      </c>
      <c r="L947" s="107" t="str">
        <f t="shared" si="49"/>
        <v/>
      </c>
      <c r="M947" s="29"/>
      <c r="O947" s="51"/>
    </row>
    <row r="948" spans="1:15" x14ac:dyDescent="0.2">
      <c r="A948" s="106" t="s">
        <v>2211</v>
      </c>
      <c r="B948" s="106" t="s">
        <v>2210</v>
      </c>
      <c r="C948" s="106" t="s">
        <v>1822</v>
      </c>
      <c r="D948" s="106" t="s">
        <v>411</v>
      </c>
      <c r="E948" s="106" t="s">
        <v>412</v>
      </c>
      <c r="F948" s="128">
        <v>0</v>
      </c>
      <c r="G948" s="128">
        <v>0</v>
      </c>
      <c r="H948" s="129" t="str">
        <f t="shared" si="48"/>
        <v/>
      </c>
      <c r="I948" s="154">
        <v>0</v>
      </c>
      <c r="J948" s="154">
        <v>0</v>
      </c>
      <c r="K948" s="129" t="str">
        <f t="shared" si="50"/>
        <v/>
      </c>
      <c r="L948" s="107" t="str">
        <f t="shared" si="49"/>
        <v/>
      </c>
      <c r="M948" s="29"/>
      <c r="O948" s="51"/>
    </row>
    <row r="949" spans="1:15" x14ac:dyDescent="0.2">
      <c r="A949" s="106" t="s">
        <v>2213</v>
      </c>
      <c r="B949" s="106" t="s">
        <v>2212</v>
      </c>
      <c r="C949" s="106" t="s">
        <v>1822</v>
      </c>
      <c r="D949" s="106" t="s">
        <v>411</v>
      </c>
      <c r="E949" s="106" t="s">
        <v>412</v>
      </c>
      <c r="F949" s="128">
        <v>0</v>
      </c>
      <c r="G949" s="128">
        <v>0</v>
      </c>
      <c r="H949" s="129" t="str">
        <f t="shared" si="48"/>
        <v/>
      </c>
      <c r="I949" s="154">
        <v>0</v>
      </c>
      <c r="J949" s="154">
        <v>0</v>
      </c>
      <c r="K949" s="129" t="str">
        <f t="shared" si="50"/>
        <v/>
      </c>
      <c r="L949" s="107" t="str">
        <f t="shared" si="49"/>
        <v/>
      </c>
      <c r="M949" s="29"/>
      <c r="O949" s="51"/>
    </row>
    <row r="950" spans="1:15" x14ac:dyDescent="0.2">
      <c r="A950" s="106" t="s">
        <v>2215</v>
      </c>
      <c r="B950" s="106" t="s">
        <v>2214</v>
      </c>
      <c r="C950" s="106" t="s">
        <v>1822</v>
      </c>
      <c r="D950" s="106" t="s">
        <v>411</v>
      </c>
      <c r="E950" s="106" t="s">
        <v>412</v>
      </c>
      <c r="F950" s="128">
        <v>0</v>
      </c>
      <c r="G950" s="128">
        <v>0</v>
      </c>
      <c r="H950" s="129" t="str">
        <f t="shared" si="48"/>
        <v/>
      </c>
      <c r="I950" s="154">
        <v>0</v>
      </c>
      <c r="J950" s="154">
        <v>0</v>
      </c>
      <c r="K950" s="129" t="str">
        <f t="shared" si="50"/>
        <v/>
      </c>
      <c r="L950" s="107" t="str">
        <f t="shared" si="49"/>
        <v/>
      </c>
      <c r="M950" s="29"/>
      <c r="O950" s="51"/>
    </row>
    <row r="951" spans="1:15" x14ac:dyDescent="0.2">
      <c r="A951" s="106" t="s">
        <v>2217</v>
      </c>
      <c r="B951" s="106" t="s">
        <v>2216</v>
      </c>
      <c r="C951" s="106" t="s">
        <v>1822</v>
      </c>
      <c r="D951" s="106" t="s">
        <v>411</v>
      </c>
      <c r="E951" s="106" t="s">
        <v>412</v>
      </c>
      <c r="F951" s="128">
        <v>0</v>
      </c>
      <c r="G951" s="128">
        <v>0</v>
      </c>
      <c r="H951" s="129" t="str">
        <f t="shared" si="48"/>
        <v/>
      </c>
      <c r="I951" s="154">
        <v>0</v>
      </c>
      <c r="J951" s="154">
        <v>0</v>
      </c>
      <c r="K951" s="129" t="str">
        <f t="shared" si="50"/>
        <v/>
      </c>
      <c r="L951" s="107" t="str">
        <f t="shared" si="49"/>
        <v/>
      </c>
      <c r="M951" s="29"/>
      <c r="O951" s="51"/>
    </row>
    <row r="952" spans="1:15" x14ac:dyDescent="0.2">
      <c r="A952" s="106" t="s">
        <v>2219</v>
      </c>
      <c r="B952" s="106" t="s">
        <v>2218</v>
      </c>
      <c r="C952" s="106" t="s">
        <v>1822</v>
      </c>
      <c r="D952" s="106" t="s">
        <v>411</v>
      </c>
      <c r="E952" s="106" t="s">
        <v>412</v>
      </c>
      <c r="F952" s="128">
        <v>0</v>
      </c>
      <c r="G952" s="128">
        <v>0</v>
      </c>
      <c r="H952" s="129" t="str">
        <f t="shared" si="48"/>
        <v/>
      </c>
      <c r="I952" s="154">
        <v>0</v>
      </c>
      <c r="J952" s="154">
        <v>0</v>
      </c>
      <c r="K952" s="129" t="str">
        <f t="shared" ref="K952:K978" si="51">IF(ISERROR(I952/J952-1),"",IF((I952/J952-1)&gt;10000%,"",I952/J952-1))</f>
        <v/>
      </c>
      <c r="L952" s="107" t="str">
        <f t="shared" si="49"/>
        <v/>
      </c>
      <c r="M952" s="29"/>
      <c r="O952" s="51"/>
    </row>
    <row r="953" spans="1:15" x14ac:dyDescent="0.2">
      <c r="A953" s="106" t="s">
        <v>2205</v>
      </c>
      <c r="B953" s="106" t="s">
        <v>2204</v>
      </c>
      <c r="C953" s="106" t="s">
        <v>1822</v>
      </c>
      <c r="D953" s="106" t="s">
        <v>410</v>
      </c>
      <c r="E953" s="106" t="s">
        <v>1923</v>
      </c>
      <c r="F953" s="128">
        <v>0</v>
      </c>
      <c r="G953" s="128">
        <v>0</v>
      </c>
      <c r="H953" s="129" t="str">
        <f t="shared" si="48"/>
        <v/>
      </c>
      <c r="I953" s="154">
        <v>0</v>
      </c>
      <c r="J953" s="154">
        <v>0</v>
      </c>
      <c r="K953" s="129" t="str">
        <f t="shared" si="51"/>
        <v/>
      </c>
      <c r="L953" s="107" t="str">
        <f t="shared" si="49"/>
        <v/>
      </c>
      <c r="M953" s="29"/>
      <c r="O953" s="51"/>
    </row>
    <row r="954" spans="1:15" x14ac:dyDescent="0.2">
      <c r="A954" s="106" t="s">
        <v>2356</v>
      </c>
      <c r="B954" s="106" t="s">
        <v>2357</v>
      </c>
      <c r="C954" s="106" t="s">
        <v>1221</v>
      </c>
      <c r="D954" s="106" t="s">
        <v>410</v>
      </c>
      <c r="E954" s="106" t="s">
        <v>412</v>
      </c>
      <c r="F954" s="128">
        <v>0</v>
      </c>
      <c r="G954" s="128">
        <v>1.784E-3</v>
      </c>
      <c r="H954" s="129">
        <f t="shared" si="48"/>
        <v>-1</v>
      </c>
      <c r="I954" s="154">
        <v>0</v>
      </c>
      <c r="J954" s="154">
        <v>1.784E-3</v>
      </c>
      <c r="K954" s="129">
        <f t="shared" si="51"/>
        <v>-1</v>
      </c>
      <c r="L954" s="107" t="str">
        <f t="shared" si="49"/>
        <v/>
      </c>
      <c r="M954" s="29"/>
      <c r="O954" s="51"/>
    </row>
    <row r="955" spans="1:15" x14ac:dyDescent="0.2">
      <c r="A955" s="106" t="s">
        <v>2363</v>
      </c>
      <c r="B955" s="106" t="s">
        <v>2364</v>
      </c>
      <c r="C955" s="106" t="s">
        <v>1590</v>
      </c>
      <c r="D955" s="106" t="s">
        <v>410</v>
      </c>
      <c r="E955" s="106" t="s">
        <v>412</v>
      </c>
      <c r="F955" s="128">
        <v>0</v>
      </c>
      <c r="G955" s="128">
        <v>0</v>
      </c>
      <c r="H955" s="129" t="str">
        <f t="shared" si="48"/>
        <v/>
      </c>
      <c r="I955" s="154">
        <v>0</v>
      </c>
      <c r="J955" s="154">
        <v>0</v>
      </c>
      <c r="K955" s="129" t="str">
        <f t="shared" si="51"/>
        <v/>
      </c>
      <c r="L955" s="107" t="str">
        <f t="shared" si="49"/>
        <v/>
      </c>
      <c r="M955" s="29"/>
      <c r="O955" s="51"/>
    </row>
    <row r="956" spans="1:15" x14ac:dyDescent="0.2">
      <c r="A956" s="106" t="s">
        <v>2487</v>
      </c>
      <c r="B956" s="106" t="s">
        <v>2527</v>
      </c>
      <c r="C956" s="106" t="s">
        <v>1221</v>
      </c>
      <c r="D956" s="106" t="s">
        <v>410</v>
      </c>
      <c r="E956" s="106" t="s">
        <v>1923</v>
      </c>
      <c r="F956" s="128">
        <v>0</v>
      </c>
      <c r="G956" s="128">
        <v>0</v>
      </c>
      <c r="H956" s="129" t="str">
        <f t="shared" si="48"/>
        <v/>
      </c>
      <c r="I956" s="154">
        <v>0</v>
      </c>
      <c r="J956" s="154">
        <v>0</v>
      </c>
      <c r="K956" s="129" t="str">
        <f t="shared" si="51"/>
        <v/>
      </c>
      <c r="L956" s="107" t="str">
        <f t="shared" si="49"/>
        <v/>
      </c>
      <c r="M956" s="29"/>
      <c r="O956" s="51"/>
    </row>
    <row r="957" spans="1:15" x14ac:dyDescent="0.2">
      <c r="A957" s="106" t="s">
        <v>2505</v>
      </c>
      <c r="B957" s="106" t="s">
        <v>2506</v>
      </c>
      <c r="C957" s="106" t="s">
        <v>1597</v>
      </c>
      <c r="D957" s="106" t="s">
        <v>410</v>
      </c>
      <c r="E957" s="106" t="s">
        <v>1923</v>
      </c>
      <c r="F957" s="128">
        <v>0</v>
      </c>
      <c r="G957" s="128">
        <v>0</v>
      </c>
      <c r="H957" s="129" t="str">
        <f t="shared" si="48"/>
        <v/>
      </c>
      <c r="I957" s="154">
        <v>0</v>
      </c>
      <c r="J957" s="154">
        <v>0</v>
      </c>
      <c r="K957" s="129" t="str">
        <f t="shared" si="51"/>
        <v/>
      </c>
      <c r="L957" s="107" t="str">
        <f t="shared" si="49"/>
        <v/>
      </c>
      <c r="M957" s="29"/>
      <c r="O957" s="51"/>
    </row>
    <row r="958" spans="1:15" x14ac:dyDescent="0.2">
      <c r="A958" s="106" t="s">
        <v>2513</v>
      </c>
      <c r="B958" s="106" t="s">
        <v>2514</v>
      </c>
      <c r="C958" s="106" t="s">
        <v>1597</v>
      </c>
      <c r="D958" s="106" t="s">
        <v>410</v>
      </c>
      <c r="E958" s="106" t="s">
        <v>1923</v>
      </c>
      <c r="F958" s="128">
        <v>0</v>
      </c>
      <c r="G958" s="128">
        <v>5.4623599999999994E-3</v>
      </c>
      <c r="H958" s="129">
        <f t="shared" si="48"/>
        <v>-1</v>
      </c>
      <c r="I958" s="154">
        <v>0</v>
      </c>
      <c r="J958" s="154">
        <v>0</v>
      </c>
      <c r="K958" s="129" t="str">
        <f t="shared" si="51"/>
        <v/>
      </c>
      <c r="L958" s="107" t="str">
        <f t="shared" si="49"/>
        <v/>
      </c>
      <c r="M958" s="29"/>
      <c r="O958" s="51"/>
    </row>
    <row r="959" spans="1:15" x14ac:dyDescent="0.2">
      <c r="A959" s="106" t="s">
        <v>2565</v>
      </c>
      <c r="B959" s="106" t="s">
        <v>2566</v>
      </c>
      <c r="C959" s="106" t="s">
        <v>1822</v>
      </c>
      <c r="D959" s="106" t="s">
        <v>411</v>
      </c>
      <c r="E959" s="106" t="s">
        <v>412</v>
      </c>
      <c r="F959" s="128">
        <v>0</v>
      </c>
      <c r="G959" s="128">
        <v>0</v>
      </c>
      <c r="H959" s="129" t="str">
        <f t="shared" si="48"/>
        <v/>
      </c>
      <c r="I959" s="154">
        <v>0</v>
      </c>
      <c r="J959" s="154">
        <v>0</v>
      </c>
      <c r="K959" s="129" t="str">
        <f t="shared" si="51"/>
        <v/>
      </c>
      <c r="L959" s="107" t="str">
        <f t="shared" si="49"/>
        <v/>
      </c>
      <c r="M959" s="29"/>
      <c r="O959" s="51"/>
    </row>
    <row r="960" spans="1:15" x14ac:dyDescent="0.2">
      <c r="A960" s="106" t="s">
        <v>2567</v>
      </c>
      <c r="B960" s="106" t="s">
        <v>2568</v>
      </c>
      <c r="C960" s="106" t="s">
        <v>1822</v>
      </c>
      <c r="D960" s="106" t="s">
        <v>411</v>
      </c>
      <c r="E960" s="106" t="s">
        <v>412</v>
      </c>
      <c r="F960" s="128">
        <v>0</v>
      </c>
      <c r="G960" s="128">
        <v>0</v>
      </c>
      <c r="H960" s="129" t="str">
        <f t="shared" si="48"/>
        <v/>
      </c>
      <c r="I960" s="154">
        <v>0</v>
      </c>
      <c r="J960" s="154">
        <v>0</v>
      </c>
      <c r="K960" s="129" t="str">
        <f t="shared" si="51"/>
        <v/>
      </c>
      <c r="L960" s="107" t="str">
        <f t="shared" si="49"/>
        <v/>
      </c>
      <c r="M960" s="29"/>
      <c r="O960" s="51"/>
    </row>
    <row r="961" spans="1:15" x14ac:dyDescent="0.2">
      <c r="A961" s="106" t="s">
        <v>2573</v>
      </c>
      <c r="B961" s="106" t="s">
        <v>2574</v>
      </c>
      <c r="C961" s="106" t="s">
        <v>1822</v>
      </c>
      <c r="D961" s="106" t="s">
        <v>411</v>
      </c>
      <c r="E961" s="106" t="s">
        <v>412</v>
      </c>
      <c r="F961" s="128">
        <v>0</v>
      </c>
      <c r="G961" s="128">
        <v>0</v>
      </c>
      <c r="H961" s="129" t="str">
        <f t="shared" si="48"/>
        <v/>
      </c>
      <c r="I961" s="154">
        <v>0</v>
      </c>
      <c r="J961" s="154">
        <v>0</v>
      </c>
      <c r="K961" s="129" t="str">
        <f t="shared" si="51"/>
        <v/>
      </c>
      <c r="L961" s="107" t="str">
        <f t="shared" si="49"/>
        <v/>
      </c>
      <c r="M961" s="29"/>
      <c r="O961" s="51"/>
    </row>
    <row r="962" spans="1:15" x14ac:dyDescent="0.2">
      <c r="A962" s="106" t="s">
        <v>2577</v>
      </c>
      <c r="B962" s="106" t="s">
        <v>2578</v>
      </c>
      <c r="C962" s="106" t="s">
        <v>1822</v>
      </c>
      <c r="D962" s="106" t="s">
        <v>411</v>
      </c>
      <c r="E962" s="106" t="s">
        <v>412</v>
      </c>
      <c r="F962" s="128">
        <v>0</v>
      </c>
      <c r="G962" s="128">
        <v>0</v>
      </c>
      <c r="H962" s="129" t="str">
        <f t="shared" si="48"/>
        <v/>
      </c>
      <c r="I962" s="154">
        <v>0</v>
      </c>
      <c r="J962" s="154">
        <v>0</v>
      </c>
      <c r="K962" s="129" t="str">
        <f t="shared" si="51"/>
        <v/>
      </c>
      <c r="L962" s="107" t="str">
        <f t="shared" si="49"/>
        <v/>
      </c>
      <c r="M962" s="29"/>
      <c r="O962" s="51"/>
    </row>
    <row r="963" spans="1:15" x14ac:dyDescent="0.2">
      <c r="A963" s="106" t="s">
        <v>2579</v>
      </c>
      <c r="B963" s="106" t="s">
        <v>2580</v>
      </c>
      <c r="C963" s="106" t="s">
        <v>1822</v>
      </c>
      <c r="D963" s="106" t="s">
        <v>411</v>
      </c>
      <c r="E963" s="106" t="s">
        <v>412</v>
      </c>
      <c r="F963" s="128">
        <v>0</v>
      </c>
      <c r="G963" s="128">
        <v>0</v>
      </c>
      <c r="H963" s="129" t="str">
        <f t="shared" si="48"/>
        <v/>
      </c>
      <c r="I963" s="154">
        <v>0</v>
      </c>
      <c r="J963" s="154">
        <v>0</v>
      </c>
      <c r="K963" s="129" t="str">
        <f t="shared" si="51"/>
        <v/>
      </c>
      <c r="L963" s="107" t="str">
        <f t="shared" si="49"/>
        <v/>
      </c>
      <c r="M963" s="29"/>
      <c r="O963" s="51"/>
    </row>
    <row r="964" spans="1:15" x14ac:dyDescent="0.2">
      <c r="A964" s="106" t="s">
        <v>2583</v>
      </c>
      <c r="B964" s="106" t="s">
        <v>2584</v>
      </c>
      <c r="C964" s="106" t="s">
        <v>1822</v>
      </c>
      <c r="D964" s="106" t="s">
        <v>411</v>
      </c>
      <c r="E964" s="106" t="s">
        <v>412</v>
      </c>
      <c r="F964" s="128">
        <v>0</v>
      </c>
      <c r="G964" s="128">
        <v>0</v>
      </c>
      <c r="H964" s="129" t="str">
        <f t="shared" si="48"/>
        <v/>
      </c>
      <c r="I964" s="154">
        <v>0</v>
      </c>
      <c r="J964" s="154">
        <v>0</v>
      </c>
      <c r="K964" s="129" t="str">
        <f t="shared" si="51"/>
        <v/>
      </c>
      <c r="L964" s="107" t="str">
        <f t="shared" si="49"/>
        <v/>
      </c>
      <c r="M964" s="29"/>
      <c r="O964" s="51"/>
    </row>
    <row r="965" spans="1:15" x14ac:dyDescent="0.2">
      <c r="A965" s="106" t="s">
        <v>2597</v>
      </c>
      <c r="B965" s="106" t="s">
        <v>2598</v>
      </c>
      <c r="C965" s="106" t="s">
        <v>309</v>
      </c>
      <c r="D965" s="106" t="s">
        <v>1491</v>
      </c>
      <c r="E965" s="106" t="s">
        <v>1923</v>
      </c>
      <c r="F965" s="128">
        <v>0</v>
      </c>
      <c r="G965" s="128">
        <v>0</v>
      </c>
      <c r="H965" s="129" t="str">
        <f t="shared" si="48"/>
        <v/>
      </c>
      <c r="I965" s="154">
        <v>0</v>
      </c>
      <c r="J965" s="154">
        <v>0</v>
      </c>
      <c r="K965" s="129" t="str">
        <f t="shared" si="51"/>
        <v/>
      </c>
      <c r="L965" s="107" t="str">
        <f t="shared" si="49"/>
        <v/>
      </c>
      <c r="M965" s="29"/>
      <c r="O965" s="51"/>
    </row>
    <row r="966" spans="1:15" x14ac:dyDescent="0.2">
      <c r="A966" s="106" t="s">
        <v>2664</v>
      </c>
      <c r="B966" s="106" t="s">
        <v>2665</v>
      </c>
      <c r="C966" s="106" t="s">
        <v>1829</v>
      </c>
      <c r="D966" s="106" t="s">
        <v>410</v>
      </c>
      <c r="E966" s="106" t="s">
        <v>1923</v>
      </c>
      <c r="F966" s="128">
        <v>0</v>
      </c>
      <c r="G966" s="128">
        <v>0</v>
      </c>
      <c r="H966" s="129" t="str">
        <f t="shared" si="48"/>
        <v/>
      </c>
      <c r="I966" s="154">
        <v>0</v>
      </c>
      <c r="J966" s="154">
        <v>1.52988897381565</v>
      </c>
      <c r="K966" s="129">
        <f t="shared" si="51"/>
        <v>-1</v>
      </c>
      <c r="L966" s="107" t="str">
        <f t="shared" si="49"/>
        <v/>
      </c>
      <c r="M966" s="29"/>
      <c r="O966" s="51"/>
    </row>
    <row r="967" spans="1:15" x14ac:dyDescent="0.2">
      <c r="A967" s="106" t="s">
        <v>2674</v>
      </c>
      <c r="B967" s="106" t="s">
        <v>2675</v>
      </c>
      <c r="C967" s="106" t="s">
        <v>1597</v>
      </c>
      <c r="D967" s="106" t="s">
        <v>410</v>
      </c>
      <c r="E967" s="106" t="s">
        <v>1923</v>
      </c>
      <c r="F967" s="128">
        <v>0</v>
      </c>
      <c r="G967" s="128">
        <v>0</v>
      </c>
      <c r="H967" s="129" t="str">
        <f t="shared" ref="H967:H987" si="52">IF(ISERROR(F967/G967-1),"",IF((F967/G967-1)&gt;10000%,"",F967/G967-1))</f>
        <v/>
      </c>
      <c r="I967" s="154">
        <v>0</v>
      </c>
      <c r="J967" s="154">
        <v>0</v>
      </c>
      <c r="K967" s="129" t="str">
        <f t="shared" si="51"/>
        <v/>
      </c>
      <c r="L967" s="107" t="str">
        <f t="shared" ref="L967:L987" si="53">IF(ISERROR(I967/F967),"",IF(I967/F967&gt;10000%,"",I967/F967))</f>
        <v/>
      </c>
      <c r="M967" s="29"/>
      <c r="O967" s="51"/>
    </row>
    <row r="968" spans="1:15" x14ac:dyDescent="0.2">
      <c r="A968" s="106" t="s">
        <v>2676</v>
      </c>
      <c r="B968" s="106" t="s">
        <v>2677</v>
      </c>
      <c r="C968" s="106" t="s">
        <v>1597</v>
      </c>
      <c r="D968" s="106" t="s">
        <v>410</v>
      </c>
      <c r="E968" s="106" t="s">
        <v>1923</v>
      </c>
      <c r="F968" s="128">
        <v>0</v>
      </c>
      <c r="G968" s="128">
        <v>0</v>
      </c>
      <c r="H968" s="129" t="str">
        <f t="shared" si="52"/>
        <v/>
      </c>
      <c r="I968" s="154">
        <v>0</v>
      </c>
      <c r="J968" s="154">
        <v>0</v>
      </c>
      <c r="K968" s="129" t="str">
        <f t="shared" si="51"/>
        <v/>
      </c>
      <c r="L968" s="107" t="str">
        <f t="shared" si="53"/>
        <v/>
      </c>
      <c r="M968" s="29"/>
      <c r="O968" s="51"/>
    </row>
    <row r="969" spans="1:15" x14ac:dyDescent="0.2">
      <c r="A969" s="106" t="s">
        <v>2680</v>
      </c>
      <c r="B969" s="106" t="s">
        <v>2681</v>
      </c>
      <c r="C969" s="106" t="s">
        <v>1597</v>
      </c>
      <c r="D969" s="106" t="s">
        <v>410</v>
      </c>
      <c r="E969" s="106" t="s">
        <v>1923</v>
      </c>
      <c r="F969" s="128">
        <v>0</v>
      </c>
      <c r="G969" s="128">
        <v>1.064E-2</v>
      </c>
      <c r="H969" s="129">
        <f t="shared" si="52"/>
        <v>-1</v>
      </c>
      <c r="I969" s="154">
        <v>0</v>
      </c>
      <c r="J969" s="154">
        <v>1.0641600000000001E-2</v>
      </c>
      <c r="K969" s="129">
        <f t="shared" si="51"/>
        <v>-1</v>
      </c>
      <c r="L969" s="107" t="str">
        <f t="shared" si="53"/>
        <v/>
      </c>
      <c r="M969" s="29"/>
      <c r="O969" s="51"/>
    </row>
    <row r="970" spans="1:15" x14ac:dyDescent="0.2">
      <c r="A970" s="106" t="s">
        <v>2682</v>
      </c>
      <c r="B970" s="106" t="s">
        <v>2683</v>
      </c>
      <c r="C970" s="106" t="s">
        <v>1597</v>
      </c>
      <c r="D970" s="106" t="s">
        <v>410</v>
      </c>
      <c r="E970" s="106" t="s">
        <v>1923</v>
      </c>
      <c r="F970" s="128">
        <v>0</v>
      </c>
      <c r="G970" s="128">
        <v>1.0604000000000001E-2</v>
      </c>
      <c r="H970" s="129">
        <f t="shared" si="52"/>
        <v>-1</v>
      </c>
      <c r="I970" s="154">
        <v>0</v>
      </c>
      <c r="J970" s="154">
        <v>1.060559E-2</v>
      </c>
      <c r="K970" s="129">
        <f t="shared" si="51"/>
        <v>-1</v>
      </c>
      <c r="L970" s="107" t="str">
        <f t="shared" si="53"/>
        <v/>
      </c>
      <c r="M970" s="29"/>
      <c r="O970" s="51"/>
    </row>
    <row r="971" spans="1:15" x14ac:dyDescent="0.2">
      <c r="A971" s="106" t="s">
        <v>2684</v>
      </c>
      <c r="B971" s="106" t="s">
        <v>2685</v>
      </c>
      <c r="C971" s="106" t="s">
        <v>1597</v>
      </c>
      <c r="D971" s="106" t="s">
        <v>410</v>
      </c>
      <c r="E971" s="106" t="s">
        <v>1923</v>
      </c>
      <c r="F971" s="128">
        <v>0</v>
      </c>
      <c r="G971" s="128">
        <v>0</v>
      </c>
      <c r="H971" s="129" t="str">
        <f t="shared" si="52"/>
        <v/>
      </c>
      <c r="I971" s="154">
        <v>0</v>
      </c>
      <c r="J971" s="154">
        <v>0</v>
      </c>
      <c r="K971" s="129" t="str">
        <f t="shared" si="51"/>
        <v/>
      </c>
      <c r="L971" s="107" t="str">
        <f t="shared" si="53"/>
        <v/>
      </c>
      <c r="M971" s="29"/>
      <c r="O971" s="51"/>
    </row>
    <row r="972" spans="1:15" x14ac:dyDescent="0.2">
      <c r="A972" s="106" t="s">
        <v>2686</v>
      </c>
      <c r="B972" s="106" t="s">
        <v>2687</v>
      </c>
      <c r="C972" s="106" t="s">
        <v>1597</v>
      </c>
      <c r="D972" s="106" t="s">
        <v>410</v>
      </c>
      <c r="E972" s="106" t="s">
        <v>1923</v>
      </c>
      <c r="F972" s="128">
        <v>0</v>
      </c>
      <c r="G972" s="128">
        <v>0</v>
      </c>
      <c r="H972" s="129" t="str">
        <f t="shared" si="52"/>
        <v/>
      </c>
      <c r="I972" s="154">
        <v>0</v>
      </c>
      <c r="J972" s="154">
        <v>0</v>
      </c>
      <c r="K972" s="129" t="str">
        <f t="shared" si="51"/>
        <v/>
      </c>
      <c r="L972" s="107" t="str">
        <f t="shared" si="53"/>
        <v/>
      </c>
      <c r="M972" s="29"/>
      <c r="O972" s="51"/>
    </row>
    <row r="973" spans="1:15" x14ac:dyDescent="0.2">
      <c r="A973" s="106" t="s">
        <v>2809</v>
      </c>
      <c r="B973" s="106" t="s">
        <v>2810</v>
      </c>
      <c r="C973" s="106" t="s">
        <v>1597</v>
      </c>
      <c r="D973" s="106" t="s">
        <v>410</v>
      </c>
      <c r="E973" s="106" t="s">
        <v>1923</v>
      </c>
      <c r="F973" s="128">
        <v>0</v>
      </c>
      <c r="G973" s="128">
        <v>0</v>
      </c>
      <c r="H973" s="129" t="str">
        <f t="shared" si="52"/>
        <v/>
      </c>
      <c r="I973" s="154">
        <v>0</v>
      </c>
      <c r="J973" s="154">
        <v>0</v>
      </c>
      <c r="K973" s="129" t="str">
        <f t="shared" si="51"/>
        <v/>
      </c>
      <c r="L973" s="107" t="str">
        <f t="shared" si="53"/>
        <v/>
      </c>
      <c r="M973" s="29"/>
      <c r="O973" s="51"/>
    </row>
    <row r="974" spans="1:15" x14ac:dyDescent="0.2">
      <c r="A974" s="106" t="s">
        <v>2801</v>
      </c>
      <c r="B974" s="106" t="s">
        <v>2802</v>
      </c>
      <c r="C974" s="106" t="s">
        <v>1597</v>
      </c>
      <c r="D974" s="106" t="s">
        <v>410</v>
      </c>
      <c r="E974" s="106" t="s">
        <v>1923</v>
      </c>
      <c r="F974" s="128">
        <v>0</v>
      </c>
      <c r="G974" s="128">
        <v>0.26313750000000002</v>
      </c>
      <c r="H974" s="129">
        <f t="shared" si="52"/>
        <v>-1</v>
      </c>
      <c r="I974" s="154">
        <v>0</v>
      </c>
      <c r="J974" s="154">
        <v>0</v>
      </c>
      <c r="K974" s="129" t="str">
        <f t="shared" si="51"/>
        <v/>
      </c>
      <c r="L974" s="107" t="str">
        <f t="shared" si="53"/>
        <v/>
      </c>
      <c r="M974" s="29"/>
      <c r="O974" s="51"/>
    </row>
    <row r="975" spans="1:15" x14ac:dyDescent="0.2">
      <c r="A975" s="106" t="s">
        <v>2817</v>
      </c>
      <c r="B975" s="106" t="s">
        <v>2818</v>
      </c>
      <c r="C975" s="106" t="s">
        <v>1597</v>
      </c>
      <c r="D975" s="106" t="s">
        <v>410</v>
      </c>
      <c r="E975" s="106" t="s">
        <v>1923</v>
      </c>
      <c r="F975" s="128">
        <v>0</v>
      </c>
      <c r="G975" s="128">
        <v>0</v>
      </c>
      <c r="H975" s="129" t="str">
        <f t="shared" si="52"/>
        <v/>
      </c>
      <c r="I975" s="154">
        <v>0</v>
      </c>
      <c r="J975" s="154">
        <v>0</v>
      </c>
      <c r="K975" s="129" t="str">
        <f t="shared" si="51"/>
        <v/>
      </c>
      <c r="L975" s="107" t="str">
        <f t="shared" si="53"/>
        <v/>
      </c>
      <c r="M975" s="29"/>
      <c r="O975" s="51"/>
    </row>
    <row r="976" spans="1:15" x14ac:dyDescent="0.2">
      <c r="A976" s="106" t="s">
        <v>2799</v>
      </c>
      <c r="B976" s="106" t="s">
        <v>2800</v>
      </c>
      <c r="C976" s="106" t="s">
        <v>1597</v>
      </c>
      <c r="D976" s="106" t="s">
        <v>410</v>
      </c>
      <c r="E976" s="106" t="s">
        <v>1923</v>
      </c>
      <c r="F976" s="128">
        <v>0</v>
      </c>
      <c r="G976" s="128">
        <v>0.51898749</v>
      </c>
      <c r="H976" s="129">
        <f t="shared" si="52"/>
        <v>-1</v>
      </c>
      <c r="I976" s="154">
        <v>0</v>
      </c>
      <c r="J976" s="154">
        <v>0</v>
      </c>
      <c r="K976" s="129" t="str">
        <f t="shared" si="51"/>
        <v/>
      </c>
      <c r="L976" s="107" t="str">
        <f t="shared" si="53"/>
        <v/>
      </c>
      <c r="M976" s="29"/>
      <c r="O976" s="51"/>
    </row>
    <row r="977" spans="1:15" x14ac:dyDescent="0.2">
      <c r="A977" s="106" t="s">
        <v>2803</v>
      </c>
      <c r="B977" s="106" t="s">
        <v>2804</v>
      </c>
      <c r="C977" s="106" t="s">
        <v>1221</v>
      </c>
      <c r="D977" s="106" t="s">
        <v>410</v>
      </c>
      <c r="E977" s="106" t="s">
        <v>1923</v>
      </c>
      <c r="F977" s="128">
        <v>0</v>
      </c>
      <c r="G977" s="128"/>
      <c r="H977" s="129" t="str">
        <f t="shared" si="52"/>
        <v/>
      </c>
      <c r="I977" s="154">
        <v>0</v>
      </c>
      <c r="J977" s="154"/>
      <c r="K977" s="129" t="str">
        <f t="shared" si="51"/>
        <v/>
      </c>
      <c r="L977" s="107" t="str">
        <f t="shared" si="53"/>
        <v/>
      </c>
      <c r="M977" s="29"/>
      <c r="O977" s="51"/>
    </row>
    <row r="978" spans="1:15" x14ac:dyDescent="0.2">
      <c r="A978" s="106" t="s">
        <v>2851</v>
      </c>
      <c r="B978" s="106" t="s">
        <v>2852</v>
      </c>
      <c r="C978" s="106" t="s">
        <v>1590</v>
      </c>
      <c r="D978" s="106" t="s">
        <v>410</v>
      </c>
      <c r="E978" s="106" t="s">
        <v>412</v>
      </c>
      <c r="F978" s="128">
        <v>0</v>
      </c>
      <c r="G978" s="128"/>
      <c r="H978" s="129" t="str">
        <f t="shared" si="52"/>
        <v/>
      </c>
      <c r="I978" s="154">
        <v>0</v>
      </c>
      <c r="J978" s="154"/>
      <c r="K978" s="129" t="str">
        <f t="shared" si="51"/>
        <v/>
      </c>
      <c r="L978" s="107" t="str">
        <f t="shared" si="53"/>
        <v/>
      </c>
      <c r="M978" s="29"/>
      <c r="O978" s="51"/>
    </row>
    <row r="979" spans="1:15" x14ac:dyDescent="0.2">
      <c r="A979" s="106" t="s">
        <v>2853</v>
      </c>
      <c r="B979" s="106" t="s">
        <v>2854</v>
      </c>
      <c r="C979" s="106" t="s">
        <v>309</v>
      </c>
      <c r="D979" s="106" t="s">
        <v>411</v>
      </c>
      <c r="E979" s="106" t="s">
        <v>412</v>
      </c>
      <c r="F979" s="128">
        <v>0</v>
      </c>
      <c r="G979" s="128"/>
      <c r="H979" s="129" t="str">
        <f t="shared" si="52"/>
        <v/>
      </c>
      <c r="I979" s="154">
        <v>0</v>
      </c>
      <c r="J979" s="154"/>
      <c r="K979" s="129"/>
      <c r="L979" s="107" t="str">
        <f t="shared" si="53"/>
        <v/>
      </c>
      <c r="M979" s="29"/>
      <c r="O979" s="51"/>
    </row>
    <row r="980" spans="1:15" x14ac:dyDescent="0.2">
      <c r="A980" s="106" t="s">
        <v>2859</v>
      </c>
      <c r="B980" s="106" t="s">
        <v>2860</v>
      </c>
      <c r="C980" s="106" t="s">
        <v>309</v>
      </c>
      <c r="D980" s="106" t="s">
        <v>411</v>
      </c>
      <c r="E980" s="106" t="s">
        <v>412</v>
      </c>
      <c r="F980" s="128">
        <v>0</v>
      </c>
      <c r="G980" s="128"/>
      <c r="H980" s="129" t="str">
        <f t="shared" si="52"/>
        <v/>
      </c>
      <c r="I980" s="154">
        <v>0</v>
      </c>
      <c r="J980" s="154"/>
      <c r="K980" s="129"/>
      <c r="L980" s="107" t="str">
        <f t="shared" si="53"/>
        <v/>
      </c>
      <c r="M980" s="29"/>
      <c r="O980" s="51"/>
    </row>
    <row r="981" spans="1:15" x14ac:dyDescent="0.2">
      <c r="A981" s="106" t="s">
        <v>2861</v>
      </c>
      <c r="B981" s="106" t="s">
        <v>2862</v>
      </c>
      <c r="C981" s="106" t="s">
        <v>1822</v>
      </c>
      <c r="D981" s="106" t="s">
        <v>411</v>
      </c>
      <c r="E981" s="106" t="s">
        <v>412</v>
      </c>
      <c r="F981" s="128">
        <v>0</v>
      </c>
      <c r="G981" s="128"/>
      <c r="H981" s="129" t="str">
        <f t="shared" si="52"/>
        <v/>
      </c>
      <c r="I981" s="154">
        <v>0</v>
      </c>
      <c r="J981" s="154"/>
      <c r="K981" s="129"/>
      <c r="L981" s="107" t="str">
        <f t="shared" si="53"/>
        <v/>
      </c>
      <c r="M981" s="29"/>
      <c r="O981" s="51"/>
    </row>
    <row r="982" spans="1:15" x14ac:dyDescent="0.2">
      <c r="A982" s="106" t="s">
        <v>2863</v>
      </c>
      <c r="B982" s="106" t="s">
        <v>2864</v>
      </c>
      <c r="C982" s="106" t="s">
        <v>1822</v>
      </c>
      <c r="D982" s="106" t="s">
        <v>411</v>
      </c>
      <c r="E982" s="106" t="s">
        <v>412</v>
      </c>
      <c r="F982" s="128">
        <v>0</v>
      </c>
      <c r="G982" s="128"/>
      <c r="H982" s="129" t="str">
        <f t="shared" si="52"/>
        <v/>
      </c>
      <c r="I982" s="154">
        <v>0</v>
      </c>
      <c r="J982" s="154"/>
      <c r="K982" s="129"/>
      <c r="L982" s="107" t="str">
        <f t="shared" si="53"/>
        <v/>
      </c>
      <c r="M982" s="29"/>
      <c r="O982" s="51"/>
    </row>
    <row r="983" spans="1:15" x14ac:dyDescent="0.2">
      <c r="A983" s="106" t="s">
        <v>2865</v>
      </c>
      <c r="B983" s="106" t="s">
        <v>2866</v>
      </c>
      <c r="C983" s="106" t="s">
        <v>1822</v>
      </c>
      <c r="D983" s="106" t="s">
        <v>411</v>
      </c>
      <c r="E983" s="106" t="s">
        <v>412</v>
      </c>
      <c r="F983" s="128">
        <v>0</v>
      </c>
      <c r="G983" s="128"/>
      <c r="H983" s="129" t="str">
        <f t="shared" si="52"/>
        <v/>
      </c>
      <c r="I983" s="154">
        <v>0</v>
      </c>
      <c r="J983" s="154"/>
      <c r="K983" s="129"/>
      <c r="L983" s="107" t="str">
        <f t="shared" si="53"/>
        <v/>
      </c>
      <c r="M983" s="29"/>
      <c r="O983" s="51"/>
    </row>
    <row r="984" spans="1:15" x14ac:dyDescent="0.2">
      <c r="A984" s="106" t="s">
        <v>2867</v>
      </c>
      <c r="B984" s="106" t="s">
        <v>2868</v>
      </c>
      <c r="C984" s="106" t="s">
        <v>1822</v>
      </c>
      <c r="D984" s="106" t="s">
        <v>411</v>
      </c>
      <c r="E984" s="106" t="s">
        <v>412</v>
      </c>
      <c r="F984" s="128">
        <v>0</v>
      </c>
      <c r="G984" s="128"/>
      <c r="H984" s="129" t="str">
        <f t="shared" si="52"/>
        <v/>
      </c>
      <c r="I984" s="154">
        <v>0</v>
      </c>
      <c r="J984" s="154"/>
      <c r="K984" s="129"/>
      <c r="L984" s="107" t="str">
        <f t="shared" si="53"/>
        <v/>
      </c>
      <c r="M984" s="29"/>
      <c r="O984" s="51"/>
    </row>
    <row r="985" spans="1:15" x14ac:dyDescent="0.2">
      <c r="A985" s="106" t="s">
        <v>2869</v>
      </c>
      <c r="B985" s="106" t="s">
        <v>2870</v>
      </c>
      <c r="C985" s="106" t="s">
        <v>1822</v>
      </c>
      <c r="D985" s="106" t="s">
        <v>411</v>
      </c>
      <c r="E985" s="106" t="s">
        <v>412</v>
      </c>
      <c r="F985" s="128">
        <v>0</v>
      </c>
      <c r="G985" s="128"/>
      <c r="H985" s="129" t="str">
        <f t="shared" si="52"/>
        <v/>
      </c>
      <c r="I985" s="154">
        <v>0</v>
      </c>
      <c r="J985" s="154"/>
      <c r="K985" s="129"/>
      <c r="L985" s="107" t="str">
        <f t="shared" si="53"/>
        <v/>
      </c>
      <c r="M985" s="29"/>
      <c r="O985" s="51"/>
    </row>
    <row r="986" spans="1:15" x14ac:dyDescent="0.2">
      <c r="A986" s="106" t="s">
        <v>2871</v>
      </c>
      <c r="B986" s="106" t="s">
        <v>2872</v>
      </c>
      <c r="C986" s="106" t="s">
        <v>1822</v>
      </c>
      <c r="D986" s="106" t="s">
        <v>411</v>
      </c>
      <c r="E986" s="106" t="s">
        <v>412</v>
      </c>
      <c r="F986" s="128">
        <v>0</v>
      </c>
      <c r="G986" s="128"/>
      <c r="H986" s="129" t="str">
        <f t="shared" si="52"/>
        <v/>
      </c>
      <c r="I986" s="154">
        <v>0</v>
      </c>
      <c r="J986" s="154"/>
      <c r="K986" s="129"/>
      <c r="L986" s="107" t="str">
        <f t="shared" si="53"/>
        <v/>
      </c>
      <c r="M986" s="29"/>
      <c r="O986" s="51"/>
    </row>
    <row r="987" spans="1:15" x14ac:dyDescent="0.2">
      <c r="A987" s="106" t="s">
        <v>2873</v>
      </c>
      <c r="B987" s="106" t="s">
        <v>2874</v>
      </c>
      <c r="C987" s="106" t="s">
        <v>1822</v>
      </c>
      <c r="D987" s="106" t="s">
        <v>411</v>
      </c>
      <c r="E987" s="106" t="s">
        <v>412</v>
      </c>
      <c r="F987" s="128">
        <v>0</v>
      </c>
      <c r="G987" s="128"/>
      <c r="H987" s="129" t="str">
        <f t="shared" si="52"/>
        <v/>
      </c>
      <c r="I987" s="154">
        <v>0</v>
      </c>
      <c r="J987" s="154"/>
      <c r="K987" s="129"/>
      <c r="L987" s="107" t="str">
        <f t="shared" si="53"/>
        <v/>
      </c>
      <c r="M987" s="29"/>
      <c r="O987" s="51"/>
    </row>
    <row r="988" spans="1:15" x14ac:dyDescent="0.2">
      <c r="A988" s="15" t="s">
        <v>54</v>
      </c>
      <c r="B988" s="125">
        <f>COUNTA(B7:B987)</f>
        <v>981</v>
      </c>
      <c r="C988" s="125"/>
      <c r="D988" s="125"/>
      <c r="E988" s="155"/>
      <c r="F988" s="156">
        <f>SUM(F7:F987)</f>
        <v>12162.405092483648</v>
      </c>
      <c r="G988" s="115">
        <f>SUM(G7:G987)</f>
        <v>11726.289452776637</v>
      </c>
      <c r="H988" s="126">
        <f>IF(ISERROR(F988/G988-1),"",((F988/G988-1)))</f>
        <v>3.7191273630359234E-2</v>
      </c>
      <c r="I988" s="156">
        <f>SUM(I7:I987)</f>
        <v>38486.57143096962</v>
      </c>
      <c r="J988" s="115">
        <f>SUM(J7:J987)</f>
        <v>37780.275373996446</v>
      </c>
      <c r="K988" s="126">
        <f>IF(ISERROR(I988/J988-1),"",((I988/J988-1)))</f>
        <v>1.8694836127618686E-2</v>
      </c>
      <c r="L988" s="89">
        <f>IF(ISERROR(I988/F988),"",(I988/F988))</f>
        <v>3.164388222421096</v>
      </c>
      <c r="M988" s="29"/>
    </row>
    <row r="989" spans="1:15" ht="22.5" customHeight="1" x14ac:dyDescent="0.2">
      <c r="A989" s="16"/>
      <c r="B989" s="16"/>
      <c r="C989" s="16"/>
      <c r="D989" s="16"/>
      <c r="E989" s="16"/>
      <c r="F989" s="119"/>
      <c r="G989" s="119"/>
      <c r="H989" s="120"/>
    </row>
    <row r="990" spans="1:15" x14ac:dyDescent="0.2">
      <c r="B990" s="16"/>
      <c r="C990" s="16"/>
      <c r="D990" s="16"/>
      <c r="E990" s="16"/>
      <c r="F990" s="119"/>
      <c r="G990" s="119"/>
      <c r="H990" s="120"/>
    </row>
    <row r="991" spans="1:15" ht="22.5" x14ac:dyDescent="0.2">
      <c r="A991" s="35" t="s">
        <v>750</v>
      </c>
      <c r="B991" s="36" t="s">
        <v>177</v>
      </c>
      <c r="C991" s="37" t="s">
        <v>1618</v>
      </c>
      <c r="D991" s="37" t="s">
        <v>409</v>
      </c>
      <c r="E991" s="38" t="s">
        <v>204</v>
      </c>
      <c r="F991" s="194" t="s">
        <v>1209</v>
      </c>
      <c r="G991" s="195"/>
      <c r="H991" s="196"/>
      <c r="I991" s="200" t="s">
        <v>175</v>
      </c>
      <c r="J991" s="201"/>
      <c r="K991" s="201"/>
      <c r="L991" s="202"/>
    </row>
    <row r="992" spans="1:15" ht="22.5" x14ac:dyDescent="0.2">
      <c r="A992" s="2"/>
      <c r="B992" s="2"/>
      <c r="C992" s="1"/>
      <c r="D992" s="1"/>
      <c r="E992" s="1"/>
      <c r="F992" s="134" t="s">
        <v>2875</v>
      </c>
      <c r="G992" s="153" t="s">
        <v>2824</v>
      </c>
      <c r="H992" s="132" t="s">
        <v>172</v>
      </c>
      <c r="I992" s="134" t="s">
        <v>2875</v>
      </c>
      <c r="J992" s="150" t="s">
        <v>2824</v>
      </c>
      <c r="K992" s="132" t="s">
        <v>172</v>
      </c>
      <c r="L992" s="6" t="s">
        <v>176</v>
      </c>
    </row>
    <row r="993" spans="1:12" x14ac:dyDescent="0.2">
      <c r="A993" s="137" t="s">
        <v>2795</v>
      </c>
      <c r="B993" s="138" t="s">
        <v>2796</v>
      </c>
      <c r="C993" s="138" t="s">
        <v>2479</v>
      </c>
      <c r="D993" s="138" t="s">
        <v>411</v>
      </c>
      <c r="E993" s="138" t="s">
        <v>412</v>
      </c>
      <c r="F993" s="139">
        <v>1.05344657</v>
      </c>
      <c r="G993" s="140">
        <v>0.56326743999999995</v>
      </c>
      <c r="H993" s="141">
        <f>IF(ISERROR(F993/G993-1),"",((F993/G993-1)))</f>
        <v>0.87024226005323513</v>
      </c>
      <c r="I993" s="139">
        <v>35.994620439999998</v>
      </c>
      <c r="J993" s="140">
        <v>7.62824262</v>
      </c>
      <c r="K993" s="141">
        <f>IF(ISERROR(I993/J993-1),"",((I993/J993-1)))</f>
        <v>3.7185993200620038</v>
      </c>
      <c r="L993" s="157">
        <f>IF(ISERROR(I993/F993),"",(I993/F993))</f>
        <v>34.168434797789509</v>
      </c>
    </row>
    <row r="994" spans="1:12" x14ac:dyDescent="0.2">
      <c r="F994" s="119"/>
      <c r="G994" s="119"/>
      <c r="H994" s="120"/>
    </row>
    <row r="995" spans="1:12" x14ac:dyDescent="0.2">
      <c r="A995" s="19" t="s">
        <v>124</v>
      </c>
      <c r="F995" s="119"/>
      <c r="G995" s="119"/>
      <c r="H995" s="120"/>
    </row>
    <row r="996" spans="1:12" x14ac:dyDescent="0.2">
      <c r="F996" s="119"/>
      <c r="G996" s="119"/>
    </row>
    <row r="997" spans="1:12" x14ac:dyDescent="0.2">
      <c r="F997" s="119"/>
      <c r="G997" s="119"/>
    </row>
    <row r="998" spans="1:12" x14ac:dyDescent="0.2">
      <c r="F998" s="119"/>
      <c r="G998" s="119"/>
    </row>
    <row r="999" spans="1:12" x14ac:dyDescent="0.2">
      <c r="F999" s="119"/>
      <c r="G999" s="119"/>
    </row>
    <row r="1000" spans="1:12" x14ac:dyDescent="0.2">
      <c r="F1000" s="119"/>
      <c r="G1000" s="119"/>
    </row>
    <row r="1001" spans="1:12" x14ac:dyDescent="0.2">
      <c r="F1001" s="119"/>
      <c r="G1001" s="119"/>
    </row>
    <row r="1002" spans="1:12" x14ac:dyDescent="0.2">
      <c r="F1002" s="119"/>
      <c r="G1002" s="119"/>
    </row>
    <row r="1003" spans="1:12" x14ac:dyDescent="0.2">
      <c r="F1003" s="119"/>
      <c r="G1003" s="119"/>
    </row>
  </sheetData>
  <autoFilter ref="A6:L987">
    <sortState ref="A7:L987">
      <sortCondition descending="1" ref="I6:I987"/>
    </sortState>
  </autoFilter>
  <mergeCells count="4">
    <mergeCell ref="F5:H5"/>
    <mergeCell ref="I5:L5"/>
    <mergeCell ref="F991:H991"/>
    <mergeCell ref="I991:L991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5"/>
  <sheetViews>
    <sheetView showGridLines="0" zoomScaleNormal="100" workbookViewId="0"/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92" customWidth="1"/>
    <col min="6" max="7" width="11.42578125" style="13" customWidth="1"/>
    <col min="8" max="8" width="11.42578125" style="11" customWidth="1"/>
    <col min="9" max="9" width="6.140625" style="72" customWidth="1"/>
    <col min="10" max="12" width="11.42578125" style="92" customWidth="1"/>
    <col min="13" max="13" width="12.28515625" style="168" bestFit="1" customWidth="1"/>
    <col min="14" max="16384" width="9.140625" style="168"/>
  </cols>
  <sheetData>
    <row r="1" spans="1:13" s="11" customFormat="1" ht="20.25" x14ac:dyDescent="0.2">
      <c r="A1" s="34" t="s">
        <v>2063</v>
      </c>
      <c r="B1" s="13"/>
      <c r="C1" s="92"/>
      <c r="D1" s="92"/>
      <c r="E1" s="92"/>
      <c r="F1" s="13"/>
      <c r="G1" s="13"/>
      <c r="I1" s="72"/>
      <c r="J1" s="92"/>
      <c r="K1" s="92"/>
      <c r="L1" s="92"/>
    </row>
    <row r="2" spans="1:13" s="11" customFormat="1" ht="15.75" customHeight="1" x14ac:dyDescent="0.2">
      <c r="A2" s="12" t="s">
        <v>2876</v>
      </c>
      <c r="B2" s="13"/>
      <c r="C2" s="167"/>
      <c r="D2" s="92"/>
      <c r="E2" s="167"/>
      <c r="F2" s="13"/>
      <c r="G2" s="13"/>
      <c r="I2" s="72"/>
      <c r="J2" s="167"/>
      <c r="K2" s="92"/>
      <c r="L2" s="167"/>
    </row>
    <row r="3" spans="1:13" s="11" customFormat="1" ht="12" x14ac:dyDescent="0.2">
      <c r="A3" s="13"/>
      <c r="B3" s="13"/>
      <c r="C3" s="92"/>
      <c r="D3" s="92"/>
      <c r="E3" s="92"/>
      <c r="F3" s="13"/>
      <c r="G3" s="13"/>
      <c r="I3" s="72"/>
      <c r="J3" s="92"/>
      <c r="K3" s="92"/>
      <c r="L3" s="92"/>
    </row>
    <row r="4" spans="1:13" s="11" customFormat="1" ht="12" x14ac:dyDescent="0.2">
      <c r="C4" s="93"/>
      <c r="D4" s="93"/>
      <c r="E4" s="93"/>
      <c r="I4" s="72"/>
      <c r="J4" s="93"/>
      <c r="K4" s="93"/>
      <c r="L4" s="93"/>
    </row>
    <row r="5" spans="1:13" s="13" customFormat="1" ht="22.5" customHeight="1" x14ac:dyDescent="0.2">
      <c r="A5" s="36" t="s">
        <v>2064</v>
      </c>
      <c r="B5" s="36" t="s">
        <v>177</v>
      </c>
      <c r="C5" s="194" t="s">
        <v>1209</v>
      </c>
      <c r="D5" s="195"/>
      <c r="E5" s="196"/>
      <c r="F5" s="73"/>
      <c r="G5" s="36" t="s">
        <v>570</v>
      </c>
      <c r="H5" s="37" t="s">
        <v>359</v>
      </c>
      <c r="I5" s="74"/>
      <c r="J5" s="194" t="s">
        <v>175</v>
      </c>
      <c r="K5" s="195"/>
      <c r="L5" s="196"/>
      <c r="M5" s="151"/>
    </row>
    <row r="6" spans="1:13" s="78" customFormat="1" ht="22.5" x14ac:dyDescent="0.2">
      <c r="A6" s="2"/>
      <c r="B6" s="131"/>
      <c r="C6" s="134" t="s">
        <v>2875</v>
      </c>
      <c r="D6" s="153" t="s">
        <v>2824</v>
      </c>
      <c r="E6" s="132" t="s">
        <v>172</v>
      </c>
      <c r="F6" s="85" t="s">
        <v>173</v>
      </c>
      <c r="G6" s="75" t="s">
        <v>571</v>
      </c>
      <c r="H6" s="76" t="s">
        <v>1639</v>
      </c>
      <c r="I6" s="77"/>
      <c r="J6" s="134" t="s">
        <v>2875</v>
      </c>
      <c r="K6" s="153" t="s">
        <v>2824</v>
      </c>
      <c r="L6" s="132" t="s">
        <v>172</v>
      </c>
      <c r="M6" s="6" t="s">
        <v>176</v>
      </c>
    </row>
    <row r="7" spans="1:13" ht="12.75" customHeight="1" x14ac:dyDescent="0.2">
      <c r="A7" s="79" t="s">
        <v>2013</v>
      </c>
      <c r="B7" s="123" t="s">
        <v>1176</v>
      </c>
      <c r="C7" s="128">
        <v>205.30754697999998</v>
      </c>
      <c r="D7" s="128">
        <v>120.03208587</v>
      </c>
      <c r="E7" s="129">
        <f t="shared" ref="E7:E70" si="0">IF(ISERROR(C7/D7-1),"",IF((C7/D7-1)&gt;10000%,"",C7/D7-1))</f>
        <v>0.71043888383608556</v>
      </c>
      <c r="F7" s="107">
        <f t="shared" ref="F7:F70" si="1">C7/$C$280</f>
        <v>0.32041727497435923</v>
      </c>
      <c r="G7" s="80">
        <v>697.79000132022202</v>
      </c>
      <c r="H7" s="24">
        <v>10.692090909090901</v>
      </c>
      <c r="I7" s="142"/>
      <c r="J7" s="128">
        <v>332.13046229000003</v>
      </c>
      <c r="K7" s="128">
        <v>209.70398362999998</v>
      </c>
      <c r="L7" s="129">
        <f t="shared" ref="L7:L70" si="2">IF(ISERROR(J7/K7-1),"",IF((J7/K7-1)&gt;10000%,"",J7/K7-1))</f>
        <v>0.58380616591436962</v>
      </c>
      <c r="M7" s="107">
        <f t="shared" ref="M7:M70" si="3">IF(ISERROR(J7/C7),"",IF(J7/C7&gt;10000%,"",J7/C7))</f>
        <v>1.6177216433371273</v>
      </c>
    </row>
    <row r="8" spans="1:13" ht="12.75" customHeight="1" x14ac:dyDescent="0.2">
      <c r="A8" s="79" t="s">
        <v>1395</v>
      </c>
      <c r="B8" s="79" t="s">
        <v>1213</v>
      </c>
      <c r="C8" s="128">
        <v>139.50861953999998</v>
      </c>
      <c r="D8" s="128">
        <v>96.182682810000003</v>
      </c>
      <c r="E8" s="129">
        <f t="shared" si="0"/>
        <v>0.45045465009108088</v>
      </c>
      <c r="F8" s="107">
        <f t="shared" si="1"/>
        <v>0.21772688031188636</v>
      </c>
      <c r="G8" s="80">
        <v>2134.7833715000002</v>
      </c>
      <c r="H8" s="24">
        <v>6.1517727272727303</v>
      </c>
      <c r="I8" s="86"/>
      <c r="J8" s="159">
        <v>106.77394048000001</v>
      </c>
      <c r="K8" s="128">
        <v>59.560164549999996</v>
      </c>
      <c r="L8" s="129">
        <f t="shared" si="2"/>
        <v>0.79270727820714204</v>
      </c>
      <c r="M8" s="107">
        <f t="shared" si="3"/>
        <v>0.76535730073212949</v>
      </c>
    </row>
    <row r="9" spans="1:13" ht="12.75" customHeight="1" x14ac:dyDescent="0.2">
      <c r="A9" s="79" t="s">
        <v>2017</v>
      </c>
      <c r="B9" s="79" t="s">
        <v>673</v>
      </c>
      <c r="C9" s="128">
        <v>55.375420320000003</v>
      </c>
      <c r="D9" s="128">
        <v>27.373057850000002</v>
      </c>
      <c r="E9" s="129">
        <f t="shared" si="0"/>
        <v>1.0229899276671421</v>
      </c>
      <c r="F9" s="107">
        <f t="shared" si="1"/>
        <v>8.6422742565925345E-2</v>
      </c>
      <c r="G9" s="80">
        <v>391.42999578703098</v>
      </c>
      <c r="H9" s="24">
        <v>15.9496818181818</v>
      </c>
      <c r="I9" s="86"/>
      <c r="J9" s="159">
        <v>118.65792349</v>
      </c>
      <c r="K9" s="128">
        <v>83.132422660000003</v>
      </c>
      <c r="L9" s="129">
        <f t="shared" si="2"/>
        <v>0.42733628701396498</v>
      </c>
      <c r="M9" s="107">
        <f t="shared" si="3"/>
        <v>2.1427904800416329</v>
      </c>
    </row>
    <row r="10" spans="1:13" ht="12.75" customHeight="1" x14ac:dyDescent="0.2">
      <c r="A10" s="79" t="s">
        <v>1397</v>
      </c>
      <c r="B10" s="79" t="s">
        <v>1224</v>
      </c>
      <c r="C10" s="128">
        <v>30.75651882</v>
      </c>
      <c r="D10" s="128">
        <v>18.234301690000002</v>
      </c>
      <c r="E10" s="129">
        <f t="shared" si="0"/>
        <v>0.68673960444931059</v>
      </c>
      <c r="F10" s="107">
        <f t="shared" si="1"/>
        <v>4.800076808166244E-2</v>
      </c>
      <c r="G10" s="80">
        <v>569.11943124215759</v>
      </c>
      <c r="H10" s="24">
        <v>21.043272727272701</v>
      </c>
      <c r="I10" s="86"/>
      <c r="J10" s="159">
        <v>15.64040642</v>
      </c>
      <c r="K10" s="128">
        <v>7.24864336</v>
      </c>
      <c r="L10" s="129">
        <f t="shared" si="2"/>
        <v>1.1577011922407503</v>
      </c>
      <c r="M10" s="107">
        <f t="shared" si="3"/>
        <v>0.50852329912673777</v>
      </c>
    </row>
    <row r="11" spans="1:13" ht="12.75" customHeight="1" x14ac:dyDescent="0.2">
      <c r="A11" s="79" t="s">
        <v>1398</v>
      </c>
      <c r="B11" s="79" t="s">
        <v>1225</v>
      </c>
      <c r="C11" s="128">
        <v>23.223313040000001</v>
      </c>
      <c r="D11" s="128">
        <v>28.097111850000001</v>
      </c>
      <c r="E11" s="129">
        <f t="shared" si="0"/>
        <v>-0.17346262619515462</v>
      </c>
      <c r="F11" s="107">
        <f t="shared" si="1"/>
        <v>3.6243921811983763E-2</v>
      </c>
      <c r="G11" s="80">
        <v>5632.1260853097228</v>
      </c>
      <c r="H11" s="24">
        <v>7.4144090909090901</v>
      </c>
      <c r="I11" s="86"/>
      <c r="J11" s="159">
        <v>57.265061330000002</v>
      </c>
      <c r="K11" s="128">
        <v>85.599474459999996</v>
      </c>
      <c r="L11" s="129">
        <f t="shared" si="2"/>
        <v>-0.33101153142289974</v>
      </c>
      <c r="M11" s="107">
        <f t="shared" si="3"/>
        <v>2.4658437506899316</v>
      </c>
    </row>
    <row r="12" spans="1:13" ht="12.75" customHeight="1" x14ac:dyDescent="0.2">
      <c r="A12" s="79" t="s">
        <v>1396</v>
      </c>
      <c r="B12" s="79" t="s">
        <v>1223</v>
      </c>
      <c r="C12" s="128">
        <v>19.806886739999999</v>
      </c>
      <c r="D12" s="128">
        <v>11.280276779999999</v>
      </c>
      <c r="E12" s="129">
        <f t="shared" si="0"/>
        <v>0.75588659093168098</v>
      </c>
      <c r="F12" s="107">
        <f t="shared" si="1"/>
        <v>3.0912008683123618E-2</v>
      </c>
      <c r="G12" s="80">
        <v>4748.6164334163286</v>
      </c>
      <c r="H12" s="24">
        <v>5.3546818181818203</v>
      </c>
      <c r="I12" s="86"/>
      <c r="J12" s="159">
        <v>8.4674509499999999</v>
      </c>
      <c r="K12" s="128">
        <v>54.38938769</v>
      </c>
      <c r="L12" s="129">
        <f t="shared" si="2"/>
        <v>-0.84431795779240182</v>
      </c>
      <c r="M12" s="107">
        <f t="shared" si="3"/>
        <v>0.42750034678089949</v>
      </c>
    </row>
    <row r="13" spans="1:13" ht="12.75" customHeight="1" x14ac:dyDescent="0.2">
      <c r="A13" s="79" t="s">
        <v>2026</v>
      </c>
      <c r="B13" s="79" t="s">
        <v>215</v>
      </c>
      <c r="C13" s="128">
        <v>16.76461222</v>
      </c>
      <c r="D13" s="128">
        <v>15.81695201</v>
      </c>
      <c r="E13" s="129">
        <f t="shared" si="0"/>
        <v>5.9914211625657021E-2</v>
      </c>
      <c r="F13" s="107">
        <f t="shared" si="1"/>
        <v>2.61640229136707E-2</v>
      </c>
      <c r="G13" s="80">
        <v>143.83667210679272</v>
      </c>
      <c r="H13" s="24">
        <v>21.965545454545499</v>
      </c>
      <c r="I13" s="86"/>
      <c r="J13" s="159">
        <v>6.2507308099999994</v>
      </c>
      <c r="K13" s="128">
        <v>47.255806310000004</v>
      </c>
      <c r="L13" s="129">
        <f t="shared" si="2"/>
        <v>-0.86772565536190516</v>
      </c>
      <c r="M13" s="107">
        <f t="shared" si="3"/>
        <v>0.37285269280150396</v>
      </c>
    </row>
    <row r="14" spans="1:13" ht="12.75" customHeight="1" x14ac:dyDescent="0.2">
      <c r="A14" s="79" t="s">
        <v>2014</v>
      </c>
      <c r="B14" s="79" t="s">
        <v>1177</v>
      </c>
      <c r="C14" s="128">
        <v>10.88868454</v>
      </c>
      <c r="D14" s="128">
        <v>8.8896934499999993</v>
      </c>
      <c r="E14" s="129">
        <f t="shared" si="0"/>
        <v>0.2248661442875739</v>
      </c>
      <c r="F14" s="107">
        <f t="shared" si="1"/>
        <v>1.6993640417427555E-2</v>
      </c>
      <c r="G14" s="80">
        <v>73.17411708029951</v>
      </c>
      <c r="H14" s="24">
        <v>44.979454545454502</v>
      </c>
      <c r="I14" s="86"/>
      <c r="J14" s="159">
        <v>7.8613852400000006</v>
      </c>
      <c r="K14" s="128">
        <v>8.0289600800000009</v>
      </c>
      <c r="L14" s="129">
        <f t="shared" si="2"/>
        <v>-2.0871300682815286E-2</v>
      </c>
      <c r="M14" s="107">
        <f t="shared" si="3"/>
        <v>0.72197749977243819</v>
      </c>
    </row>
    <row r="15" spans="1:13" ht="12.75" customHeight="1" x14ac:dyDescent="0.2">
      <c r="A15" s="79" t="s">
        <v>1576</v>
      </c>
      <c r="B15" s="79" t="s">
        <v>1578</v>
      </c>
      <c r="C15" s="128">
        <v>10.059734050000001</v>
      </c>
      <c r="D15" s="128">
        <v>8.0176029299999989</v>
      </c>
      <c r="E15" s="129">
        <f t="shared" si="0"/>
        <v>0.25470594363794508</v>
      </c>
      <c r="F15" s="107">
        <f t="shared" si="1"/>
        <v>1.5699922475727469E-2</v>
      </c>
      <c r="G15" s="80">
        <v>29.997953302603996</v>
      </c>
      <c r="H15" s="24">
        <v>24.944590909090898</v>
      </c>
      <c r="I15" s="86"/>
      <c r="J15" s="159">
        <v>32.910330100000003</v>
      </c>
      <c r="K15" s="128">
        <v>58.666117929999999</v>
      </c>
      <c r="L15" s="129">
        <f t="shared" si="2"/>
        <v>-0.43902321712733094</v>
      </c>
      <c r="M15" s="107">
        <f t="shared" si="3"/>
        <v>3.2714910688916272</v>
      </c>
    </row>
    <row r="16" spans="1:13" ht="12.75" customHeight="1" x14ac:dyDescent="0.2">
      <c r="A16" s="79" t="s">
        <v>2018</v>
      </c>
      <c r="B16" s="79" t="s">
        <v>674</v>
      </c>
      <c r="C16" s="128">
        <v>8.7755657399999993</v>
      </c>
      <c r="D16" s="128">
        <v>4.6352383000000001</v>
      </c>
      <c r="E16" s="129">
        <f t="shared" si="0"/>
        <v>0.89322860488100453</v>
      </c>
      <c r="F16" s="107">
        <f t="shared" si="1"/>
        <v>1.3695759859441804E-2</v>
      </c>
      <c r="G16" s="80">
        <v>49.244060927247347</v>
      </c>
      <c r="H16" s="24">
        <v>56.545454545454497</v>
      </c>
      <c r="I16" s="86"/>
      <c r="J16" s="159">
        <v>3.58978207</v>
      </c>
      <c r="K16" s="128">
        <v>10.31182875</v>
      </c>
      <c r="L16" s="129">
        <f t="shared" si="2"/>
        <v>-0.65187726085928266</v>
      </c>
      <c r="M16" s="107">
        <f t="shared" si="3"/>
        <v>0.40906560059568309</v>
      </c>
    </row>
    <row r="17" spans="1:13" ht="12.75" customHeight="1" x14ac:dyDescent="0.2">
      <c r="A17" s="79" t="s">
        <v>2269</v>
      </c>
      <c r="B17" s="79" t="s">
        <v>1267</v>
      </c>
      <c r="C17" s="128">
        <v>8.4580425199999993</v>
      </c>
      <c r="D17" s="128">
        <v>2.3996816499999998</v>
      </c>
      <c r="E17" s="129">
        <f t="shared" si="0"/>
        <v>2.5246519137236394</v>
      </c>
      <c r="F17" s="107">
        <f t="shared" si="1"/>
        <v>1.3200210979773027E-2</v>
      </c>
      <c r="G17" s="80">
        <v>284.17602665034002</v>
      </c>
      <c r="H17" s="24">
        <v>25.667681818181801</v>
      </c>
      <c r="I17" s="86"/>
      <c r="J17" s="159">
        <v>19.202917550000002</v>
      </c>
      <c r="K17" s="128">
        <v>7.4166360000000001E-2</v>
      </c>
      <c r="L17" s="129" t="str">
        <f t="shared" si="2"/>
        <v/>
      </c>
      <c r="M17" s="107">
        <f t="shared" si="3"/>
        <v>2.2703737306347809</v>
      </c>
    </row>
    <row r="18" spans="1:13" ht="12.75" customHeight="1" x14ac:dyDescent="0.2">
      <c r="A18" s="79" t="s">
        <v>2255</v>
      </c>
      <c r="B18" s="79" t="s">
        <v>1249</v>
      </c>
      <c r="C18" s="128">
        <v>7.9506310899999999</v>
      </c>
      <c r="D18" s="128">
        <v>2.1159061400000003</v>
      </c>
      <c r="E18" s="129">
        <f t="shared" si="0"/>
        <v>2.7575537684294438</v>
      </c>
      <c r="F18" s="107">
        <f t="shared" si="1"/>
        <v>1.2408309317691015E-2</v>
      </c>
      <c r="G18" s="80">
        <v>89.185733379552829</v>
      </c>
      <c r="H18" s="24">
        <v>41.345363636363601</v>
      </c>
      <c r="I18" s="86"/>
      <c r="J18" s="159">
        <v>4.98143125</v>
      </c>
      <c r="K18" s="128">
        <v>0.24429530999999999</v>
      </c>
      <c r="L18" s="129">
        <f t="shared" si="2"/>
        <v>19.391022856722056</v>
      </c>
      <c r="M18" s="107">
        <f t="shared" si="3"/>
        <v>0.6265453891157714</v>
      </c>
    </row>
    <row r="19" spans="1:13" ht="12.75" customHeight="1" x14ac:dyDescent="0.2">
      <c r="A19" s="79" t="s">
        <v>2248</v>
      </c>
      <c r="B19" s="79" t="s">
        <v>1238</v>
      </c>
      <c r="C19" s="128">
        <v>7.9425703099999998</v>
      </c>
      <c r="D19" s="128">
        <v>4.77252308</v>
      </c>
      <c r="E19" s="129">
        <f t="shared" si="0"/>
        <v>0.66422878985846623</v>
      </c>
      <c r="F19" s="107">
        <f t="shared" si="1"/>
        <v>1.2395729102303124E-2</v>
      </c>
      <c r="G19" s="80">
        <v>230.84344919331971</v>
      </c>
      <c r="H19" s="24">
        <v>36.904909090909101</v>
      </c>
      <c r="I19" s="86"/>
      <c r="J19" s="159">
        <v>8.4271377100000002</v>
      </c>
      <c r="K19" s="128">
        <v>7.2707469000000007</v>
      </c>
      <c r="L19" s="129">
        <f t="shared" si="2"/>
        <v>0.15904704508418521</v>
      </c>
      <c r="M19" s="107">
        <f t="shared" si="3"/>
        <v>1.0610088902064754</v>
      </c>
    </row>
    <row r="20" spans="1:13" ht="12.75" customHeight="1" x14ac:dyDescent="0.2">
      <c r="A20" s="79" t="s">
        <v>2563</v>
      </c>
      <c r="B20" s="79" t="s">
        <v>1239</v>
      </c>
      <c r="C20" s="128">
        <v>5.7280912900000001</v>
      </c>
      <c r="D20" s="128">
        <v>1.2865028700000001</v>
      </c>
      <c r="E20" s="129">
        <f t="shared" si="0"/>
        <v>3.4524512331635915</v>
      </c>
      <c r="F20" s="107">
        <f t="shared" si="1"/>
        <v>8.9396587166128659E-3</v>
      </c>
      <c r="G20" s="80">
        <v>232.80993020960457</v>
      </c>
      <c r="H20" s="24">
        <v>32.196227272727299</v>
      </c>
      <c r="I20" s="86"/>
      <c r="J20" s="159">
        <v>12.0578824</v>
      </c>
      <c r="K20" s="128">
        <v>0.43178608000000002</v>
      </c>
      <c r="L20" s="129">
        <f t="shared" si="2"/>
        <v>26.925593154832598</v>
      </c>
      <c r="M20" s="107">
        <f t="shared" si="3"/>
        <v>2.105043685503134</v>
      </c>
    </row>
    <row r="21" spans="1:13" ht="12.75" customHeight="1" x14ac:dyDescent="0.2">
      <c r="A21" s="79" t="s">
        <v>1413</v>
      </c>
      <c r="B21" s="79" t="s">
        <v>1256</v>
      </c>
      <c r="C21" s="128">
        <v>5.2734120500000001</v>
      </c>
      <c r="D21" s="128">
        <v>2.1054348599999999</v>
      </c>
      <c r="E21" s="129">
        <f t="shared" si="0"/>
        <v>1.5046664469115898</v>
      </c>
      <c r="F21" s="107">
        <f t="shared" si="1"/>
        <v>8.2300545875332622E-3</v>
      </c>
      <c r="G21" s="80">
        <v>197.57270540608266</v>
      </c>
      <c r="H21" s="24">
        <v>46.855045454545497</v>
      </c>
      <c r="I21" s="86"/>
      <c r="J21" s="159">
        <v>0.70833655000000006</v>
      </c>
      <c r="K21" s="128">
        <v>0.47835442</v>
      </c>
      <c r="L21" s="129">
        <f t="shared" si="2"/>
        <v>0.48077768362629536</v>
      </c>
      <c r="M21" s="107">
        <f t="shared" si="3"/>
        <v>0.13432224587873803</v>
      </c>
    </row>
    <row r="22" spans="1:13" ht="12.75" customHeight="1" x14ac:dyDescent="0.2">
      <c r="A22" s="79" t="s">
        <v>2241</v>
      </c>
      <c r="B22" s="79" t="s">
        <v>2240</v>
      </c>
      <c r="C22" s="128">
        <v>4.6473095899999999</v>
      </c>
      <c r="D22" s="128">
        <v>1.85762249</v>
      </c>
      <c r="E22" s="129">
        <f t="shared" si="0"/>
        <v>1.5017513596102079</v>
      </c>
      <c r="F22" s="107">
        <f t="shared" si="1"/>
        <v>7.2529154270937011E-3</v>
      </c>
      <c r="G22" s="80">
        <v>1.9416746507939999</v>
      </c>
      <c r="H22" s="24">
        <v>56.231909090909099</v>
      </c>
      <c r="I22" s="86"/>
      <c r="J22" s="159">
        <v>5.3179438600000006</v>
      </c>
      <c r="K22" s="128">
        <v>1.18698821</v>
      </c>
      <c r="L22" s="129">
        <f t="shared" si="2"/>
        <v>3.4801993947353536</v>
      </c>
      <c r="M22" s="107">
        <f t="shared" si="3"/>
        <v>1.144305916576563</v>
      </c>
    </row>
    <row r="23" spans="1:13" ht="12.75" customHeight="1" x14ac:dyDescent="0.2">
      <c r="A23" s="79" t="s">
        <v>1430</v>
      </c>
      <c r="B23" s="79" t="s">
        <v>1280</v>
      </c>
      <c r="C23" s="128">
        <v>3.89623666</v>
      </c>
      <c r="D23" s="128">
        <v>0.41823784000000003</v>
      </c>
      <c r="E23" s="129">
        <f t="shared" si="0"/>
        <v>8.3158396667312537</v>
      </c>
      <c r="F23" s="107">
        <f t="shared" si="1"/>
        <v>6.0807386363347562E-3</v>
      </c>
      <c r="G23" s="80">
        <v>274.12756460172915</v>
      </c>
      <c r="H23" s="24">
        <v>30.242227272727298</v>
      </c>
      <c r="I23" s="86"/>
      <c r="J23" s="159">
        <v>1.72133585</v>
      </c>
      <c r="K23" s="128">
        <v>0.68752879</v>
      </c>
      <c r="L23" s="129">
        <f t="shared" si="2"/>
        <v>1.5036563923381303</v>
      </c>
      <c r="M23" s="107">
        <f t="shared" si="3"/>
        <v>0.44179448021517254</v>
      </c>
    </row>
    <row r="24" spans="1:13" ht="12.75" customHeight="1" x14ac:dyDescent="0.2">
      <c r="A24" s="79" t="s">
        <v>2561</v>
      </c>
      <c r="B24" s="79" t="s">
        <v>1236</v>
      </c>
      <c r="C24" s="128">
        <v>3.6689743849999998</v>
      </c>
      <c r="D24" s="128">
        <v>0.82175027300000003</v>
      </c>
      <c r="E24" s="129">
        <f t="shared" si="0"/>
        <v>3.4648289213285111</v>
      </c>
      <c r="F24" s="107">
        <f t="shared" si="1"/>
        <v>5.7260572817956212E-3</v>
      </c>
      <c r="G24" s="80">
        <v>49.316366523830659</v>
      </c>
      <c r="H24" s="24">
        <v>31.6137727272727</v>
      </c>
      <c r="I24" s="86"/>
      <c r="J24" s="159">
        <v>1.1160656299999998</v>
      </c>
      <c r="K24" s="128">
        <v>0.35367073999999998</v>
      </c>
      <c r="L24" s="129">
        <f t="shared" si="2"/>
        <v>2.1556628914226827</v>
      </c>
      <c r="M24" s="107">
        <f t="shared" si="3"/>
        <v>0.3041900849901954</v>
      </c>
    </row>
    <row r="25" spans="1:13" ht="12.75" customHeight="1" x14ac:dyDescent="0.2">
      <c r="A25" s="79" t="s">
        <v>1555</v>
      </c>
      <c r="B25" s="79" t="s">
        <v>1323</v>
      </c>
      <c r="C25" s="128">
        <v>3.5661549300000002</v>
      </c>
      <c r="D25" s="128">
        <v>0.46341525</v>
      </c>
      <c r="E25" s="129">
        <f t="shared" si="0"/>
        <v>6.6953767274598759</v>
      </c>
      <c r="F25" s="107">
        <f t="shared" si="1"/>
        <v>5.5655900701901077E-3</v>
      </c>
      <c r="G25" s="80">
        <v>3.248501467263825</v>
      </c>
      <c r="H25" s="24">
        <v>53.010772727272702</v>
      </c>
      <c r="I25" s="86"/>
      <c r="J25" s="159">
        <v>0.10442224999999999</v>
      </c>
      <c r="K25" s="128">
        <v>0</v>
      </c>
      <c r="L25" s="129" t="str">
        <f t="shared" si="2"/>
        <v/>
      </c>
      <c r="M25" s="107">
        <f t="shared" si="3"/>
        <v>2.9281467588958617E-2</v>
      </c>
    </row>
    <row r="26" spans="1:13" ht="12.75" customHeight="1" x14ac:dyDescent="0.2">
      <c r="A26" s="79" t="s">
        <v>2290</v>
      </c>
      <c r="B26" s="79" t="s">
        <v>1243</v>
      </c>
      <c r="C26" s="128">
        <v>3.0274293399999999</v>
      </c>
      <c r="D26" s="128">
        <v>1.85640275</v>
      </c>
      <c r="E26" s="129">
        <f t="shared" si="0"/>
        <v>0.63080416682209717</v>
      </c>
      <c r="F26" s="107">
        <f t="shared" si="1"/>
        <v>4.72481734631372E-3</v>
      </c>
      <c r="G26" s="80">
        <v>42.503416748066584</v>
      </c>
      <c r="H26" s="24">
        <v>27.014590909090899</v>
      </c>
      <c r="I26" s="86"/>
      <c r="J26" s="159">
        <v>2.3402163799999998</v>
      </c>
      <c r="K26" s="128">
        <v>0.41427334999999998</v>
      </c>
      <c r="L26" s="129">
        <f t="shared" si="2"/>
        <v>4.6489667510594153</v>
      </c>
      <c r="M26" s="107">
        <f t="shared" si="3"/>
        <v>0.77300445928822237</v>
      </c>
    </row>
    <row r="27" spans="1:13" ht="12.75" customHeight="1" x14ac:dyDescent="0.2">
      <c r="A27" s="79" t="s">
        <v>1403</v>
      </c>
      <c r="B27" s="79" t="s">
        <v>1242</v>
      </c>
      <c r="C27" s="128">
        <v>2.9916543600000001</v>
      </c>
      <c r="D27" s="128">
        <v>1.42215844</v>
      </c>
      <c r="E27" s="129">
        <f t="shared" si="0"/>
        <v>1.1036013118200811</v>
      </c>
      <c r="F27" s="107">
        <f t="shared" si="1"/>
        <v>4.6689844177512894E-3</v>
      </c>
      <c r="G27" s="80">
        <v>422.14271689042829</v>
      </c>
      <c r="H27" s="24">
        <v>42.607454545454502</v>
      </c>
      <c r="I27" s="86"/>
      <c r="J27" s="159">
        <v>5.05548588</v>
      </c>
      <c r="K27" s="128">
        <v>1.3955570400000001</v>
      </c>
      <c r="L27" s="129">
        <f t="shared" si="2"/>
        <v>2.6225576849227168</v>
      </c>
      <c r="M27" s="107">
        <f t="shared" si="3"/>
        <v>1.6898629559599259</v>
      </c>
    </row>
    <row r="28" spans="1:13" ht="12.75" customHeight="1" x14ac:dyDescent="0.2">
      <c r="A28" s="79" t="s">
        <v>2276</v>
      </c>
      <c r="B28" s="79" t="s">
        <v>1254</v>
      </c>
      <c r="C28" s="128">
        <v>2.8694415099999997</v>
      </c>
      <c r="D28" s="128">
        <v>1.3834073099999999</v>
      </c>
      <c r="E28" s="129">
        <f t="shared" si="0"/>
        <v>1.0741841460993871</v>
      </c>
      <c r="F28" s="107">
        <f t="shared" si="1"/>
        <v>4.4782505215070134E-3</v>
      </c>
      <c r="G28" s="80">
        <v>34.342711512679763</v>
      </c>
      <c r="H28" s="24">
        <v>57.149909090909098</v>
      </c>
      <c r="I28" s="86"/>
      <c r="J28" s="159">
        <v>0.51486942999999996</v>
      </c>
      <c r="K28" s="128">
        <v>7.9898419999999998E-2</v>
      </c>
      <c r="L28" s="129">
        <f t="shared" si="2"/>
        <v>5.4440502077512916</v>
      </c>
      <c r="M28" s="107">
        <f t="shared" si="3"/>
        <v>0.17943193064074689</v>
      </c>
    </row>
    <row r="29" spans="1:13" ht="12.75" customHeight="1" x14ac:dyDescent="0.2">
      <c r="A29" s="79" t="s">
        <v>2262</v>
      </c>
      <c r="B29" s="79" t="s">
        <v>1245</v>
      </c>
      <c r="C29" s="128">
        <v>2.6656503599999999</v>
      </c>
      <c r="D29" s="128">
        <v>1.9794242099999999</v>
      </c>
      <c r="E29" s="129">
        <f t="shared" si="0"/>
        <v>0.34667967913760145</v>
      </c>
      <c r="F29" s="107">
        <f t="shared" si="1"/>
        <v>4.1601998414058485E-3</v>
      </c>
      <c r="G29" s="80">
        <v>86.093902280611346</v>
      </c>
      <c r="H29" s="24">
        <v>82.348363636363601</v>
      </c>
      <c r="I29" s="86"/>
      <c r="J29" s="159">
        <v>0.39184065999999995</v>
      </c>
      <c r="K29" s="128">
        <v>0.26281086999999997</v>
      </c>
      <c r="L29" s="129">
        <f t="shared" si="2"/>
        <v>0.49096062883548153</v>
      </c>
      <c r="M29" s="107">
        <f t="shared" si="3"/>
        <v>0.14699626998343474</v>
      </c>
    </row>
    <row r="30" spans="1:13" ht="12.75" customHeight="1" x14ac:dyDescent="0.2">
      <c r="A30" s="79" t="s">
        <v>1405</v>
      </c>
      <c r="B30" s="79" t="s">
        <v>1246</v>
      </c>
      <c r="C30" s="128">
        <v>2.6013886099999999</v>
      </c>
      <c r="D30" s="128">
        <v>3.4852390400000002</v>
      </c>
      <c r="E30" s="129">
        <f t="shared" si="0"/>
        <v>-0.25359822378209107</v>
      </c>
      <c r="F30" s="107">
        <f t="shared" si="1"/>
        <v>4.0599084730515746E-3</v>
      </c>
      <c r="G30" s="80">
        <v>25.901219596879198</v>
      </c>
      <c r="H30" s="24">
        <v>28.4442272727273</v>
      </c>
      <c r="I30" s="86"/>
      <c r="J30" s="159">
        <v>6.5640354084687003</v>
      </c>
      <c r="K30" s="128">
        <v>4.4678482133460395</v>
      </c>
      <c r="L30" s="129">
        <f t="shared" si="2"/>
        <v>0.46917153292295799</v>
      </c>
      <c r="M30" s="107">
        <f t="shared" si="3"/>
        <v>2.523281367203611</v>
      </c>
    </row>
    <row r="31" spans="1:13" ht="12.75" customHeight="1" x14ac:dyDescent="0.2">
      <c r="A31" s="79" t="s">
        <v>2260</v>
      </c>
      <c r="B31" s="79" t="s">
        <v>1235</v>
      </c>
      <c r="C31" s="128">
        <v>2.580781532</v>
      </c>
      <c r="D31" s="128">
        <v>0.80217702700000004</v>
      </c>
      <c r="E31" s="129">
        <f t="shared" si="0"/>
        <v>2.2172219412112382</v>
      </c>
      <c r="F31" s="107">
        <f t="shared" si="1"/>
        <v>4.0277476300866191E-3</v>
      </c>
      <c r="G31" s="80">
        <v>82.696273169093601</v>
      </c>
      <c r="H31" s="24">
        <v>311.44559090909098</v>
      </c>
      <c r="I31" s="86"/>
      <c r="J31" s="159">
        <v>0.86768116000000006</v>
      </c>
      <c r="K31" s="128">
        <v>0.39253521000000002</v>
      </c>
      <c r="L31" s="129">
        <f t="shared" si="2"/>
        <v>1.2104543437007855</v>
      </c>
      <c r="M31" s="107">
        <f t="shared" si="3"/>
        <v>0.3362086830060283</v>
      </c>
    </row>
    <row r="32" spans="1:13" ht="12.75" customHeight="1" x14ac:dyDescent="0.2">
      <c r="A32" s="79" t="s">
        <v>1412</v>
      </c>
      <c r="B32" s="79" t="s">
        <v>1255</v>
      </c>
      <c r="C32" s="128">
        <v>2.4690723299999999</v>
      </c>
      <c r="D32" s="128">
        <v>1.16608084</v>
      </c>
      <c r="E32" s="129">
        <f t="shared" si="0"/>
        <v>1.1174109421092964</v>
      </c>
      <c r="F32" s="107">
        <f t="shared" si="1"/>
        <v>3.8534064593848567E-3</v>
      </c>
      <c r="G32" s="80">
        <v>52.451715126887478</v>
      </c>
      <c r="H32" s="24">
        <v>55.793954545454497</v>
      </c>
      <c r="I32" s="86"/>
      <c r="J32" s="159">
        <v>5.9592140000000002E-2</v>
      </c>
      <c r="K32" s="128">
        <v>0.27963653999999999</v>
      </c>
      <c r="L32" s="129">
        <f t="shared" si="2"/>
        <v>-0.78689430215378864</v>
      </c>
      <c r="M32" s="107">
        <f t="shared" si="3"/>
        <v>2.413543713399437E-2</v>
      </c>
    </row>
    <row r="33" spans="1:13" ht="12.75" customHeight="1" x14ac:dyDescent="0.2">
      <c r="A33" s="79" t="s">
        <v>1400</v>
      </c>
      <c r="B33" s="79" t="s">
        <v>1237</v>
      </c>
      <c r="C33" s="128">
        <v>2.2084122000000002</v>
      </c>
      <c r="D33" s="128">
        <v>1.89013057</v>
      </c>
      <c r="E33" s="129">
        <f t="shared" si="0"/>
        <v>0.16839134557778213</v>
      </c>
      <c r="F33" s="107">
        <f t="shared" si="1"/>
        <v>3.4466020833275155E-3</v>
      </c>
      <c r="G33" s="80">
        <v>402.87100737376022</v>
      </c>
      <c r="H33" s="24">
        <v>26.103272727272699</v>
      </c>
      <c r="I33" s="86"/>
      <c r="J33" s="159">
        <v>0.38565521999999997</v>
      </c>
      <c r="K33" s="128">
        <v>0.50148609999999993</v>
      </c>
      <c r="L33" s="129">
        <f t="shared" si="2"/>
        <v>-0.23097525534606045</v>
      </c>
      <c r="M33" s="107">
        <f t="shared" si="3"/>
        <v>0.17463008943710778</v>
      </c>
    </row>
    <row r="34" spans="1:13" ht="12.75" customHeight="1" x14ac:dyDescent="0.2">
      <c r="A34" s="79" t="s">
        <v>2288</v>
      </c>
      <c r="B34" s="79" t="s">
        <v>1283</v>
      </c>
      <c r="C34" s="128">
        <v>2.1374721499999998</v>
      </c>
      <c r="D34" s="128">
        <v>0.27598232</v>
      </c>
      <c r="E34" s="129">
        <f t="shared" si="0"/>
        <v>6.7449604380454504</v>
      </c>
      <c r="F34" s="107">
        <f t="shared" si="1"/>
        <v>3.3358880942808331E-3</v>
      </c>
      <c r="G34" s="80">
        <v>4.3889471924532675</v>
      </c>
      <c r="H34" s="24">
        <v>45.8824545454545</v>
      </c>
      <c r="I34" s="86"/>
      <c r="J34" s="159">
        <v>0.20560143</v>
      </c>
      <c r="K34" s="128">
        <v>0</v>
      </c>
      <c r="L34" s="129" t="str">
        <f t="shared" si="2"/>
        <v/>
      </c>
      <c r="M34" s="107">
        <f t="shared" si="3"/>
        <v>9.6189056779055593E-2</v>
      </c>
    </row>
    <row r="35" spans="1:13" ht="12.75" customHeight="1" x14ac:dyDescent="0.2">
      <c r="A35" s="79" t="s">
        <v>2712</v>
      </c>
      <c r="B35" s="79" t="s">
        <v>2713</v>
      </c>
      <c r="C35" s="128">
        <v>2.0837750000000002</v>
      </c>
      <c r="D35" s="128">
        <v>1.9944E-2</v>
      </c>
      <c r="E35" s="129" t="str">
        <f t="shared" si="0"/>
        <v/>
      </c>
      <c r="F35" s="107">
        <f t="shared" si="1"/>
        <v>3.2520845774107721E-3</v>
      </c>
      <c r="G35" s="80">
        <v>1715.9369937357212</v>
      </c>
      <c r="H35" s="24">
        <v>29.995045454545501</v>
      </c>
      <c r="I35" s="86"/>
      <c r="J35" s="159">
        <v>0</v>
      </c>
      <c r="K35" s="128">
        <v>0</v>
      </c>
      <c r="L35" s="129" t="str">
        <f t="shared" si="2"/>
        <v/>
      </c>
      <c r="M35" s="107">
        <f t="shared" si="3"/>
        <v>0</v>
      </c>
    </row>
    <row r="36" spans="1:13" ht="12.75" customHeight="1" x14ac:dyDescent="0.2">
      <c r="A36" s="79" t="s">
        <v>1415</v>
      </c>
      <c r="B36" s="79" t="s">
        <v>1259</v>
      </c>
      <c r="C36" s="128">
        <v>1.844033</v>
      </c>
      <c r="D36" s="128">
        <v>0.66876781000000007</v>
      </c>
      <c r="E36" s="129">
        <f t="shared" si="0"/>
        <v>1.7573590899956741</v>
      </c>
      <c r="F36" s="107">
        <f t="shared" si="1"/>
        <v>2.8779264937608515E-3</v>
      </c>
      <c r="G36" s="80">
        <v>243.3757735867261</v>
      </c>
      <c r="H36" s="24">
        <v>44.795090909090902</v>
      </c>
      <c r="I36" s="86"/>
      <c r="J36" s="159">
        <v>0.10663972000000001</v>
      </c>
      <c r="K36" s="128">
        <v>0.12696164999999998</v>
      </c>
      <c r="L36" s="129">
        <f t="shared" si="2"/>
        <v>-0.16006353099538306</v>
      </c>
      <c r="M36" s="107">
        <f t="shared" si="3"/>
        <v>5.7829615847438745E-2</v>
      </c>
    </row>
    <row r="37" spans="1:13" ht="12.75" customHeight="1" x14ac:dyDescent="0.2">
      <c r="A37" s="79" t="s">
        <v>1408</v>
      </c>
      <c r="B37" s="79" t="s">
        <v>1250</v>
      </c>
      <c r="C37" s="128">
        <v>1.7842636000000001</v>
      </c>
      <c r="D37" s="128">
        <v>0.64632095999999994</v>
      </c>
      <c r="E37" s="129">
        <f t="shared" si="0"/>
        <v>1.7606463513112747</v>
      </c>
      <c r="F37" s="107">
        <f t="shared" si="1"/>
        <v>2.7846462000913836E-3</v>
      </c>
      <c r="G37" s="80">
        <v>15.411362272468301</v>
      </c>
      <c r="H37" s="24">
        <v>54.182909090909099</v>
      </c>
      <c r="I37" s="86"/>
      <c r="J37" s="159">
        <v>12.34299936618865</v>
      </c>
      <c r="K37" s="128">
        <v>0.65083665000000002</v>
      </c>
      <c r="L37" s="129">
        <f t="shared" si="2"/>
        <v>17.964819154220418</v>
      </c>
      <c r="M37" s="107">
        <f t="shared" si="3"/>
        <v>6.9176994734346708</v>
      </c>
    </row>
    <row r="38" spans="1:13" ht="12.75" customHeight="1" x14ac:dyDescent="0.2">
      <c r="A38" s="79" t="s">
        <v>1407</v>
      </c>
      <c r="B38" s="79" t="s">
        <v>1248</v>
      </c>
      <c r="C38" s="128">
        <v>1.7586611599999999</v>
      </c>
      <c r="D38" s="128">
        <v>1.6119648500000001</v>
      </c>
      <c r="E38" s="129">
        <f t="shared" si="0"/>
        <v>9.100465807303415E-2</v>
      </c>
      <c r="F38" s="107">
        <f t="shared" si="1"/>
        <v>2.7446892468367926E-3</v>
      </c>
      <c r="G38" s="80">
        <v>171.64827466020142</v>
      </c>
      <c r="H38" s="24">
        <v>34.413363636363599</v>
      </c>
      <c r="I38" s="86"/>
      <c r="J38" s="159">
        <v>0</v>
      </c>
      <c r="K38" s="128">
        <v>2.4002119999999998E-2</v>
      </c>
      <c r="L38" s="129">
        <f t="shared" si="2"/>
        <v>-1</v>
      </c>
      <c r="M38" s="107">
        <f t="shared" si="3"/>
        <v>0</v>
      </c>
    </row>
    <row r="39" spans="1:13" ht="12.75" customHeight="1" x14ac:dyDescent="0.2">
      <c r="A39" s="79" t="s">
        <v>2267</v>
      </c>
      <c r="B39" s="79" t="s">
        <v>1274</v>
      </c>
      <c r="C39" s="128">
        <v>1.7538004739999999</v>
      </c>
      <c r="D39" s="128">
        <v>0.92353977099999995</v>
      </c>
      <c r="E39" s="129">
        <f t="shared" si="0"/>
        <v>0.89899832045240635</v>
      </c>
      <c r="F39" s="107">
        <f t="shared" si="1"/>
        <v>2.7371033213044122E-3</v>
      </c>
      <c r="G39" s="80">
        <v>30.208095998598122</v>
      </c>
      <c r="H39" s="24">
        <v>188.40495454545501</v>
      </c>
      <c r="I39" s="86"/>
      <c r="J39" s="159">
        <v>0.46130282</v>
      </c>
      <c r="K39" s="128">
        <v>0.43683893000000001</v>
      </c>
      <c r="L39" s="129">
        <f t="shared" si="2"/>
        <v>5.6002082964538014E-2</v>
      </c>
      <c r="M39" s="107">
        <f t="shared" si="3"/>
        <v>0.26303038848420335</v>
      </c>
    </row>
    <row r="40" spans="1:13" ht="12.75" customHeight="1" x14ac:dyDescent="0.2">
      <c r="A40" s="79" t="s">
        <v>1416</v>
      </c>
      <c r="B40" s="79" t="s">
        <v>1260</v>
      </c>
      <c r="C40" s="128">
        <v>1.6115064969999999</v>
      </c>
      <c r="D40" s="128">
        <v>0.954909063</v>
      </c>
      <c r="E40" s="129">
        <f t="shared" si="0"/>
        <v>0.6876020549403874</v>
      </c>
      <c r="F40" s="107">
        <f t="shared" si="1"/>
        <v>2.5150294179030644E-3</v>
      </c>
      <c r="G40" s="80">
        <v>89.751333600834599</v>
      </c>
      <c r="H40" s="24">
        <v>52.247863636363597</v>
      </c>
      <c r="I40" s="86"/>
      <c r="J40" s="159">
        <v>0.37123548000000001</v>
      </c>
      <c r="K40" s="128">
        <v>0.53565551</v>
      </c>
      <c r="L40" s="129">
        <f t="shared" si="2"/>
        <v>-0.30695106636726277</v>
      </c>
      <c r="M40" s="107">
        <f t="shared" si="3"/>
        <v>0.23036548762980261</v>
      </c>
    </row>
    <row r="41" spans="1:13" ht="12.75" customHeight="1" x14ac:dyDescent="0.2">
      <c r="A41" s="79" t="s">
        <v>2562</v>
      </c>
      <c r="B41" s="79" t="s">
        <v>1257</v>
      </c>
      <c r="C41" s="128">
        <v>1.5916252099999999</v>
      </c>
      <c r="D41" s="128">
        <v>0.46251590999999997</v>
      </c>
      <c r="E41" s="129">
        <f t="shared" si="0"/>
        <v>2.4412334269755176</v>
      </c>
      <c r="F41" s="107">
        <f t="shared" si="1"/>
        <v>2.4840012949858699E-3</v>
      </c>
      <c r="G41" s="80">
        <v>45.727768618223884</v>
      </c>
      <c r="H41" s="24">
        <v>18.708181818181799</v>
      </c>
      <c r="I41" s="86"/>
      <c r="J41" s="159">
        <v>6.2689439999999999E-2</v>
      </c>
      <c r="K41" s="128">
        <v>8.8101490000000005E-2</v>
      </c>
      <c r="L41" s="129">
        <f t="shared" si="2"/>
        <v>-0.28844063817762911</v>
      </c>
      <c r="M41" s="107">
        <f t="shared" si="3"/>
        <v>3.9387061480384573E-2</v>
      </c>
    </row>
    <row r="42" spans="1:13" ht="12.75" customHeight="1" x14ac:dyDescent="0.2">
      <c r="A42" s="79" t="s">
        <v>1418</v>
      </c>
      <c r="B42" s="79" t="s">
        <v>1263</v>
      </c>
      <c r="C42" s="128">
        <v>1.59021637</v>
      </c>
      <c r="D42" s="128">
        <v>6.7310990000000001E-2</v>
      </c>
      <c r="E42" s="129">
        <f t="shared" si="0"/>
        <v>22.624914297056097</v>
      </c>
      <c r="F42" s="107">
        <f t="shared" si="1"/>
        <v>2.4818025610361684E-3</v>
      </c>
      <c r="G42" s="80">
        <v>5.4457867129084896</v>
      </c>
      <c r="H42" s="24">
        <v>110.214181818182</v>
      </c>
      <c r="I42" s="86"/>
      <c r="J42" s="159">
        <v>1.1648549999999999E-2</v>
      </c>
      <c r="K42" s="128">
        <v>4.7933999999999997E-3</v>
      </c>
      <c r="L42" s="129">
        <f t="shared" si="2"/>
        <v>1.4301226686694202</v>
      </c>
      <c r="M42" s="107">
        <f t="shared" si="3"/>
        <v>7.3251352581661568E-3</v>
      </c>
    </row>
    <row r="43" spans="1:13" ht="12.75" customHeight="1" x14ac:dyDescent="0.2">
      <c r="A43" s="79" t="s">
        <v>2015</v>
      </c>
      <c r="B43" s="79" t="s">
        <v>344</v>
      </c>
      <c r="C43" s="128">
        <v>1.3909914699999999</v>
      </c>
      <c r="D43" s="128">
        <v>3.12745513</v>
      </c>
      <c r="E43" s="129">
        <f t="shared" si="0"/>
        <v>-0.55523215771923806</v>
      </c>
      <c r="F43" s="107">
        <f t="shared" si="1"/>
        <v>2.1708782891132383E-3</v>
      </c>
      <c r="G43" s="80">
        <v>27.967552017547998</v>
      </c>
      <c r="H43" s="24">
        <v>81.4225909090909</v>
      </c>
      <c r="I43" s="86"/>
      <c r="J43" s="159">
        <v>2.2880897400000002</v>
      </c>
      <c r="K43" s="128">
        <v>4.9371468099999998</v>
      </c>
      <c r="L43" s="129">
        <f t="shared" si="2"/>
        <v>-0.53655626861944583</v>
      </c>
      <c r="M43" s="107">
        <f t="shared" si="3"/>
        <v>1.6449344150183756</v>
      </c>
    </row>
    <row r="44" spans="1:13" ht="12.75" customHeight="1" x14ac:dyDescent="0.2">
      <c r="A44" s="79" t="s">
        <v>1399</v>
      </c>
      <c r="B44" s="79" t="s">
        <v>1226</v>
      </c>
      <c r="C44" s="128">
        <v>1.3872466440000002</v>
      </c>
      <c r="D44" s="128">
        <v>1.980986798</v>
      </c>
      <c r="E44" s="129">
        <f t="shared" si="0"/>
        <v>-0.29971938964935985</v>
      </c>
      <c r="F44" s="107">
        <f t="shared" si="1"/>
        <v>2.1650338525115486E-3</v>
      </c>
      <c r="G44" s="80">
        <v>142.23024916406104</v>
      </c>
      <c r="H44" s="24">
        <v>144.294590909091</v>
      </c>
      <c r="I44" s="86"/>
      <c r="J44" s="159">
        <v>0.54050144999999994</v>
      </c>
      <c r="K44" s="128">
        <v>2.3857084999999998</v>
      </c>
      <c r="L44" s="129">
        <f t="shared" si="2"/>
        <v>-0.77344195655085268</v>
      </c>
      <c r="M44" s="107">
        <f t="shared" si="3"/>
        <v>0.38962173910294201</v>
      </c>
    </row>
    <row r="45" spans="1:13" ht="12.75" customHeight="1" x14ac:dyDescent="0.2">
      <c r="A45" s="79" t="s">
        <v>1402</v>
      </c>
      <c r="B45" s="79" t="s">
        <v>1241</v>
      </c>
      <c r="C45" s="128">
        <v>1.38047265</v>
      </c>
      <c r="D45" s="128">
        <v>0.54367949000000004</v>
      </c>
      <c r="E45" s="129">
        <f t="shared" si="0"/>
        <v>1.5391295338361943</v>
      </c>
      <c r="F45" s="107">
        <f t="shared" si="1"/>
        <v>2.1544618850895024E-3</v>
      </c>
      <c r="G45" s="80">
        <v>108.94236645410432</v>
      </c>
      <c r="H45" s="24">
        <v>43.712363636363598</v>
      </c>
      <c r="I45" s="86"/>
      <c r="J45" s="159">
        <v>17.916566209999999</v>
      </c>
      <c r="K45" s="128">
        <v>2.3678237200000001</v>
      </c>
      <c r="L45" s="129">
        <f t="shared" si="2"/>
        <v>6.5666807704755987</v>
      </c>
      <c r="M45" s="107">
        <f t="shared" si="3"/>
        <v>12.978573831216432</v>
      </c>
    </row>
    <row r="46" spans="1:13" ht="12.75" customHeight="1" x14ac:dyDescent="0.2">
      <c r="A46" s="79" t="s">
        <v>1410</v>
      </c>
      <c r="B46" s="79" t="s">
        <v>1252</v>
      </c>
      <c r="C46" s="128">
        <v>1.27756837</v>
      </c>
      <c r="D46" s="128">
        <v>1.0775236000000001</v>
      </c>
      <c r="E46" s="129">
        <f t="shared" si="0"/>
        <v>0.18565233281201432</v>
      </c>
      <c r="F46" s="107">
        <f t="shared" si="1"/>
        <v>1.993862289673702E-3</v>
      </c>
      <c r="G46" s="80">
        <v>254.67302640694479</v>
      </c>
      <c r="H46" s="24">
        <v>20.525818181818199</v>
      </c>
      <c r="I46" s="86"/>
      <c r="J46" s="159">
        <v>27.832004269999999</v>
      </c>
      <c r="K46" s="128">
        <v>0.33904009000000002</v>
      </c>
      <c r="L46" s="129">
        <f t="shared" si="2"/>
        <v>81.090599580716244</v>
      </c>
      <c r="M46" s="107">
        <f t="shared" si="3"/>
        <v>21.785138802395366</v>
      </c>
    </row>
    <row r="47" spans="1:13" ht="12.75" customHeight="1" x14ac:dyDescent="0.2">
      <c r="A47" s="79" t="s">
        <v>1422</v>
      </c>
      <c r="B47" s="79" t="s">
        <v>1270</v>
      </c>
      <c r="C47" s="128">
        <v>1.208789342</v>
      </c>
      <c r="D47" s="128">
        <v>1.6327703999999998E-2</v>
      </c>
      <c r="E47" s="129">
        <f t="shared" si="0"/>
        <v>73.033026443889483</v>
      </c>
      <c r="F47" s="107">
        <f t="shared" si="1"/>
        <v>1.8865209422594641E-3</v>
      </c>
      <c r="G47" s="80">
        <v>47.936401513039975</v>
      </c>
      <c r="H47" s="24">
        <v>46.91</v>
      </c>
      <c r="I47" s="86"/>
      <c r="J47" s="159">
        <v>7.5143100000000006E-3</v>
      </c>
      <c r="K47" s="128">
        <v>1.6495126200000001</v>
      </c>
      <c r="L47" s="129">
        <f t="shared" si="2"/>
        <v>-0.9954445271234118</v>
      </c>
      <c r="M47" s="107">
        <f t="shared" si="3"/>
        <v>6.2163933275315069E-3</v>
      </c>
    </row>
    <row r="48" spans="1:13" ht="12.75" customHeight="1" x14ac:dyDescent="0.2">
      <c r="A48" s="79" t="s">
        <v>2028</v>
      </c>
      <c r="B48" s="79" t="s">
        <v>973</v>
      </c>
      <c r="C48" s="128">
        <v>0.82002229000000004</v>
      </c>
      <c r="D48" s="128">
        <v>0.72001268000000007</v>
      </c>
      <c r="E48" s="129">
        <f t="shared" si="0"/>
        <v>0.13889978993147722</v>
      </c>
      <c r="F48" s="107">
        <f t="shared" si="1"/>
        <v>1.2797839701705143E-3</v>
      </c>
      <c r="G48" s="80">
        <v>33.634148240000002</v>
      </c>
      <c r="H48" s="24">
        <v>52.209227272727297</v>
      </c>
      <c r="I48" s="86"/>
      <c r="J48" s="159">
        <v>4.840328E-2</v>
      </c>
      <c r="K48" s="128">
        <v>0</v>
      </c>
      <c r="L48" s="129" t="str">
        <f t="shared" si="2"/>
        <v/>
      </c>
      <c r="M48" s="107">
        <f t="shared" si="3"/>
        <v>5.9026785723105157E-2</v>
      </c>
    </row>
    <row r="49" spans="1:13" ht="12.75" customHeight="1" x14ac:dyDescent="0.2">
      <c r="A49" s="79" t="s">
        <v>2283</v>
      </c>
      <c r="B49" s="79" t="s">
        <v>1261</v>
      </c>
      <c r="C49" s="128">
        <v>0.81163596999999998</v>
      </c>
      <c r="D49" s="128">
        <v>0.73251206999999996</v>
      </c>
      <c r="E49" s="129">
        <f t="shared" si="0"/>
        <v>0.10801719622176331</v>
      </c>
      <c r="F49" s="107">
        <f t="shared" si="1"/>
        <v>1.2666956943570356E-3</v>
      </c>
      <c r="G49" s="80">
        <v>23.897403068319854</v>
      </c>
      <c r="H49" s="24">
        <v>60.317363636363602</v>
      </c>
      <c r="I49" s="86"/>
      <c r="J49" s="159">
        <v>4.264714E-2</v>
      </c>
      <c r="K49" s="128">
        <v>1.470635E-2</v>
      </c>
      <c r="L49" s="129">
        <f t="shared" si="2"/>
        <v>1.8999133027569721</v>
      </c>
      <c r="M49" s="107">
        <f t="shared" si="3"/>
        <v>5.2544664820609169E-2</v>
      </c>
    </row>
    <row r="50" spans="1:13" ht="12.75" customHeight="1" x14ac:dyDescent="0.2">
      <c r="A50" s="79" t="s">
        <v>1404</v>
      </c>
      <c r="B50" s="79" t="s">
        <v>1244</v>
      </c>
      <c r="C50" s="128">
        <v>0.77966000000000002</v>
      </c>
      <c r="D50" s="128">
        <v>0</v>
      </c>
      <c r="E50" s="129" t="str">
        <f t="shared" si="0"/>
        <v/>
      </c>
      <c r="F50" s="107">
        <f t="shared" si="1"/>
        <v>1.2167917657252259E-3</v>
      </c>
      <c r="G50" s="80">
        <v>1.582367200367</v>
      </c>
      <c r="H50" s="24">
        <v>100.255863636364</v>
      </c>
      <c r="I50" s="86"/>
      <c r="J50" s="159">
        <v>1.3208244606023549</v>
      </c>
      <c r="K50" s="128">
        <v>0.71185455963092992</v>
      </c>
      <c r="L50" s="129">
        <f t="shared" si="2"/>
        <v>0.85546955165554217</v>
      </c>
      <c r="M50" s="107">
        <f t="shared" si="3"/>
        <v>1.6941031482984312</v>
      </c>
    </row>
    <row r="51" spans="1:13" ht="12.75" customHeight="1" x14ac:dyDescent="0.2">
      <c r="A51" s="79" t="s">
        <v>1424</v>
      </c>
      <c r="B51" s="79" t="s">
        <v>1272</v>
      </c>
      <c r="C51" s="128">
        <v>0.76101241000000008</v>
      </c>
      <c r="D51" s="128">
        <v>0.94793541000000003</v>
      </c>
      <c r="E51" s="129">
        <f t="shared" si="0"/>
        <v>-0.19718959543878622</v>
      </c>
      <c r="F51" s="107">
        <f t="shared" si="1"/>
        <v>1.1876890363783053E-3</v>
      </c>
      <c r="G51" s="80">
        <v>17.569615445362899</v>
      </c>
      <c r="H51" s="24">
        <v>92.557863636363606</v>
      </c>
      <c r="I51" s="86"/>
      <c r="J51" s="159">
        <v>0</v>
      </c>
      <c r="K51" s="128">
        <v>11.150500469661901</v>
      </c>
      <c r="L51" s="129">
        <f t="shared" si="2"/>
        <v>-1</v>
      </c>
      <c r="M51" s="107">
        <f t="shared" si="3"/>
        <v>0</v>
      </c>
    </row>
    <row r="52" spans="1:13" ht="12.75" customHeight="1" x14ac:dyDescent="0.2">
      <c r="A52" s="79" t="s">
        <v>2024</v>
      </c>
      <c r="B52" s="79" t="s">
        <v>216</v>
      </c>
      <c r="C52" s="128">
        <v>0.71055779000000008</v>
      </c>
      <c r="D52" s="128">
        <v>3.10074608</v>
      </c>
      <c r="E52" s="129">
        <f t="shared" si="0"/>
        <v>-0.77084296112373052</v>
      </c>
      <c r="F52" s="107">
        <f t="shared" si="1"/>
        <v>1.1089460379446353E-3</v>
      </c>
      <c r="G52" s="80">
        <v>26.847428694839998</v>
      </c>
      <c r="H52" s="24">
        <v>30.7938181818182</v>
      </c>
      <c r="I52" s="86"/>
      <c r="J52" s="159">
        <v>0.41414354999999997</v>
      </c>
      <c r="K52" s="128">
        <v>41.084033789999999</v>
      </c>
      <c r="L52" s="129">
        <f t="shared" si="2"/>
        <v>-0.98991959864221502</v>
      </c>
      <c r="M52" s="107">
        <f t="shared" si="3"/>
        <v>0.58284288178727861</v>
      </c>
    </row>
    <row r="53" spans="1:13" ht="12.75" customHeight="1" x14ac:dyDescent="0.2">
      <c r="A53" s="79" t="s">
        <v>1417</v>
      </c>
      <c r="B53" s="79" t="s">
        <v>1262</v>
      </c>
      <c r="C53" s="128">
        <v>0.61822579</v>
      </c>
      <c r="D53" s="128">
        <v>0.27748436999999998</v>
      </c>
      <c r="E53" s="129">
        <f t="shared" si="0"/>
        <v>1.2279661733740177</v>
      </c>
      <c r="F53" s="107">
        <f t="shared" si="1"/>
        <v>9.6484627995661269E-4</v>
      </c>
      <c r="G53" s="80">
        <v>135.83901297941546</v>
      </c>
      <c r="H53" s="24">
        <v>44.349863636363601</v>
      </c>
      <c r="I53" s="86"/>
      <c r="J53" s="159">
        <v>0.27724512000000001</v>
      </c>
      <c r="K53" s="128">
        <v>2.5736211899999999</v>
      </c>
      <c r="L53" s="129">
        <f t="shared" si="2"/>
        <v>-0.89227430941381081</v>
      </c>
      <c r="M53" s="107">
        <f t="shared" si="3"/>
        <v>0.44845285409397107</v>
      </c>
    </row>
    <row r="54" spans="1:13" ht="12.75" customHeight="1" x14ac:dyDescent="0.2">
      <c r="A54" s="79" t="s">
        <v>1409</v>
      </c>
      <c r="B54" s="79" t="s">
        <v>1251</v>
      </c>
      <c r="C54" s="128">
        <v>0.59806802999999997</v>
      </c>
      <c r="D54" s="128">
        <v>0.122006395</v>
      </c>
      <c r="E54" s="129">
        <f t="shared" si="0"/>
        <v>3.9019400171605758</v>
      </c>
      <c r="F54" s="107">
        <f t="shared" si="1"/>
        <v>9.3338667399572547E-4</v>
      </c>
      <c r="G54" s="80">
        <v>118.5675204187667</v>
      </c>
      <c r="H54" s="24">
        <v>22.0916363636364</v>
      </c>
      <c r="I54" s="86"/>
      <c r="J54" s="159">
        <v>0.53731123000000003</v>
      </c>
      <c r="K54" s="128">
        <v>1.0727988500000001</v>
      </c>
      <c r="L54" s="129">
        <f t="shared" si="2"/>
        <v>-0.49915006899942149</v>
      </c>
      <c r="M54" s="107">
        <f t="shared" si="3"/>
        <v>0.89841155695949848</v>
      </c>
    </row>
    <row r="55" spans="1:13" ht="12.75" customHeight="1" x14ac:dyDescent="0.2">
      <c r="A55" s="79" t="s">
        <v>1563</v>
      </c>
      <c r="B55" s="79" t="s">
        <v>1348</v>
      </c>
      <c r="C55" s="128">
        <v>0.55927462999999999</v>
      </c>
      <c r="D55" s="128">
        <v>8.8324340000000001E-2</v>
      </c>
      <c r="E55" s="129">
        <f t="shared" si="0"/>
        <v>5.3320555806021304</v>
      </c>
      <c r="F55" s="107">
        <f t="shared" si="1"/>
        <v>8.7284298869125298E-4</v>
      </c>
      <c r="G55" s="80">
        <v>12.742735227108858</v>
      </c>
      <c r="H55" s="24">
        <v>28.611181818181802</v>
      </c>
      <c r="I55" s="86"/>
      <c r="J55" s="159">
        <v>5.953891E-2</v>
      </c>
      <c r="K55" s="128">
        <v>2.5984000000000003E-3</v>
      </c>
      <c r="L55" s="129">
        <f t="shared" si="2"/>
        <v>21.913681496305415</v>
      </c>
      <c r="M55" s="107">
        <f t="shared" si="3"/>
        <v>0.10645737676318341</v>
      </c>
    </row>
    <row r="56" spans="1:13" ht="12.75" customHeight="1" x14ac:dyDescent="0.2">
      <c r="A56" s="79" t="s">
        <v>1553</v>
      </c>
      <c r="B56" s="79" t="s">
        <v>1318</v>
      </c>
      <c r="C56" s="128">
        <v>0.54651716000000006</v>
      </c>
      <c r="D56" s="128">
        <v>1.06551324</v>
      </c>
      <c r="E56" s="129">
        <f t="shared" si="0"/>
        <v>-0.48708552884805068</v>
      </c>
      <c r="F56" s="107">
        <f t="shared" si="1"/>
        <v>8.5293279136487168E-4</v>
      </c>
      <c r="G56" s="80">
        <v>0.45216844392170003</v>
      </c>
      <c r="H56" s="24">
        <v>94.569272727272704</v>
      </c>
      <c r="I56" s="86"/>
      <c r="J56" s="159">
        <v>0</v>
      </c>
      <c r="K56" s="128">
        <v>0</v>
      </c>
      <c r="L56" s="129" t="str">
        <f t="shared" si="2"/>
        <v/>
      </c>
      <c r="M56" s="107">
        <f t="shared" si="3"/>
        <v>0</v>
      </c>
    </row>
    <row r="57" spans="1:13" ht="12.75" customHeight="1" x14ac:dyDescent="0.2">
      <c r="A57" s="79" t="s">
        <v>2239</v>
      </c>
      <c r="B57" s="79" t="s">
        <v>2238</v>
      </c>
      <c r="C57" s="128">
        <v>0.54446061000000001</v>
      </c>
      <c r="D57" s="128">
        <v>0.52411304000000003</v>
      </c>
      <c r="E57" s="129">
        <f t="shared" si="0"/>
        <v>3.8822865387970529E-2</v>
      </c>
      <c r="F57" s="107">
        <f t="shared" si="1"/>
        <v>8.497231960210009E-4</v>
      </c>
      <c r="G57" s="80">
        <v>2.319693278446</v>
      </c>
      <c r="H57" s="24">
        <v>28.495999999999999</v>
      </c>
      <c r="I57" s="86"/>
      <c r="J57" s="159">
        <v>0.80665917000000009</v>
      </c>
      <c r="K57" s="128">
        <v>1.7344540100000001</v>
      </c>
      <c r="L57" s="129">
        <f t="shared" si="2"/>
        <v>-0.53492040414493314</v>
      </c>
      <c r="M57" s="107">
        <f t="shared" si="3"/>
        <v>1.4815748929936365</v>
      </c>
    </row>
    <row r="58" spans="1:13" ht="12.75" customHeight="1" x14ac:dyDescent="0.2">
      <c r="A58" s="79" t="s">
        <v>1428</v>
      </c>
      <c r="B58" s="79" t="s">
        <v>1278</v>
      </c>
      <c r="C58" s="128">
        <v>0.54408000000000001</v>
      </c>
      <c r="D58" s="128">
        <v>0.57371240000000001</v>
      </c>
      <c r="E58" s="129">
        <f t="shared" si="0"/>
        <v>-5.1650269368415214E-2</v>
      </c>
      <c r="F58" s="107">
        <f t="shared" si="1"/>
        <v>8.4912918951309652E-4</v>
      </c>
      <c r="G58" s="80">
        <v>1.0574331779819999</v>
      </c>
      <c r="H58" s="24">
        <v>98.016954545454595</v>
      </c>
      <c r="I58" s="86"/>
      <c r="J58" s="159">
        <v>0</v>
      </c>
      <c r="K58" s="128">
        <v>0.49968407848544999</v>
      </c>
      <c r="L58" s="129">
        <f t="shared" si="2"/>
        <v>-1</v>
      </c>
      <c r="M58" s="107">
        <f t="shared" si="3"/>
        <v>0</v>
      </c>
    </row>
    <row r="59" spans="1:13" ht="12.75" customHeight="1" x14ac:dyDescent="0.2">
      <c r="A59" s="79" t="s">
        <v>1538</v>
      </c>
      <c r="B59" s="79" t="s">
        <v>1299</v>
      </c>
      <c r="C59" s="128">
        <v>0.52344027999999998</v>
      </c>
      <c r="D59" s="128">
        <v>0.60468847999999997</v>
      </c>
      <c r="E59" s="129">
        <f t="shared" si="0"/>
        <v>-0.13436373056089967</v>
      </c>
      <c r="F59" s="107">
        <f t="shared" si="1"/>
        <v>8.1691740316664515E-4</v>
      </c>
      <c r="G59" s="80">
        <v>7.4556167973557006</v>
      </c>
      <c r="H59" s="24">
        <v>113.74504545454499</v>
      </c>
      <c r="I59" s="86"/>
      <c r="J59" s="159">
        <v>1.96801946169884</v>
      </c>
      <c r="K59" s="128">
        <v>1.24629236462404</v>
      </c>
      <c r="L59" s="129">
        <f t="shared" si="2"/>
        <v>0.57909934904601479</v>
      </c>
      <c r="M59" s="107">
        <f t="shared" si="3"/>
        <v>3.7597784062373649</v>
      </c>
    </row>
    <row r="60" spans="1:13" ht="12.75" customHeight="1" x14ac:dyDescent="0.2">
      <c r="A60" s="79" t="s">
        <v>2848</v>
      </c>
      <c r="B60" s="79" t="s">
        <v>2836</v>
      </c>
      <c r="C60" s="128">
        <v>0.51312999999999998</v>
      </c>
      <c r="D60" s="128">
        <v>0</v>
      </c>
      <c r="E60" s="129" t="str">
        <f t="shared" si="0"/>
        <v/>
      </c>
      <c r="F60" s="107">
        <f t="shared" si="1"/>
        <v>8.0082646120948242E-4</v>
      </c>
      <c r="G60" s="80">
        <v>0</v>
      </c>
      <c r="H60" s="24">
        <v>49.993238095238098</v>
      </c>
      <c r="I60" s="86"/>
      <c r="J60" s="159">
        <v>0</v>
      </c>
      <c r="K60" s="128">
        <v>0</v>
      </c>
      <c r="L60" s="129" t="str">
        <f t="shared" si="2"/>
        <v/>
      </c>
      <c r="M60" s="107">
        <f t="shared" si="3"/>
        <v>0</v>
      </c>
    </row>
    <row r="61" spans="1:13" ht="12.75" customHeight="1" x14ac:dyDescent="0.2">
      <c r="A61" s="79" t="s">
        <v>2016</v>
      </c>
      <c r="B61" s="79" t="s">
        <v>345</v>
      </c>
      <c r="C61" s="128">
        <v>0.51208827000000001</v>
      </c>
      <c r="D61" s="128">
        <v>0.46395271999999999</v>
      </c>
      <c r="E61" s="129">
        <f t="shared" si="0"/>
        <v>0.10375098134999616</v>
      </c>
      <c r="F61" s="107">
        <f t="shared" si="1"/>
        <v>7.9920066472626038E-4</v>
      </c>
      <c r="G61" s="80">
        <v>9.6579322809689998</v>
      </c>
      <c r="H61" s="24">
        <v>129.88863636363601</v>
      </c>
      <c r="I61" s="86"/>
      <c r="J61" s="159">
        <v>0.27229912000000001</v>
      </c>
      <c r="K61" s="128">
        <v>0.43608173</v>
      </c>
      <c r="L61" s="129">
        <f t="shared" si="2"/>
        <v>-0.37557778446714563</v>
      </c>
      <c r="M61" s="107">
        <f t="shared" si="3"/>
        <v>0.53174254508895502</v>
      </c>
    </row>
    <row r="62" spans="1:13" ht="12.75" customHeight="1" x14ac:dyDescent="0.2">
      <c r="A62" s="79" t="s">
        <v>2253</v>
      </c>
      <c r="B62" s="79" t="s">
        <v>1354</v>
      </c>
      <c r="C62" s="128">
        <v>0.49359632000000003</v>
      </c>
      <c r="D62" s="128">
        <v>0.13007632</v>
      </c>
      <c r="E62" s="129">
        <f t="shared" si="0"/>
        <v>2.7946670077997289</v>
      </c>
      <c r="F62" s="107">
        <f t="shared" si="1"/>
        <v>7.7034083801692224E-4</v>
      </c>
      <c r="G62" s="80">
        <v>1.9683164781223217</v>
      </c>
      <c r="H62" s="24">
        <v>147.89722727272701</v>
      </c>
      <c r="I62" s="86"/>
      <c r="J62" s="159">
        <v>6.8872200000000003E-3</v>
      </c>
      <c r="K62" s="128">
        <v>0</v>
      </c>
      <c r="L62" s="129" t="str">
        <f t="shared" si="2"/>
        <v/>
      </c>
      <c r="M62" s="107">
        <f t="shared" si="3"/>
        <v>1.3953142924566375E-2</v>
      </c>
    </row>
    <row r="63" spans="1:13" ht="12.75" customHeight="1" x14ac:dyDescent="0.2">
      <c r="A63" s="79" t="s">
        <v>2271</v>
      </c>
      <c r="B63" s="79" t="s">
        <v>1320</v>
      </c>
      <c r="C63" s="128">
        <v>0.45674999999999999</v>
      </c>
      <c r="D63" s="128">
        <v>3.77615452</v>
      </c>
      <c r="E63" s="129">
        <f t="shared" si="0"/>
        <v>-0.87904361498427241</v>
      </c>
      <c r="F63" s="107">
        <f t="shared" si="1"/>
        <v>7.12835901540411E-4</v>
      </c>
      <c r="G63" s="80">
        <v>1.268950377692901</v>
      </c>
      <c r="H63" s="24">
        <v>118.34109090909099</v>
      </c>
      <c r="I63" s="86"/>
      <c r="J63" s="159">
        <v>0</v>
      </c>
      <c r="K63" s="128">
        <v>0</v>
      </c>
      <c r="L63" s="129" t="str">
        <f t="shared" si="2"/>
        <v/>
      </c>
      <c r="M63" s="107">
        <f t="shared" si="3"/>
        <v>0</v>
      </c>
    </row>
    <row r="64" spans="1:13" ht="12.75" customHeight="1" x14ac:dyDescent="0.2">
      <c r="A64" s="79" t="s">
        <v>2286</v>
      </c>
      <c r="B64" s="79" t="s">
        <v>1291</v>
      </c>
      <c r="C64" s="128">
        <v>0.43959116999999998</v>
      </c>
      <c r="D64" s="128">
        <v>0.41778136999999999</v>
      </c>
      <c r="E64" s="129">
        <f t="shared" si="0"/>
        <v>5.2203859640749473E-2</v>
      </c>
      <c r="F64" s="107">
        <f t="shared" si="1"/>
        <v>6.8605663486842714E-4</v>
      </c>
      <c r="G64" s="80">
        <v>16.651504482037371</v>
      </c>
      <c r="H64" s="24">
        <v>110.797954545455</v>
      </c>
      <c r="I64" s="86"/>
      <c r="J64" s="159">
        <v>3.4377660000000004E-2</v>
      </c>
      <c r="K64" s="128">
        <v>0</v>
      </c>
      <c r="L64" s="129" t="str">
        <f t="shared" si="2"/>
        <v/>
      </c>
      <c r="M64" s="107">
        <f t="shared" si="3"/>
        <v>7.8203709141837413E-2</v>
      </c>
    </row>
    <row r="65" spans="1:13" ht="12.75" customHeight="1" x14ac:dyDescent="0.2">
      <c r="A65" s="79" t="s">
        <v>1558</v>
      </c>
      <c r="B65" s="79" t="s">
        <v>1327</v>
      </c>
      <c r="C65" s="128">
        <v>0.42421211999999997</v>
      </c>
      <c r="D65" s="128">
        <v>0.701291895</v>
      </c>
      <c r="E65" s="129">
        <f t="shared" si="0"/>
        <v>-0.3950990692684393</v>
      </c>
      <c r="F65" s="107">
        <f t="shared" si="1"/>
        <v>6.6205501697770997E-4</v>
      </c>
      <c r="G65" s="80">
        <v>3.7275835480367774</v>
      </c>
      <c r="H65" s="24">
        <v>53.543272727272701</v>
      </c>
      <c r="I65" s="86"/>
      <c r="J65" s="159">
        <v>0</v>
      </c>
      <c r="K65" s="128">
        <v>0</v>
      </c>
      <c r="L65" s="129" t="str">
        <f t="shared" si="2"/>
        <v/>
      </c>
      <c r="M65" s="107">
        <f t="shared" si="3"/>
        <v>0</v>
      </c>
    </row>
    <row r="66" spans="1:13" ht="12.75" customHeight="1" x14ac:dyDescent="0.2">
      <c r="A66" s="79" t="s">
        <v>2235</v>
      </c>
      <c r="B66" s="79" t="s">
        <v>2234</v>
      </c>
      <c r="C66" s="128">
        <v>0.41537859999999999</v>
      </c>
      <c r="D66" s="128">
        <v>1.03325855</v>
      </c>
      <c r="E66" s="129">
        <f t="shared" si="0"/>
        <v>-0.59799161594162475</v>
      </c>
      <c r="F66" s="107">
        <f t="shared" si="1"/>
        <v>6.4826880965866175E-4</v>
      </c>
      <c r="G66" s="80">
        <v>0.92729119690200001</v>
      </c>
      <c r="H66" s="24">
        <v>67.902363636363603</v>
      </c>
      <c r="I66" s="86"/>
      <c r="J66" s="159">
        <v>0.4911566</v>
      </c>
      <c r="K66" s="128">
        <v>1.16428855</v>
      </c>
      <c r="L66" s="129">
        <f t="shared" si="2"/>
        <v>-0.57814873297517178</v>
      </c>
      <c r="M66" s="107">
        <f t="shared" si="3"/>
        <v>1.1824311603919895</v>
      </c>
    </row>
    <row r="67" spans="1:13" ht="12.75" customHeight="1" x14ac:dyDescent="0.2">
      <c r="A67" s="79" t="s">
        <v>2635</v>
      </c>
      <c r="B67" s="79" t="s">
        <v>2636</v>
      </c>
      <c r="C67" s="128">
        <v>0.41128579999999998</v>
      </c>
      <c r="D67" s="128">
        <v>1.4743199999999999E-3</v>
      </c>
      <c r="E67" s="129" t="str">
        <f t="shared" si="0"/>
        <v/>
      </c>
      <c r="F67" s="107">
        <f t="shared" si="1"/>
        <v>6.4188130056654449E-4</v>
      </c>
      <c r="G67" s="80">
        <v>0</v>
      </c>
      <c r="H67" s="24">
        <v>192.67500000000001</v>
      </c>
      <c r="I67" s="86"/>
      <c r="J67" s="159">
        <v>0</v>
      </c>
      <c r="K67" s="128">
        <v>0</v>
      </c>
      <c r="L67" s="129" t="str">
        <f t="shared" si="2"/>
        <v/>
      </c>
      <c r="M67" s="107">
        <f t="shared" si="3"/>
        <v>0</v>
      </c>
    </row>
    <row r="68" spans="1:13" ht="12.75" customHeight="1" x14ac:dyDescent="0.2">
      <c r="A68" s="79" t="s">
        <v>2846</v>
      </c>
      <c r="B68" s="79" t="s">
        <v>2835</v>
      </c>
      <c r="C68" s="128">
        <v>0.39910499999999999</v>
      </c>
      <c r="D68" s="128">
        <v>0</v>
      </c>
      <c r="E68" s="129" t="str">
        <f t="shared" si="0"/>
        <v/>
      </c>
      <c r="F68" s="107">
        <f t="shared" si="1"/>
        <v>6.2287109465634536E-4</v>
      </c>
      <c r="G68" s="80">
        <v>0.34950287699999999</v>
      </c>
      <c r="H68" s="24">
        <v>49.985380952381</v>
      </c>
      <c r="I68" s="86"/>
      <c r="J68" s="159">
        <v>0</v>
      </c>
      <c r="K68" s="128">
        <v>0</v>
      </c>
      <c r="L68" s="129" t="str">
        <f t="shared" si="2"/>
        <v/>
      </c>
      <c r="M68" s="107">
        <f t="shared" si="3"/>
        <v>0</v>
      </c>
    </row>
    <row r="69" spans="1:13" ht="12.75" customHeight="1" x14ac:dyDescent="0.2">
      <c r="A69" s="79" t="s">
        <v>2251</v>
      </c>
      <c r="B69" s="79" t="s">
        <v>1288</v>
      </c>
      <c r="C69" s="128">
        <v>0.39258591999999998</v>
      </c>
      <c r="D69" s="128">
        <v>6.9074940000000001E-2</v>
      </c>
      <c r="E69" s="129">
        <f t="shared" si="0"/>
        <v>4.6834782628837601</v>
      </c>
      <c r="F69" s="107">
        <f t="shared" si="1"/>
        <v>6.1269696379917169E-4</v>
      </c>
      <c r="G69" s="80">
        <v>2.0820389542793727</v>
      </c>
      <c r="H69" s="24">
        <v>188.20709090909099</v>
      </c>
      <c r="I69" s="86"/>
      <c r="J69" s="159">
        <v>3.7087299999999999E-3</v>
      </c>
      <c r="K69" s="128">
        <v>0</v>
      </c>
      <c r="L69" s="129" t="str">
        <f t="shared" si="2"/>
        <v/>
      </c>
      <c r="M69" s="107">
        <f t="shared" si="3"/>
        <v>9.4469256564270066E-3</v>
      </c>
    </row>
    <row r="70" spans="1:13" ht="12.75" customHeight="1" x14ac:dyDescent="0.2">
      <c r="A70" s="79" t="s">
        <v>2274</v>
      </c>
      <c r="B70" s="79" t="s">
        <v>1328</v>
      </c>
      <c r="C70" s="128">
        <v>0.36464875000000002</v>
      </c>
      <c r="D70" s="128">
        <v>4.7625000000000002E-3</v>
      </c>
      <c r="E70" s="129">
        <f t="shared" si="0"/>
        <v>75.566666666666663</v>
      </c>
      <c r="F70" s="107">
        <f t="shared" si="1"/>
        <v>5.6909626809377998E-4</v>
      </c>
      <c r="G70" s="80">
        <v>4.5168298995777096</v>
      </c>
      <c r="H70" s="24">
        <v>95.978499999999997</v>
      </c>
      <c r="I70" s="86"/>
      <c r="J70" s="159">
        <v>4.1652010000000003E-2</v>
      </c>
      <c r="K70" s="128">
        <v>0</v>
      </c>
      <c r="L70" s="129" t="str">
        <f t="shared" si="2"/>
        <v/>
      </c>
      <c r="M70" s="107">
        <f t="shared" si="3"/>
        <v>0.11422501791107195</v>
      </c>
    </row>
    <row r="71" spans="1:13" ht="12.75" customHeight="1" x14ac:dyDescent="0.2">
      <c r="A71" s="79" t="s">
        <v>2287</v>
      </c>
      <c r="B71" s="79" t="s">
        <v>1349</v>
      </c>
      <c r="C71" s="128">
        <v>0.35751301000000002</v>
      </c>
      <c r="D71" s="128">
        <v>1.0017E-2</v>
      </c>
      <c r="E71" s="129">
        <f t="shared" ref="E71:E134" si="4">IF(ISERROR(C71/D71-1),"",IF((C71/D71-1)&gt;10000%,"",C71/D71-1))</f>
        <v>34.690626934211842</v>
      </c>
      <c r="F71" s="107">
        <f t="shared" ref="F71:F134" si="5">C71/$C$280</f>
        <v>5.5795973463771428E-4</v>
      </c>
      <c r="G71" s="80">
        <v>0.35294827684413327</v>
      </c>
      <c r="H71" s="24">
        <v>153.17490909090901</v>
      </c>
      <c r="I71" s="86"/>
      <c r="J71" s="159">
        <v>0</v>
      </c>
      <c r="K71" s="128">
        <v>0</v>
      </c>
      <c r="L71" s="129" t="str">
        <f t="shared" ref="L71:L134" si="6">IF(ISERROR(J71/K71-1),"",IF((J71/K71-1)&gt;10000%,"",J71/K71-1))</f>
        <v/>
      </c>
      <c r="M71" s="107">
        <f t="shared" ref="M71:M134" si="7">IF(ISERROR(J71/C71),"",IF(J71/C71&gt;10000%,"",J71/C71))</f>
        <v>0</v>
      </c>
    </row>
    <row r="72" spans="1:13" ht="12.75" customHeight="1" x14ac:dyDescent="0.2">
      <c r="A72" s="79" t="s">
        <v>1420</v>
      </c>
      <c r="B72" s="79" t="s">
        <v>1265</v>
      </c>
      <c r="C72" s="128">
        <v>0.35433608</v>
      </c>
      <c r="D72" s="128">
        <v>0.20022160999999999</v>
      </c>
      <c r="E72" s="129">
        <f t="shared" si="4"/>
        <v>0.76971946234974342</v>
      </c>
      <c r="F72" s="107">
        <f t="shared" si="5"/>
        <v>5.5300159613595008E-4</v>
      </c>
      <c r="G72" s="80">
        <v>129.8562137866069</v>
      </c>
      <c r="H72" s="24">
        <v>36.288499999999999</v>
      </c>
      <c r="I72" s="86"/>
      <c r="J72" s="159">
        <v>0.41846815000000004</v>
      </c>
      <c r="K72" s="128">
        <v>5.8069379999999997E-2</v>
      </c>
      <c r="L72" s="129">
        <f t="shared" si="6"/>
        <v>6.2063478204864602</v>
      </c>
      <c r="M72" s="107">
        <f t="shared" si="7"/>
        <v>1.1809922094300982</v>
      </c>
    </row>
    <row r="73" spans="1:13" ht="12.75" customHeight="1" x14ac:dyDescent="0.2">
      <c r="A73" s="79" t="s">
        <v>2845</v>
      </c>
      <c r="B73" s="79" t="s">
        <v>2834</v>
      </c>
      <c r="C73" s="128">
        <v>0.32350499999999999</v>
      </c>
      <c r="D73" s="128">
        <v>0</v>
      </c>
      <c r="E73" s="129" t="str">
        <f t="shared" si="4"/>
        <v/>
      </c>
      <c r="F73" s="107">
        <f t="shared" si="5"/>
        <v>5.048844626772428E-4</v>
      </c>
      <c r="G73" s="80">
        <v>0.30985376799999997</v>
      </c>
      <c r="H73" s="24">
        <v>24.999047619047602</v>
      </c>
      <c r="I73" s="86"/>
      <c r="J73" s="159">
        <v>0</v>
      </c>
      <c r="K73" s="128">
        <v>0</v>
      </c>
      <c r="L73" s="129" t="str">
        <f t="shared" si="6"/>
        <v/>
      </c>
      <c r="M73" s="107">
        <f t="shared" si="7"/>
        <v>0</v>
      </c>
    </row>
    <row r="74" spans="1:13" ht="12.75" customHeight="1" x14ac:dyDescent="0.2">
      <c r="A74" s="79" t="s">
        <v>1546</v>
      </c>
      <c r="B74" s="79" t="s">
        <v>1310</v>
      </c>
      <c r="C74" s="128">
        <v>0.31264424000000002</v>
      </c>
      <c r="D74" s="128">
        <v>6.9570000000000007E-2</v>
      </c>
      <c r="E74" s="129">
        <f t="shared" si="4"/>
        <v>3.4939519908006327</v>
      </c>
      <c r="F74" s="107">
        <f t="shared" si="5"/>
        <v>4.8793440324426196E-4</v>
      </c>
      <c r="G74" s="80">
        <v>35.165623201863085</v>
      </c>
      <c r="H74" s="24">
        <v>81.120818181818194</v>
      </c>
      <c r="I74" s="86"/>
      <c r="J74" s="159">
        <v>0</v>
      </c>
      <c r="K74" s="128">
        <v>0.34655896000000003</v>
      </c>
      <c r="L74" s="129">
        <f t="shared" si="6"/>
        <v>-1</v>
      </c>
      <c r="M74" s="107">
        <f t="shared" si="7"/>
        <v>0</v>
      </c>
    </row>
    <row r="75" spans="1:13" ht="12.75" customHeight="1" x14ac:dyDescent="0.2">
      <c r="A75" s="79" t="s">
        <v>2273</v>
      </c>
      <c r="B75" s="79" t="s">
        <v>1353</v>
      </c>
      <c r="C75" s="128">
        <v>0.30834876</v>
      </c>
      <c r="D75" s="128">
        <v>0.1847985</v>
      </c>
      <c r="E75" s="129">
        <f t="shared" si="4"/>
        <v>0.66856743967077659</v>
      </c>
      <c r="F75" s="107">
        <f t="shared" si="5"/>
        <v>4.8123057761021966E-4</v>
      </c>
      <c r="G75" s="80">
        <v>1.8947959200325706</v>
      </c>
      <c r="H75" s="24">
        <v>55.500318181818201</v>
      </c>
      <c r="I75" s="86"/>
      <c r="J75" s="159">
        <v>0.35649090999999999</v>
      </c>
      <c r="K75" s="128">
        <v>0</v>
      </c>
      <c r="L75" s="129" t="str">
        <f t="shared" si="6"/>
        <v/>
      </c>
      <c r="M75" s="107">
        <f t="shared" si="7"/>
        <v>1.1561288911945033</v>
      </c>
    </row>
    <row r="76" spans="1:13" ht="12.75" customHeight="1" x14ac:dyDescent="0.2">
      <c r="A76" s="79" t="s">
        <v>2285</v>
      </c>
      <c r="B76" s="79" t="s">
        <v>1357</v>
      </c>
      <c r="C76" s="128">
        <v>0.29331615999999999</v>
      </c>
      <c r="D76" s="128">
        <v>0.16055845999999999</v>
      </c>
      <c r="E76" s="129">
        <f t="shared" si="4"/>
        <v>0.82684960979321809</v>
      </c>
      <c r="F76" s="107">
        <f t="shared" si="5"/>
        <v>4.5776965374925331E-4</v>
      </c>
      <c r="G76" s="80">
        <v>1.3579930003327589</v>
      </c>
      <c r="H76" s="24">
        <v>60.4775909090909</v>
      </c>
      <c r="I76" s="86"/>
      <c r="J76" s="159">
        <v>0</v>
      </c>
      <c r="K76" s="128">
        <v>0</v>
      </c>
      <c r="L76" s="129" t="str">
        <f t="shared" si="6"/>
        <v/>
      </c>
      <c r="M76" s="107">
        <f t="shared" si="7"/>
        <v>0</v>
      </c>
    </row>
    <row r="77" spans="1:13" ht="12.75" customHeight="1" x14ac:dyDescent="0.2">
      <c r="A77" s="79" t="s">
        <v>2008</v>
      </c>
      <c r="B77" s="79" t="s">
        <v>979</v>
      </c>
      <c r="C77" s="128">
        <v>0.27467000000000003</v>
      </c>
      <c r="D77" s="128">
        <v>3.2623736000000001</v>
      </c>
      <c r="E77" s="129">
        <f t="shared" si="4"/>
        <v>-0.91580669975995388</v>
      </c>
      <c r="F77" s="107">
        <f t="shared" si="5"/>
        <v>4.2866915616005414E-4</v>
      </c>
      <c r="G77" s="80">
        <v>10.08811008</v>
      </c>
      <c r="H77" s="24">
        <v>49.801590909090898</v>
      </c>
      <c r="I77" s="86"/>
      <c r="J77" s="159">
        <v>0.17742676000000002</v>
      </c>
      <c r="K77" s="128">
        <v>12.86245308</v>
      </c>
      <c r="L77" s="129">
        <f t="shared" si="6"/>
        <v>-0.98620583811684548</v>
      </c>
      <c r="M77" s="107">
        <f t="shared" si="7"/>
        <v>0.64596337423089523</v>
      </c>
    </row>
    <row r="78" spans="1:13" ht="12.75" customHeight="1" x14ac:dyDescent="0.2">
      <c r="A78" s="79" t="s">
        <v>2411</v>
      </c>
      <c r="B78" s="79" t="s">
        <v>2410</v>
      </c>
      <c r="C78" s="128">
        <v>0.26251999999999998</v>
      </c>
      <c r="D78" s="128">
        <v>0</v>
      </c>
      <c r="E78" s="129" t="str">
        <f t="shared" si="4"/>
        <v/>
      </c>
      <c r="F78" s="107">
        <f t="shared" si="5"/>
        <v>4.0970701887769827E-4</v>
      </c>
      <c r="G78" s="80">
        <v>0.27299721100000002</v>
      </c>
      <c r="H78" s="24">
        <v>74.998095238095203</v>
      </c>
      <c r="I78" s="86"/>
      <c r="J78" s="159">
        <v>0</v>
      </c>
      <c r="K78" s="128">
        <v>0</v>
      </c>
      <c r="L78" s="129" t="str">
        <f t="shared" si="6"/>
        <v/>
      </c>
      <c r="M78" s="107">
        <f t="shared" si="7"/>
        <v>0</v>
      </c>
    </row>
    <row r="79" spans="1:13" ht="12.75" customHeight="1" x14ac:dyDescent="0.2">
      <c r="A79" s="79" t="s">
        <v>2020</v>
      </c>
      <c r="B79" s="79" t="s">
        <v>971</v>
      </c>
      <c r="C79" s="128">
        <v>0.25385531</v>
      </c>
      <c r="D79" s="128">
        <v>0.48421265999999996</v>
      </c>
      <c r="E79" s="129">
        <f t="shared" si="4"/>
        <v>-0.47573590909415708</v>
      </c>
      <c r="F79" s="107">
        <f t="shared" si="5"/>
        <v>3.9618429943003947E-4</v>
      </c>
      <c r="G79" s="80">
        <v>18.191817020944001</v>
      </c>
      <c r="H79" s="24">
        <v>92.070681818181797</v>
      </c>
      <c r="I79" s="86"/>
      <c r="J79" s="159">
        <v>0.43522375000000002</v>
      </c>
      <c r="K79" s="128">
        <v>0.41469655999999999</v>
      </c>
      <c r="L79" s="129">
        <f t="shared" si="6"/>
        <v>4.9499301368692405E-2</v>
      </c>
      <c r="M79" s="107">
        <f t="shared" si="7"/>
        <v>1.7144559631232454</v>
      </c>
    </row>
    <row r="80" spans="1:13" ht="12.75" customHeight="1" x14ac:dyDescent="0.2">
      <c r="A80" s="79" t="s">
        <v>2281</v>
      </c>
      <c r="B80" s="79" t="s">
        <v>1269</v>
      </c>
      <c r="C80" s="128">
        <v>0.24685482</v>
      </c>
      <c r="D80" s="128">
        <v>1.15422677</v>
      </c>
      <c r="E80" s="129">
        <f t="shared" si="4"/>
        <v>-0.78612970482394895</v>
      </c>
      <c r="F80" s="107">
        <f t="shared" si="5"/>
        <v>3.8525884655565606E-4</v>
      </c>
      <c r="G80" s="80">
        <v>5.0857210038760723</v>
      </c>
      <c r="H80" s="24">
        <v>43.305545454545502</v>
      </c>
      <c r="I80" s="86"/>
      <c r="J80" s="159">
        <v>1.929198E-2</v>
      </c>
      <c r="K80" s="128">
        <v>1.7254259999999997E-2</v>
      </c>
      <c r="L80" s="129">
        <f t="shared" si="6"/>
        <v>0.11809953020297614</v>
      </c>
      <c r="M80" s="107">
        <f t="shared" si="7"/>
        <v>7.815111732474983E-2</v>
      </c>
    </row>
    <row r="81" spans="1:13" ht="12.75" customHeight="1" x14ac:dyDescent="0.2">
      <c r="A81" s="79" t="s">
        <v>2250</v>
      </c>
      <c r="B81" s="79" t="s">
        <v>1355</v>
      </c>
      <c r="C81" s="128">
        <v>0.24501345000000002</v>
      </c>
      <c r="D81" s="128">
        <v>0.47482632499999999</v>
      </c>
      <c r="E81" s="129">
        <f t="shared" si="4"/>
        <v>-0.48399354227042901</v>
      </c>
      <c r="F81" s="107">
        <f t="shared" si="5"/>
        <v>3.8238507612539999E-4</v>
      </c>
      <c r="G81" s="80">
        <v>4.0051214407028235</v>
      </c>
      <c r="H81" s="24">
        <v>217.70031818181801</v>
      </c>
      <c r="I81" s="86"/>
      <c r="J81" s="159">
        <v>3.019614E-2</v>
      </c>
      <c r="K81" s="128">
        <v>6.6243820000000009E-2</v>
      </c>
      <c r="L81" s="129">
        <f t="shared" si="6"/>
        <v>-0.5441666860395431</v>
      </c>
      <c r="M81" s="107">
        <f t="shared" si="7"/>
        <v>0.1232427852430142</v>
      </c>
    </row>
    <row r="82" spans="1:13" ht="12.75" customHeight="1" x14ac:dyDescent="0.2">
      <c r="A82" s="79" t="s">
        <v>2847</v>
      </c>
      <c r="B82" s="79" t="s">
        <v>2825</v>
      </c>
      <c r="C82" s="128">
        <v>0.24499499999999999</v>
      </c>
      <c r="D82" s="128">
        <v>0.23428499999999999</v>
      </c>
      <c r="E82" s="129">
        <f t="shared" si="4"/>
        <v>4.5713554004737755E-2</v>
      </c>
      <c r="F82" s="107">
        <f t="shared" si="5"/>
        <v>3.8235628176878597E-4</v>
      </c>
      <c r="G82" s="80">
        <v>0</v>
      </c>
      <c r="H82" s="24">
        <v>25.015523809523799</v>
      </c>
      <c r="I82" s="86"/>
      <c r="J82" s="159">
        <v>0</v>
      </c>
      <c r="K82" s="128">
        <v>0</v>
      </c>
      <c r="L82" s="129" t="str">
        <f t="shared" si="6"/>
        <v/>
      </c>
      <c r="M82" s="107">
        <f t="shared" si="7"/>
        <v>0</v>
      </c>
    </row>
    <row r="83" spans="1:13" ht="12.75" customHeight="1" x14ac:dyDescent="0.2">
      <c r="A83" s="79" t="s">
        <v>2089</v>
      </c>
      <c r="B83" s="79" t="s">
        <v>2090</v>
      </c>
      <c r="C83" s="128">
        <v>0.24282899999999999</v>
      </c>
      <c r="D83" s="128">
        <v>0.24206060000000001</v>
      </c>
      <c r="E83" s="129">
        <f t="shared" si="4"/>
        <v>3.1744116969054659E-3</v>
      </c>
      <c r="F83" s="107">
        <f t="shared" si="5"/>
        <v>3.789758711224006E-4</v>
      </c>
      <c r="G83" s="80">
        <v>5.0462800000000002E-4</v>
      </c>
      <c r="H83" s="24">
        <v>84.412272727272693</v>
      </c>
      <c r="I83" s="86"/>
      <c r="J83" s="159">
        <v>0</v>
      </c>
      <c r="K83" s="128">
        <v>0</v>
      </c>
      <c r="L83" s="129" t="str">
        <f t="shared" si="6"/>
        <v/>
      </c>
      <c r="M83" s="107">
        <f t="shared" si="7"/>
        <v>0</v>
      </c>
    </row>
    <row r="84" spans="1:13" ht="12.75" customHeight="1" x14ac:dyDescent="0.2">
      <c r="A84" s="79" t="s">
        <v>2091</v>
      </c>
      <c r="B84" s="79" t="s">
        <v>2092</v>
      </c>
      <c r="C84" s="128">
        <v>0.23705000000000001</v>
      </c>
      <c r="D84" s="128">
        <v>0.26574500000000001</v>
      </c>
      <c r="E84" s="129">
        <f t="shared" si="4"/>
        <v>-0.10797945398784548</v>
      </c>
      <c r="F84" s="107">
        <f t="shared" si="5"/>
        <v>3.6995676072283402E-4</v>
      </c>
      <c r="G84" s="80">
        <v>0.24596263000000002</v>
      </c>
      <c r="H84" s="24">
        <v>50.006142857142898</v>
      </c>
      <c r="I84" s="86"/>
      <c r="J84" s="159">
        <v>0</v>
      </c>
      <c r="K84" s="128">
        <v>0</v>
      </c>
      <c r="L84" s="129" t="str">
        <f t="shared" si="6"/>
        <v/>
      </c>
      <c r="M84" s="107">
        <f t="shared" si="7"/>
        <v>0</v>
      </c>
    </row>
    <row r="85" spans="1:13" ht="12.75" customHeight="1" x14ac:dyDescent="0.2">
      <c r="A85" s="79" t="s">
        <v>2539</v>
      </c>
      <c r="B85" s="79" t="s">
        <v>2540</v>
      </c>
      <c r="C85" s="128">
        <v>0.22957413000000002</v>
      </c>
      <c r="D85" s="128">
        <v>0.13422882999999999</v>
      </c>
      <c r="E85" s="129">
        <f t="shared" si="4"/>
        <v>0.71031908718864667</v>
      </c>
      <c r="F85" s="107">
        <f t="shared" si="5"/>
        <v>3.5828939666974395E-4</v>
      </c>
      <c r="G85" s="80">
        <v>0.29291368099999998</v>
      </c>
      <c r="H85" s="24">
        <v>175.003047619048</v>
      </c>
      <c r="I85" s="86"/>
      <c r="J85" s="159">
        <v>0.27100574999999999</v>
      </c>
      <c r="K85" s="128">
        <v>0.13330881</v>
      </c>
      <c r="L85" s="129">
        <f t="shared" si="6"/>
        <v>1.0329170292646075</v>
      </c>
      <c r="M85" s="107">
        <f t="shared" si="7"/>
        <v>1.1804716411208875</v>
      </c>
    </row>
    <row r="86" spans="1:13" ht="12.75" customHeight="1" x14ac:dyDescent="0.2">
      <c r="A86" s="79" t="s">
        <v>1431</v>
      </c>
      <c r="B86" s="79" t="s">
        <v>1281</v>
      </c>
      <c r="C86" s="128">
        <v>0.22703315400000001</v>
      </c>
      <c r="D86" s="128">
        <v>0.17583437200000002</v>
      </c>
      <c r="E86" s="129">
        <f t="shared" si="4"/>
        <v>0.29117618709952797</v>
      </c>
      <c r="F86" s="107">
        <f t="shared" si="5"/>
        <v>3.5432377232874217E-4</v>
      </c>
      <c r="G86" s="80">
        <v>41.795142326282097</v>
      </c>
      <c r="H86" s="24">
        <v>55.306727272727301</v>
      </c>
      <c r="I86" s="86"/>
      <c r="J86" s="159">
        <v>2.4559630000000002E-2</v>
      </c>
      <c r="K86" s="128">
        <v>8.4861359999999997E-2</v>
      </c>
      <c r="L86" s="129">
        <f t="shared" si="6"/>
        <v>-0.71059113358541504</v>
      </c>
      <c r="M86" s="107">
        <f t="shared" si="7"/>
        <v>0.10817640316973265</v>
      </c>
    </row>
    <row r="87" spans="1:13" ht="12.75" customHeight="1" x14ac:dyDescent="0.2">
      <c r="A87" s="79" t="s">
        <v>2633</v>
      </c>
      <c r="B87" s="79" t="s">
        <v>2634</v>
      </c>
      <c r="C87" s="128">
        <v>0.2173967</v>
      </c>
      <c r="D87" s="128">
        <v>0</v>
      </c>
      <c r="E87" s="129" t="str">
        <f t="shared" si="4"/>
        <v/>
      </c>
      <c r="F87" s="107">
        <f t="shared" si="5"/>
        <v>3.3928445021655233E-4</v>
      </c>
      <c r="G87" s="80">
        <v>0.29684569699999996</v>
      </c>
      <c r="H87" s="24">
        <v>189.360428571429</v>
      </c>
      <c r="I87" s="86"/>
      <c r="J87" s="159">
        <v>0</v>
      </c>
      <c r="K87" s="128">
        <v>0</v>
      </c>
      <c r="L87" s="129" t="str">
        <f t="shared" si="6"/>
        <v/>
      </c>
      <c r="M87" s="107">
        <f t="shared" si="7"/>
        <v>0</v>
      </c>
    </row>
    <row r="88" spans="1:13" ht="12.75" customHeight="1" x14ac:dyDescent="0.2">
      <c r="A88" s="79" t="s">
        <v>2661</v>
      </c>
      <c r="B88" s="79" t="s">
        <v>1296</v>
      </c>
      <c r="C88" s="128">
        <v>0.21631333999999999</v>
      </c>
      <c r="D88" s="128">
        <v>1.539281E-2</v>
      </c>
      <c r="E88" s="129">
        <f t="shared" si="4"/>
        <v>13.052881832491924</v>
      </c>
      <c r="F88" s="107">
        <f t="shared" si="5"/>
        <v>3.3759368305225497E-4</v>
      </c>
      <c r="G88" s="80">
        <v>1.6066143097116239</v>
      </c>
      <c r="H88" s="24">
        <v>105.654727272727</v>
      </c>
      <c r="I88" s="86"/>
      <c r="J88" s="159">
        <v>1.150194E-2</v>
      </c>
      <c r="K88" s="128">
        <v>9.1724999999999999E-4</v>
      </c>
      <c r="L88" s="129">
        <f t="shared" si="6"/>
        <v>11.539591169255928</v>
      </c>
      <c r="M88" s="107">
        <f t="shared" si="7"/>
        <v>5.31725875066235E-2</v>
      </c>
    </row>
    <row r="89" spans="1:13" ht="12.75" customHeight="1" x14ac:dyDescent="0.2">
      <c r="A89" s="79" t="s">
        <v>1557</v>
      </c>
      <c r="B89" s="79" t="s">
        <v>1326</v>
      </c>
      <c r="C89" s="128">
        <v>0.21432904</v>
      </c>
      <c r="D89" s="128">
        <v>0.69003256000000002</v>
      </c>
      <c r="E89" s="129">
        <f t="shared" si="4"/>
        <v>-0.68939285995431865</v>
      </c>
      <c r="F89" s="107">
        <f t="shared" si="5"/>
        <v>3.3449684609675054E-4</v>
      </c>
      <c r="G89" s="80">
        <v>24.875232555383903</v>
      </c>
      <c r="H89" s="24">
        <v>46.288863636363601</v>
      </c>
      <c r="I89" s="86"/>
      <c r="J89" s="159">
        <v>0</v>
      </c>
      <c r="K89" s="128">
        <v>9.047717999999999E-2</v>
      </c>
      <c r="L89" s="129">
        <f t="shared" si="6"/>
        <v>-1</v>
      </c>
      <c r="M89" s="107">
        <f t="shared" si="7"/>
        <v>0</v>
      </c>
    </row>
    <row r="90" spans="1:13" ht="12.75" customHeight="1" x14ac:dyDescent="0.2">
      <c r="A90" s="79" t="s">
        <v>2272</v>
      </c>
      <c r="B90" s="79" t="s">
        <v>1341</v>
      </c>
      <c r="C90" s="128">
        <v>0.21054202</v>
      </c>
      <c r="D90" s="128">
        <v>0.29220180000000001</v>
      </c>
      <c r="E90" s="129">
        <f t="shared" si="4"/>
        <v>-0.27946364464558404</v>
      </c>
      <c r="F90" s="107">
        <f t="shared" si="5"/>
        <v>3.285865585962545E-4</v>
      </c>
      <c r="G90" s="80">
        <v>1.6710740789547738</v>
      </c>
      <c r="H90" s="24">
        <v>118.060045454545</v>
      </c>
      <c r="I90" s="86"/>
      <c r="J90" s="159">
        <v>6.5454150000000003E-2</v>
      </c>
      <c r="K90" s="128">
        <v>0</v>
      </c>
      <c r="L90" s="129" t="str">
        <f t="shared" si="6"/>
        <v/>
      </c>
      <c r="M90" s="107">
        <f t="shared" si="7"/>
        <v>0.31088402210637101</v>
      </c>
    </row>
    <row r="91" spans="1:13" ht="12.75" customHeight="1" x14ac:dyDescent="0.2">
      <c r="A91" s="79" t="s">
        <v>2265</v>
      </c>
      <c r="B91" s="79" t="s">
        <v>1313</v>
      </c>
      <c r="C91" s="128">
        <v>0.20922489999999999</v>
      </c>
      <c r="D91" s="128">
        <v>9.6376080000000003E-2</v>
      </c>
      <c r="E91" s="129">
        <f t="shared" si="4"/>
        <v>1.17092145685942</v>
      </c>
      <c r="F91" s="107">
        <f t="shared" si="5"/>
        <v>3.2653096927466303E-4</v>
      </c>
      <c r="G91" s="80">
        <v>3.7028771766306026</v>
      </c>
      <c r="H91" s="24">
        <v>179.821636363636</v>
      </c>
      <c r="I91" s="86"/>
      <c r="J91" s="159">
        <v>1.8032450000000002E-2</v>
      </c>
      <c r="K91" s="128">
        <v>1.4183620000000001E-2</v>
      </c>
      <c r="L91" s="129">
        <f t="shared" si="6"/>
        <v>0.27135738267099652</v>
      </c>
      <c r="M91" s="107">
        <f t="shared" si="7"/>
        <v>8.6186921346359843E-2</v>
      </c>
    </row>
    <row r="92" spans="1:13" ht="12.75" customHeight="1" x14ac:dyDescent="0.2">
      <c r="A92" s="79" t="s">
        <v>2264</v>
      </c>
      <c r="B92" s="79" t="s">
        <v>1276</v>
      </c>
      <c r="C92" s="128">
        <v>0.20552489999999998</v>
      </c>
      <c r="D92" s="128">
        <v>0.68541823000000002</v>
      </c>
      <c r="E92" s="129">
        <f t="shared" si="4"/>
        <v>-0.70014672647384946</v>
      </c>
      <c r="F92" s="107">
        <f t="shared" si="5"/>
        <v>3.2075649125452177E-4</v>
      </c>
      <c r="G92" s="80">
        <v>1.3393372803789145</v>
      </c>
      <c r="H92" s="24">
        <v>81.641318181818207</v>
      </c>
      <c r="I92" s="86"/>
      <c r="J92" s="159">
        <v>0</v>
      </c>
      <c r="K92" s="128">
        <v>3.7212500000000002E-3</v>
      </c>
      <c r="L92" s="129">
        <f t="shared" si="6"/>
        <v>-1</v>
      </c>
      <c r="M92" s="107">
        <f t="shared" si="7"/>
        <v>0</v>
      </c>
    </row>
    <row r="93" spans="1:13" ht="12.75" customHeight="1" x14ac:dyDescent="0.2">
      <c r="A93" s="79" t="s">
        <v>1</v>
      </c>
      <c r="B93" s="79" t="s">
        <v>1383</v>
      </c>
      <c r="C93" s="128">
        <v>0.20466451999999999</v>
      </c>
      <c r="D93" s="128">
        <v>1.3804800000000001E-3</v>
      </c>
      <c r="E93" s="129" t="str">
        <f t="shared" si="4"/>
        <v/>
      </c>
      <c r="F93" s="107">
        <f t="shared" si="5"/>
        <v>3.1941372222777335E-4</v>
      </c>
      <c r="G93" s="80">
        <v>0.54408433860367911</v>
      </c>
      <c r="H93" s="24">
        <v>132.14831818181801</v>
      </c>
      <c r="I93" s="86"/>
      <c r="J93" s="159">
        <v>0</v>
      </c>
      <c r="K93" s="128">
        <v>0</v>
      </c>
      <c r="L93" s="129" t="str">
        <f t="shared" si="6"/>
        <v/>
      </c>
      <c r="M93" s="107">
        <f t="shared" si="7"/>
        <v>0</v>
      </c>
    </row>
    <row r="94" spans="1:13" ht="12.75" customHeight="1" x14ac:dyDescent="0.2">
      <c r="A94" s="79" t="s">
        <v>1587</v>
      </c>
      <c r="B94" s="79" t="s">
        <v>1374</v>
      </c>
      <c r="C94" s="128">
        <v>0.19926639999999998</v>
      </c>
      <c r="D94" s="128">
        <v>0</v>
      </c>
      <c r="E94" s="129" t="str">
        <f t="shared" si="4"/>
        <v/>
      </c>
      <c r="F94" s="107">
        <f t="shared" si="5"/>
        <v>3.109890397169396E-4</v>
      </c>
      <c r="G94" s="80">
        <v>3.0808029817932749</v>
      </c>
      <c r="H94" s="24">
        <v>65.504000000000005</v>
      </c>
      <c r="I94" s="86"/>
      <c r="J94" s="159">
        <v>0</v>
      </c>
      <c r="K94" s="128">
        <v>0</v>
      </c>
      <c r="L94" s="129" t="str">
        <f t="shared" si="6"/>
        <v/>
      </c>
      <c r="M94" s="107">
        <f t="shared" si="7"/>
        <v>0</v>
      </c>
    </row>
    <row r="95" spans="1:13" ht="12.75" customHeight="1" x14ac:dyDescent="0.2">
      <c r="A95" s="79" t="s">
        <v>2419</v>
      </c>
      <c r="B95" s="79" t="s">
        <v>2418</v>
      </c>
      <c r="C95" s="128">
        <v>0.190525</v>
      </c>
      <c r="D95" s="128">
        <v>3.45182E-3</v>
      </c>
      <c r="E95" s="129">
        <f t="shared" si="4"/>
        <v>54.195520044498267</v>
      </c>
      <c r="F95" s="107">
        <f t="shared" si="5"/>
        <v>2.9734660129389562E-4</v>
      </c>
      <c r="G95" s="80">
        <v>0.319007555</v>
      </c>
      <c r="H95" s="24">
        <v>100.015333333333</v>
      </c>
      <c r="I95" s="86"/>
      <c r="J95" s="159">
        <v>0</v>
      </c>
      <c r="K95" s="128">
        <v>0</v>
      </c>
      <c r="L95" s="129" t="str">
        <f t="shared" si="6"/>
        <v/>
      </c>
      <c r="M95" s="107">
        <f t="shared" si="7"/>
        <v>0</v>
      </c>
    </row>
    <row r="96" spans="1:13" ht="12.75" customHeight="1" x14ac:dyDescent="0.2">
      <c r="A96" s="79" t="s">
        <v>1585</v>
      </c>
      <c r="B96" s="79" t="s">
        <v>1372</v>
      </c>
      <c r="C96" s="128">
        <v>0.18217584000000001</v>
      </c>
      <c r="D96" s="128">
        <v>7.2148000000000004E-2</v>
      </c>
      <c r="E96" s="129">
        <f t="shared" si="4"/>
        <v>1.525029661251871</v>
      </c>
      <c r="F96" s="107">
        <f t="shared" si="5"/>
        <v>2.8431631996777597E-4</v>
      </c>
      <c r="G96" s="80">
        <v>19.11439546479626</v>
      </c>
      <c r="H96" s="24">
        <v>76.413909090909101</v>
      </c>
      <c r="I96" s="86"/>
      <c r="J96" s="159">
        <v>0</v>
      </c>
      <c r="K96" s="128">
        <v>0</v>
      </c>
      <c r="L96" s="129" t="str">
        <f t="shared" si="6"/>
        <v/>
      </c>
      <c r="M96" s="107">
        <f t="shared" si="7"/>
        <v>0</v>
      </c>
    </row>
    <row r="97" spans="1:13" ht="12.75" customHeight="1" x14ac:dyDescent="0.2">
      <c r="A97" s="79" t="s">
        <v>2543</v>
      </c>
      <c r="B97" s="79" t="s">
        <v>2544</v>
      </c>
      <c r="C97" s="128">
        <v>0.18185289999999998</v>
      </c>
      <c r="D97" s="128">
        <v>0.30453328000000002</v>
      </c>
      <c r="E97" s="129">
        <f t="shared" si="4"/>
        <v>-0.40284720277534203</v>
      </c>
      <c r="F97" s="107">
        <f t="shared" si="5"/>
        <v>2.838123172834991E-4</v>
      </c>
      <c r="G97" s="80">
        <v>7.7232699999999995E-4</v>
      </c>
      <c r="H97" s="24">
        <v>175.00083333333299</v>
      </c>
      <c r="I97" s="86"/>
      <c r="J97" s="159">
        <v>5.3407969999999999E-2</v>
      </c>
      <c r="K97" s="128">
        <v>0</v>
      </c>
      <c r="L97" s="129" t="str">
        <f t="shared" si="6"/>
        <v/>
      </c>
      <c r="M97" s="107">
        <f t="shared" si="7"/>
        <v>0.29368775532312108</v>
      </c>
    </row>
    <row r="98" spans="1:13" ht="12.75" customHeight="1" x14ac:dyDescent="0.2">
      <c r="A98" s="79" t="s">
        <v>2261</v>
      </c>
      <c r="B98" s="79" t="s">
        <v>1289</v>
      </c>
      <c r="C98" s="128">
        <v>0.17947632999999999</v>
      </c>
      <c r="D98" s="128">
        <v>9.6189215999999994E-2</v>
      </c>
      <c r="E98" s="129">
        <f t="shared" si="4"/>
        <v>0.86586747936483865</v>
      </c>
      <c r="F98" s="107">
        <f t="shared" si="5"/>
        <v>2.8010327641097822E-4</v>
      </c>
      <c r="G98" s="80">
        <v>2.4599487074763604</v>
      </c>
      <c r="H98" s="24">
        <v>289.648909090909</v>
      </c>
      <c r="I98" s="86"/>
      <c r="J98" s="159">
        <v>0</v>
      </c>
      <c r="K98" s="128">
        <v>6.9191999999999995E-4</v>
      </c>
      <c r="L98" s="129">
        <f t="shared" si="6"/>
        <v>-1</v>
      </c>
      <c r="M98" s="107">
        <f t="shared" si="7"/>
        <v>0</v>
      </c>
    </row>
    <row r="99" spans="1:13" ht="12.75" customHeight="1" x14ac:dyDescent="0.2">
      <c r="A99" s="79" t="s">
        <v>1537</v>
      </c>
      <c r="B99" s="79" t="s">
        <v>1298</v>
      </c>
      <c r="C99" s="128">
        <v>0.17789735099999998</v>
      </c>
      <c r="D99" s="128">
        <v>0.54068262499999997</v>
      </c>
      <c r="E99" s="129">
        <f t="shared" si="4"/>
        <v>-0.67097638656318948</v>
      </c>
      <c r="F99" s="107">
        <f t="shared" si="5"/>
        <v>2.77639011673204E-4</v>
      </c>
      <c r="G99" s="80">
        <v>25.883208448850784</v>
      </c>
      <c r="H99" s="24">
        <v>56.102499999999999</v>
      </c>
      <c r="I99" s="86"/>
      <c r="J99" s="159">
        <v>8.8657369999999999E-2</v>
      </c>
      <c r="K99" s="128">
        <v>1.0572551200000002</v>
      </c>
      <c r="L99" s="129">
        <f t="shared" si="6"/>
        <v>-0.9161438253427423</v>
      </c>
      <c r="M99" s="107">
        <f t="shared" si="7"/>
        <v>0.49836250793863707</v>
      </c>
    </row>
    <row r="100" spans="1:13" ht="12.75" customHeight="1" x14ac:dyDescent="0.2">
      <c r="A100" s="79" t="s">
        <v>1535</v>
      </c>
      <c r="B100" s="79" t="s">
        <v>1295</v>
      </c>
      <c r="C100" s="128">
        <v>0.16391224400000001</v>
      </c>
      <c r="D100" s="128">
        <v>8.0646579999999995E-2</v>
      </c>
      <c r="E100" s="129">
        <f t="shared" si="4"/>
        <v>1.0324760702809721</v>
      </c>
      <c r="F100" s="107">
        <f t="shared" si="5"/>
        <v>2.5581287843514359E-4</v>
      </c>
      <c r="G100" s="80">
        <v>19.11488703709577</v>
      </c>
      <c r="H100" s="24">
        <v>100.847045454545</v>
      </c>
      <c r="I100" s="86"/>
      <c r="J100" s="159">
        <v>0.15903373000000001</v>
      </c>
      <c r="K100" s="128">
        <v>6.2568689999999996E-2</v>
      </c>
      <c r="L100" s="129">
        <f t="shared" si="6"/>
        <v>1.5417461992571688</v>
      </c>
      <c r="M100" s="107">
        <f t="shared" si="7"/>
        <v>0.97023703732589983</v>
      </c>
    </row>
    <row r="101" spans="1:13" ht="12.75" customHeight="1" x14ac:dyDescent="0.2">
      <c r="A101" s="79" t="s">
        <v>2023</v>
      </c>
      <c r="B101" s="79" t="s">
        <v>968</v>
      </c>
      <c r="C101" s="128">
        <v>0.15756848000000001</v>
      </c>
      <c r="D101" s="128">
        <v>0.17195223000000001</v>
      </c>
      <c r="E101" s="129">
        <f t="shared" si="4"/>
        <v>-8.3649685729577317E-2</v>
      </c>
      <c r="F101" s="107">
        <f t="shared" si="5"/>
        <v>2.4591235795326158E-4</v>
      </c>
      <c r="G101" s="80">
        <v>1.3873802574359999</v>
      </c>
      <c r="H101" s="24">
        <v>279.807954545455</v>
      </c>
      <c r="I101" s="86"/>
      <c r="J101" s="159">
        <v>0.1169317</v>
      </c>
      <c r="K101" s="128">
        <v>0.45367715000000003</v>
      </c>
      <c r="L101" s="129">
        <f t="shared" si="6"/>
        <v>-0.74225790300437211</v>
      </c>
      <c r="M101" s="107">
        <f t="shared" si="7"/>
        <v>0.74210083133377935</v>
      </c>
    </row>
    <row r="102" spans="1:13" ht="12.75" customHeight="1" x14ac:dyDescent="0.2">
      <c r="A102" s="79" t="s">
        <v>1554</v>
      </c>
      <c r="B102" s="79" t="s">
        <v>1319</v>
      </c>
      <c r="C102" s="128">
        <v>0.15589800000000001</v>
      </c>
      <c r="D102" s="128">
        <v>0.26423000000000002</v>
      </c>
      <c r="E102" s="129">
        <f t="shared" si="4"/>
        <v>-0.40999129546228663</v>
      </c>
      <c r="F102" s="107">
        <f t="shared" si="5"/>
        <v>2.4330529037404927E-4</v>
      </c>
      <c r="G102" s="80">
        <v>10.153216438019726</v>
      </c>
      <c r="H102" s="24">
        <v>61.4197272727273</v>
      </c>
      <c r="I102" s="86"/>
      <c r="J102" s="159">
        <v>0</v>
      </c>
      <c r="K102" s="128">
        <v>0</v>
      </c>
      <c r="L102" s="129" t="str">
        <f t="shared" si="6"/>
        <v/>
      </c>
      <c r="M102" s="107">
        <f t="shared" si="7"/>
        <v>0</v>
      </c>
    </row>
    <row r="103" spans="1:13" ht="12.75" customHeight="1" x14ac:dyDescent="0.2">
      <c r="A103" s="79" t="s">
        <v>2270</v>
      </c>
      <c r="B103" s="79" t="s">
        <v>1377</v>
      </c>
      <c r="C103" s="128">
        <v>0.15509700000000001</v>
      </c>
      <c r="D103" s="128">
        <v>4.9745800000000001E-3</v>
      </c>
      <c r="E103" s="129">
        <f t="shared" si="4"/>
        <v>30.17790848674662</v>
      </c>
      <c r="F103" s="107">
        <f t="shared" si="5"/>
        <v>2.4205519391617546E-4</v>
      </c>
      <c r="G103" s="80">
        <v>3.0471158071652451</v>
      </c>
      <c r="H103" s="24">
        <v>88.423227272727303</v>
      </c>
      <c r="I103" s="86"/>
      <c r="J103" s="159">
        <v>0</v>
      </c>
      <c r="K103" s="128">
        <v>0</v>
      </c>
      <c r="L103" s="129" t="str">
        <f t="shared" si="6"/>
        <v/>
      </c>
      <c r="M103" s="107">
        <f t="shared" si="7"/>
        <v>0</v>
      </c>
    </row>
    <row r="104" spans="1:13" ht="12.75" customHeight="1" x14ac:dyDescent="0.2">
      <c r="A104" s="79" t="s">
        <v>1550</v>
      </c>
      <c r="B104" s="79" t="s">
        <v>1315</v>
      </c>
      <c r="C104" s="128">
        <v>0.15210959500000001</v>
      </c>
      <c r="D104" s="128">
        <v>6.0379129999999996E-2</v>
      </c>
      <c r="E104" s="129">
        <f t="shared" si="4"/>
        <v>1.5192412510746682</v>
      </c>
      <c r="F104" s="107">
        <f t="shared" si="5"/>
        <v>2.3739284134597003E-4</v>
      </c>
      <c r="G104" s="80">
        <v>12.411346501404116</v>
      </c>
      <c r="H104" s="24">
        <v>99.426909090909106</v>
      </c>
      <c r="I104" s="86"/>
      <c r="J104" s="159">
        <v>5.7686620000000001E-2</v>
      </c>
      <c r="K104" s="128">
        <v>8.92E-4</v>
      </c>
      <c r="L104" s="129">
        <f t="shared" si="6"/>
        <v>63.671098654708516</v>
      </c>
      <c r="M104" s="107">
        <f t="shared" si="7"/>
        <v>0.37924379458113733</v>
      </c>
    </row>
    <row r="105" spans="1:13" ht="12.75" customHeight="1" x14ac:dyDescent="0.2">
      <c r="A105" s="79" t="s">
        <v>2245</v>
      </c>
      <c r="B105" s="79" t="s">
        <v>2244</v>
      </c>
      <c r="C105" s="128">
        <v>0.14949000000000001</v>
      </c>
      <c r="D105" s="128">
        <v>3.3054699999999999E-2</v>
      </c>
      <c r="E105" s="129">
        <f t="shared" si="4"/>
        <v>3.5225036076564002</v>
      </c>
      <c r="F105" s="107">
        <f t="shared" si="5"/>
        <v>2.3330451871105869E-4</v>
      </c>
      <c r="G105" s="80">
        <v>1.157896284095</v>
      </c>
      <c r="H105" s="24">
        <v>27.5483181818182</v>
      </c>
      <c r="I105" s="86"/>
      <c r="J105" s="159">
        <v>0.40669309000000003</v>
      </c>
      <c r="K105" s="128">
        <v>3.3054699999999999E-2</v>
      </c>
      <c r="L105" s="129">
        <f t="shared" si="6"/>
        <v>11.303638816870219</v>
      </c>
      <c r="M105" s="107">
        <f t="shared" si="7"/>
        <v>2.7205370927821257</v>
      </c>
    </row>
    <row r="106" spans="1:13" ht="12.75" customHeight="1" x14ac:dyDescent="0.2">
      <c r="A106" s="79" t="s">
        <v>1580</v>
      </c>
      <c r="B106" s="79" t="s">
        <v>1367</v>
      </c>
      <c r="C106" s="128">
        <v>0.14837973999999998</v>
      </c>
      <c r="D106" s="128">
        <v>0</v>
      </c>
      <c r="E106" s="129" t="str">
        <f t="shared" si="4"/>
        <v/>
      </c>
      <c r="F106" s="107">
        <f t="shared" si="5"/>
        <v>2.3157176953088511E-4</v>
      </c>
      <c r="G106" s="80">
        <v>6.1167600000000002</v>
      </c>
      <c r="H106" s="24">
        <v>66.366590909090903</v>
      </c>
      <c r="I106" s="86"/>
      <c r="J106" s="159">
        <v>0</v>
      </c>
      <c r="K106" s="128">
        <v>0</v>
      </c>
      <c r="L106" s="129" t="str">
        <f t="shared" si="6"/>
        <v/>
      </c>
      <c r="M106" s="107">
        <f t="shared" si="7"/>
        <v>0</v>
      </c>
    </row>
    <row r="107" spans="1:13" ht="12.75" customHeight="1" x14ac:dyDescent="0.2">
      <c r="A107" s="79" t="s">
        <v>2021</v>
      </c>
      <c r="B107" s="79" t="s">
        <v>969</v>
      </c>
      <c r="C107" s="128">
        <v>0.13626831</v>
      </c>
      <c r="D107" s="128">
        <v>1.1745387</v>
      </c>
      <c r="E107" s="129">
        <f t="shared" si="4"/>
        <v>-0.8839814218126657</v>
      </c>
      <c r="F107" s="107">
        <f t="shared" si="5"/>
        <v>2.1266982728021503E-4</v>
      </c>
      <c r="G107" s="80">
        <v>13.879023297191999</v>
      </c>
      <c r="H107" s="24">
        <v>71.361363636363606</v>
      </c>
      <c r="I107" s="86"/>
      <c r="J107" s="159">
        <v>5.14312083</v>
      </c>
      <c r="K107" s="128">
        <v>0.72446229000000006</v>
      </c>
      <c r="L107" s="129">
        <f t="shared" si="6"/>
        <v>6.0992250404089345</v>
      </c>
      <c r="M107" s="107">
        <f t="shared" si="7"/>
        <v>37.74260376458767</v>
      </c>
    </row>
    <row r="108" spans="1:13" ht="12.75" customHeight="1" x14ac:dyDescent="0.2">
      <c r="A108" s="79" t="s">
        <v>2603</v>
      </c>
      <c r="B108" s="79" t="s">
        <v>2604</v>
      </c>
      <c r="C108" s="128">
        <v>0.13609904</v>
      </c>
      <c r="D108" s="128">
        <v>2.9002819999999999E-2</v>
      </c>
      <c r="E108" s="129">
        <f t="shared" si="4"/>
        <v>3.6926140285668776</v>
      </c>
      <c r="F108" s="107">
        <f t="shared" si="5"/>
        <v>2.1240565271414224E-4</v>
      </c>
      <c r="G108" s="80">
        <v>9.6575409267855008</v>
      </c>
      <c r="H108" s="24">
        <v>45.207045454545501</v>
      </c>
      <c r="I108" s="86"/>
      <c r="J108" s="159">
        <v>0.21274609</v>
      </c>
      <c r="K108" s="128">
        <v>0.23492943999999999</v>
      </c>
      <c r="L108" s="129">
        <f t="shared" si="6"/>
        <v>-9.4425585826961478E-2</v>
      </c>
      <c r="M108" s="107">
        <f t="shared" si="7"/>
        <v>1.5631711289073016</v>
      </c>
    </row>
    <row r="109" spans="1:13" ht="12.75" customHeight="1" x14ac:dyDescent="0.2">
      <c r="A109" s="79" t="s">
        <v>1534</v>
      </c>
      <c r="B109" s="79" t="s">
        <v>1294</v>
      </c>
      <c r="C109" s="128">
        <v>0.13522567999999999</v>
      </c>
      <c r="D109" s="128">
        <v>1.02058899</v>
      </c>
      <c r="E109" s="129">
        <f t="shared" si="4"/>
        <v>-0.86750231354151686</v>
      </c>
      <c r="F109" s="107">
        <f t="shared" si="5"/>
        <v>2.1104262619423125E-4</v>
      </c>
      <c r="G109" s="80">
        <v>1.0837642357220156</v>
      </c>
      <c r="H109" s="24">
        <v>107.77790909090901</v>
      </c>
      <c r="I109" s="86"/>
      <c r="J109" s="159">
        <v>0</v>
      </c>
      <c r="K109" s="128">
        <v>0</v>
      </c>
      <c r="L109" s="129" t="str">
        <f t="shared" si="6"/>
        <v/>
      </c>
      <c r="M109" s="107">
        <f t="shared" si="7"/>
        <v>0</v>
      </c>
    </row>
    <row r="110" spans="1:13" ht="12.75" customHeight="1" x14ac:dyDescent="0.2">
      <c r="A110" s="79" t="s">
        <v>2374</v>
      </c>
      <c r="B110" s="79" t="s">
        <v>2382</v>
      </c>
      <c r="C110" s="128">
        <v>0.13303375000000001</v>
      </c>
      <c r="D110" s="128">
        <v>0.30540655</v>
      </c>
      <c r="E110" s="129">
        <f t="shared" si="4"/>
        <v>-0.56440439800652609</v>
      </c>
      <c r="F110" s="107">
        <f t="shared" si="5"/>
        <v>2.0762174738161283E-4</v>
      </c>
      <c r="G110" s="80">
        <v>8.5781550000000005E-3</v>
      </c>
      <c r="H110" s="24">
        <v>174.75219047619001</v>
      </c>
      <c r="I110" s="86"/>
      <c r="J110" s="159">
        <v>0</v>
      </c>
      <c r="K110" s="128">
        <v>0</v>
      </c>
      <c r="L110" s="129" t="str">
        <f t="shared" si="6"/>
        <v/>
      </c>
      <c r="M110" s="107">
        <f t="shared" si="7"/>
        <v>0</v>
      </c>
    </row>
    <row r="111" spans="1:13" ht="12.75" customHeight="1" x14ac:dyDescent="0.2">
      <c r="A111" s="79" t="s">
        <v>2280</v>
      </c>
      <c r="B111" s="79" t="s">
        <v>1380</v>
      </c>
      <c r="C111" s="128">
        <v>0.13286851999999999</v>
      </c>
      <c r="D111" s="128">
        <v>0</v>
      </c>
      <c r="E111" s="129" t="str">
        <f t="shared" si="4"/>
        <v/>
      </c>
      <c r="F111" s="107">
        <f t="shared" si="5"/>
        <v>2.0736387792127012E-4</v>
      </c>
      <c r="G111" s="80">
        <v>0.6242342900920036</v>
      </c>
      <c r="H111" s="24">
        <v>62.2261363636364</v>
      </c>
      <c r="I111" s="86"/>
      <c r="J111" s="159">
        <v>0</v>
      </c>
      <c r="K111" s="128">
        <v>0</v>
      </c>
      <c r="L111" s="129" t="str">
        <f t="shared" si="6"/>
        <v/>
      </c>
      <c r="M111" s="107">
        <f t="shared" si="7"/>
        <v>0</v>
      </c>
    </row>
    <row r="112" spans="1:13" ht="12.75" customHeight="1" x14ac:dyDescent="0.2">
      <c r="A112" s="79" t="s">
        <v>2249</v>
      </c>
      <c r="B112" s="79" t="s">
        <v>1300</v>
      </c>
      <c r="C112" s="128">
        <v>0.13138917</v>
      </c>
      <c r="D112" s="128">
        <v>0.27370204999999997</v>
      </c>
      <c r="E112" s="129">
        <f t="shared" si="4"/>
        <v>-0.51995547713288959</v>
      </c>
      <c r="F112" s="107">
        <f t="shared" si="5"/>
        <v>2.050551011485415E-4</v>
      </c>
      <c r="G112" s="80">
        <v>2.586258036004323</v>
      </c>
      <c r="H112" s="24">
        <v>140.69040909090899</v>
      </c>
      <c r="I112" s="86"/>
      <c r="J112" s="159">
        <v>0</v>
      </c>
      <c r="K112" s="128">
        <v>0</v>
      </c>
      <c r="L112" s="129" t="str">
        <f t="shared" si="6"/>
        <v/>
      </c>
      <c r="M112" s="107">
        <f t="shared" si="7"/>
        <v>0</v>
      </c>
    </row>
    <row r="113" spans="1:13" ht="12.75" customHeight="1" x14ac:dyDescent="0.2">
      <c r="A113" s="79" t="s">
        <v>2237</v>
      </c>
      <c r="B113" s="79" t="s">
        <v>2236</v>
      </c>
      <c r="C113" s="128">
        <v>0.12780460000000002</v>
      </c>
      <c r="D113" s="128">
        <v>6.4142600000000006E-3</v>
      </c>
      <c r="E113" s="129">
        <f t="shared" si="4"/>
        <v>18.925073196284529</v>
      </c>
      <c r="F113" s="107">
        <f t="shared" si="5"/>
        <v>1.9946077123593131E-4</v>
      </c>
      <c r="G113" s="80">
        <v>2.2981084536099998</v>
      </c>
      <c r="H113" s="24">
        <v>26.909409090909101</v>
      </c>
      <c r="I113" s="86"/>
      <c r="J113" s="159">
        <v>0.13153614000000002</v>
      </c>
      <c r="K113" s="128">
        <v>2.5707799999999999E-2</v>
      </c>
      <c r="L113" s="129">
        <f t="shared" si="6"/>
        <v>4.1165848497343225</v>
      </c>
      <c r="M113" s="107">
        <f t="shared" si="7"/>
        <v>1.0291972276428236</v>
      </c>
    </row>
    <row r="114" spans="1:13" ht="12.75" customHeight="1" x14ac:dyDescent="0.2">
      <c r="A114" s="79" t="s">
        <v>2227</v>
      </c>
      <c r="B114" s="79" t="s">
        <v>2226</v>
      </c>
      <c r="C114" s="128">
        <v>0.12519260000000001</v>
      </c>
      <c r="D114" s="128">
        <v>0.86648540000000007</v>
      </c>
      <c r="E114" s="129">
        <f t="shared" si="4"/>
        <v>-0.85551678077899518</v>
      </c>
      <c r="F114" s="107">
        <f t="shared" si="5"/>
        <v>1.9538430188765861E-4</v>
      </c>
      <c r="G114" s="80">
        <v>0.96235591531300002</v>
      </c>
      <c r="H114" s="24">
        <v>65.555772727272696</v>
      </c>
      <c r="I114" s="86"/>
      <c r="J114" s="159">
        <v>0.13358343</v>
      </c>
      <c r="K114" s="128">
        <v>0.91245313000000006</v>
      </c>
      <c r="L114" s="129">
        <f t="shared" si="6"/>
        <v>-0.85359968023782218</v>
      </c>
      <c r="M114" s="107">
        <f t="shared" si="7"/>
        <v>1.0670233703909016</v>
      </c>
    </row>
    <row r="115" spans="1:13" ht="12.75" customHeight="1" x14ac:dyDescent="0.2">
      <c r="A115" s="79" t="s">
        <v>1562</v>
      </c>
      <c r="B115" s="79" t="s">
        <v>1347</v>
      </c>
      <c r="C115" s="128">
        <v>0.124958</v>
      </c>
      <c r="D115" s="128">
        <v>0.31992646000000002</v>
      </c>
      <c r="E115" s="129">
        <f t="shared" si="4"/>
        <v>-0.6094164890268845</v>
      </c>
      <c r="F115" s="107">
        <f t="shared" si="5"/>
        <v>1.9501816876778695E-4</v>
      </c>
      <c r="G115" s="80">
        <v>7.5334837217293993</v>
      </c>
      <c r="H115" s="24">
        <v>88.944636363636405</v>
      </c>
      <c r="I115" s="86"/>
      <c r="J115" s="159">
        <v>0.12499549</v>
      </c>
      <c r="K115" s="128">
        <v>2.0863915344851001</v>
      </c>
      <c r="L115" s="129">
        <f t="shared" si="6"/>
        <v>-0.94009010871928811</v>
      </c>
      <c r="M115" s="107">
        <f t="shared" si="7"/>
        <v>1.0003000208069912</v>
      </c>
    </row>
    <row r="116" spans="1:13" ht="12.75" customHeight="1" x14ac:dyDescent="0.2">
      <c r="A116" s="79" t="s">
        <v>2243</v>
      </c>
      <c r="B116" s="79" t="s">
        <v>2242</v>
      </c>
      <c r="C116" s="128">
        <v>0.1217</v>
      </c>
      <c r="D116" s="128">
        <v>0.20582</v>
      </c>
      <c r="E116" s="129">
        <f t="shared" si="4"/>
        <v>-0.40870663686716546</v>
      </c>
      <c r="F116" s="107">
        <f t="shared" si="5"/>
        <v>1.899335067705923E-4</v>
      </c>
      <c r="G116" s="80">
        <v>1.2153983104959998</v>
      </c>
      <c r="H116" s="24">
        <v>45.4718181818182</v>
      </c>
      <c r="I116" s="86"/>
      <c r="J116" s="159">
        <v>0.18450767000000001</v>
      </c>
      <c r="K116" s="128">
        <v>0.20582</v>
      </c>
      <c r="L116" s="129">
        <f t="shared" si="6"/>
        <v>-0.10354839179865893</v>
      </c>
      <c r="M116" s="107">
        <f t="shared" si="7"/>
        <v>1.5160860312243223</v>
      </c>
    </row>
    <row r="117" spans="1:13" ht="12.75" customHeight="1" x14ac:dyDescent="0.2">
      <c r="A117" s="79" t="s">
        <v>2259</v>
      </c>
      <c r="B117" s="79" t="s">
        <v>1340</v>
      </c>
      <c r="C117" s="128">
        <v>0.11679426</v>
      </c>
      <c r="D117" s="128">
        <v>0.11397658000000001</v>
      </c>
      <c r="E117" s="129">
        <f t="shared" si="4"/>
        <v>2.4721569992712356E-2</v>
      </c>
      <c r="F117" s="107">
        <f t="shared" si="5"/>
        <v>1.8227726682396316E-4</v>
      </c>
      <c r="G117" s="80">
        <v>0.56167838091726208</v>
      </c>
      <c r="H117" s="24">
        <v>108.003363636364</v>
      </c>
      <c r="I117" s="86"/>
      <c r="J117" s="159">
        <v>0</v>
      </c>
      <c r="K117" s="128">
        <v>0</v>
      </c>
      <c r="L117" s="129" t="str">
        <f t="shared" si="6"/>
        <v/>
      </c>
      <c r="M117" s="107">
        <f t="shared" si="7"/>
        <v>0</v>
      </c>
    </row>
    <row r="118" spans="1:13" ht="12.75" customHeight="1" x14ac:dyDescent="0.2">
      <c r="A118" s="79" t="s">
        <v>2004</v>
      </c>
      <c r="B118" s="79" t="s">
        <v>975</v>
      </c>
      <c r="C118" s="128">
        <v>0.1139315</v>
      </c>
      <c r="D118" s="128">
        <v>0</v>
      </c>
      <c r="E118" s="129" t="str">
        <f t="shared" si="4"/>
        <v/>
      </c>
      <c r="F118" s="107">
        <f t="shared" si="5"/>
        <v>1.7780944393289841E-4</v>
      </c>
      <c r="G118" s="80">
        <v>9.4096749299999995</v>
      </c>
      <c r="H118" s="24">
        <v>63.192181818181801</v>
      </c>
      <c r="I118" s="86"/>
      <c r="J118" s="159">
        <v>0.10903817</v>
      </c>
      <c r="K118" s="128">
        <v>50.335162060000002</v>
      </c>
      <c r="L118" s="129">
        <f t="shared" si="6"/>
        <v>-0.99783375744633496</v>
      </c>
      <c r="M118" s="107">
        <f t="shared" si="7"/>
        <v>0.95705024510341741</v>
      </c>
    </row>
    <row r="119" spans="1:13" ht="12.75" customHeight="1" x14ac:dyDescent="0.2">
      <c r="A119" s="79" t="s">
        <v>2284</v>
      </c>
      <c r="B119" s="79" t="s">
        <v>1381</v>
      </c>
      <c r="C119" s="128">
        <v>0.11274594</v>
      </c>
      <c r="D119" s="128">
        <v>0.34484566</v>
      </c>
      <c r="E119" s="129">
        <f t="shared" si="4"/>
        <v>-0.67305391055233232</v>
      </c>
      <c r="F119" s="107">
        <f t="shared" si="5"/>
        <v>1.7595917632166633E-4</v>
      </c>
      <c r="G119" s="80">
        <v>1.9450243582001265</v>
      </c>
      <c r="H119" s="24">
        <v>49.813227272727303</v>
      </c>
      <c r="I119" s="86"/>
      <c r="J119" s="159">
        <v>0</v>
      </c>
      <c r="K119" s="128">
        <v>0</v>
      </c>
      <c r="L119" s="129" t="str">
        <f t="shared" si="6"/>
        <v/>
      </c>
      <c r="M119" s="107">
        <f t="shared" si="7"/>
        <v>0</v>
      </c>
    </row>
    <row r="120" spans="1:13" ht="12.75" customHeight="1" x14ac:dyDescent="0.2">
      <c r="A120" s="79" t="s">
        <v>1545</v>
      </c>
      <c r="B120" s="79" t="s">
        <v>1309</v>
      </c>
      <c r="C120" s="128">
        <v>0.11232</v>
      </c>
      <c r="D120" s="128">
        <v>0.18898405600000001</v>
      </c>
      <c r="E120" s="129">
        <f t="shared" si="4"/>
        <v>-0.40566414766756831</v>
      </c>
      <c r="F120" s="107">
        <f t="shared" si="5"/>
        <v>1.7529442465466659E-4</v>
      </c>
      <c r="G120" s="80">
        <v>0.57755531300438057</v>
      </c>
      <c r="H120" s="24">
        <v>66.665909090909096</v>
      </c>
      <c r="I120" s="86"/>
      <c r="J120" s="159">
        <v>0</v>
      </c>
      <c r="K120" s="128">
        <v>1.9970000000000001E-3</v>
      </c>
      <c r="L120" s="129">
        <f t="shared" si="6"/>
        <v>-1</v>
      </c>
      <c r="M120" s="107">
        <f t="shared" si="7"/>
        <v>0</v>
      </c>
    </row>
    <row r="121" spans="1:13" ht="12.75" customHeight="1" x14ac:dyDescent="0.2">
      <c r="A121" s="79" t="s">
        <v>2263</v>
      </c>
      <c r="B121" s="79" t="s">
        <v>1307</v>
      </c>
      <c r="C121" s="128">
        <v>9.6092410000000003E-2</v>
      </c>
      <c r="D121" s="128">
        <v>0.2323452</v>
      </c>
      <c r="E121" s="129">
        <f t="shared" si="4"/>
        <v>-0.58642395022578475</v>
      </c>
      <c r="F121" s="107">
        <f t="shared" si="5"/>
        <v>1.4996851606686548E-4</v>
      </c>
      <c r="G121" s="80">
        <v>1.2820172649528645</v>
      </c>
      <c r="H121" s="24">
        <v>133.78927272727299</v>
      </c>
      <c r="I121" s="86"/>
      <c r="J121" s="159">
        <v>0</v>
      </c>
      <c r="K121" s="128">
        <v>0</v>
      </c>
      <c r="L121" s="129" t="str">
        <f t="shared" si="6"/>
        <v/>
      </c>
      <c r="M121" s="107">
        <f t="shared" si="7"/>
        <v>0</v>
      </c>
    </row>
    <row r="122" spans="1:13" ht="12.75" customHeight="1" x14ac:dyDescent="0.2">
      <c r="A122" s="79" t="s">
        <v>2696</v>
      </c>
      <c r="B122" s="79" t="s">
        <v>2697</v>
      </c>
      <c r="C122" s="128">
        <v>8.806746E-2</v>
      </c>
      <c r="D122" s="128">
        <v>0</v>
      </c>
      <c r="E122" s="129" t="str">
        <f t="shared" si="4"/>
        <v/>
      </c>
      <c r="F122" s="107">
        <f t="shared" si="5"/>
        <v>1.3744421947558641E-4</v>
      </c>
      <c r="G122" s="80">
        <v>31.730379680999999</v>
      </c>
      <c r="H122" s="24">
        <v>78.878954545454505</v>
      </c>
      <c r="I122" s="86"/>
      <c r="J122" s="159">
        <v>16.171632169999999</v>
      </c>
      <c r="K122" s="128">
        <v>0</v>
      </c>
      <c r="L122" s="129" t="str">
        <f t="shared" si="6"/>
        <v/>
      </c>
      <c r="M122" s="107" t="str">
        <f t="shared" si="7"/>
        <v/>
      </c>
    </row>
    <row r="123" spans="1:13" ht="12.75" customHeight="1" x14ac:dyDescent="0.2">
      <c r="A123" s="79" t="s">
        <v>1532</v>
      </c>
      <c r="B123" s="79" t="s">
        <v>1290</v>
      </c>
      <c r="C123" s="128">
        <v>8.7984949999999992E-2</v>
      </c>
      <c r="D123" s="128">
        <v>6.8933999999999998E-4</v>
      </c>
      <c r="E123" s="129" t="str">
        <f t="shared" si="4"/>
        <v/>
      </c>
      <c r="F123" s="107">
        <f t="shared" si="5"/>
        <v>1.3731544861573725E-4</v>
      </c>
      <c r="G123" s="80">
        <v>20.201605119695216</v>
      </c>
      <c r="H123" s="24">
        <v>86.595409090909101</v>
      </c>
      <c r="I123" s="86"/>
      <c r="J123" s="159">
        <v>8.6243570000000006E-2</v>
      </c>
      <c r="K123" s="128">
        <v>0</v>
      </c>
      <c r="L123" s="129" t="str">
        <f t="shared" si="6"/>
        <v/>
      </c>
      <c r="M123" s="107">
        <f t="shared" si="7"/>
        <v>0.98020820606251424</v>
      </c>
    </row>
    <row r="124" spans="1:13" ht="12.75" customHeight="1" x14ac:dyDescent="0.2">
      <c r="A124" s="79" t="s">
        <v>2229</v>
      </c>
      <c r="B124" s="79" t="s">
        <v>2228</v>
      </c>
      <c r="C124" s="128">
        <v>8.4870000000000001E-2</v>
      </c>
      <c r="D124" s="128">
        <v>0.3019</v>
      </c>
      <c r="E124" s="129">
        <f t="shared" si="4"/>
        <v>-0.7188804239814508</v>
      </c>
      <c r="F124" s="107">
        <f t="shared" si="5"/>
        <v>1.3245404042415914E-4</v>
      </c>
      <c r="G124" s="80">
        <v>0.960948219544</v>
      </c>
      <c r="H124" s="24">
        <v>69.808818181818197</v>
      </c>
      <c r="I124" s="86"/>
      <c r="J124" s="159">
        <v>0.30881732000000001</v>
      </c>
      <c r="K124" s="128">
        <v>0.2006</v>
      </c>
      <c r="L124" s="129">
        <f t="shared" si="6"/>
        <v>0.53946819541375879</v>
      </c>
      <c r="M124" s="107">
        <f t="shared" si="7"/>
        <v>3.638710027100271</v>
      </c>
    </row>
    <row r="125" spans="1:13" ht="12.75" customHeight="1" x14ac:dyDescent="0.2">
      <c r="A125" s="79" t="s">
        <v>1548</v>
      </c>
      <c r="B125" s="79" t="s">
        <v>1312</v>
      </c>
      <c r="C125" s="128">
        <v>8.4501999999999994E-2</v>
      </c>
      <c r="D125" s="128">
        <v>0</v>
      </c>
      <c r="E125" s="129" t="str">
        <f t="shared" si="4"/>
        <v/>
      </c>
      <c r="F125" s="107">
        <f t="shared" si="5"/>
        <v>1.3187971396161534E-4</v>
      </c>
      <c r="G125" s="80">
        <v>2.8634853019922999</v>
      </c>
      <c r="H125" s="24">
        <v>95.845818181818203</v>
      </c>
      <c r="I125" s="86"/>
      <c r="J125" s="159">
        <v>8.4402669999999999E-2</v>
      </c>
      <c r="K125" s="128">
        <v>0</v>
      </c>
      <c r="L125" s="129" t="str">
        <f t="shared" si="6"/>
        <v/>
      </c>
      <c r="M125" s="107">
        <f t="shared" si="7"/>
        <v>0.99882452486331685</v>
      </c>
    </row>
    <row r="126" spans="1:13" ht="12.75" customHeight="1" x14ac:dyDescent="0.2">
      <c r="A126" s="79" t="s">
        <v>2372</v>
      </c>
      <c r="B126" s="79" t="s">
        <v>2380</v>
      </c>
      <c r="C126" s="128">
        <v>8.4357840000000003E-2</v>
      </c>
      <c r="D126" s="128">
        <v>9.2528050000000001E-2</v>
      </c>
      <c r="E126" s="129">
        <f t="shared" si="4"/>
        <v>-8.829981827132416E-2</v>
      </c>
      <c r="F126" s="107">
        <f t="shared" si="5"/>
        <v>1.3165472781259278E-4</v>
      </c>
      <c r="G126" s="80">
        <v>0.114232717</v>
      </c>
      <c r="H126" s="24">
        <v>174.74747619047599</v>
      </c>
      <c r="I126" s="86"/>
      <c r="J126" s="159">
        <v>0</v>
      </c>
      <c r="K126" s="128">
        <v>0</v>
      </c>
      <c r="L126" s="129" t="str">
        <f t="shared" si="6"/>
        <v/>
      </c>
      <c r="M126" s="107">
        <f t="shared" si="7"/>
        <v>0</v>
      </c>
    </row>
    <row r="127" spans="1:13" ht="12.75" customHeight="1" x14ac:dyDescent="0.2">
      <c r="A127" s="79" t="s">
        <v>2081</v>
      </c>
      <c r="B127" s="79" t="s">
        <v>2082</v>
      </c>
      <c r="C127" s="128">
        <v>8.1960000000000005E-2</v>
      </c>
      <c r="D127" s="128">
        <v>0.10480585000000001</v>
      </c>
      <c r="E127" s="129">
        <f t="shared" si="4"/>
        <v>-0.21798258398743964</v>
      </c>
      <c r="F127" s="107">
        <f t="shared" si="5"/>
        <v>1.2791249149480481E-4</v>
      </c>
      <c r="G127" s="80">
        <v>0.17880924400000001</v>
      </c>
      <c r="H127" s="24">
        <v>86.293181818181793</v>
      </c>
      <c r="I127" s="86"/>
      <c r="J127" s="159">
        <v>0</v>
      </c>
      <c r="K127" s="128">
        <v>0</v>
      </c>
      <c r="L127" s="129" t="str">
        <f t="shared" si="6"/>
        <v/>
      </c>
      <c r="M127" s="107">
        <f t="shared" si="7"/>
        <v>0</v>
      </c>
    </row>
    <row r="128" spans="1:13" ht="12.75" customHeight="1" x14ac:dyDescent="0.2">
      <c r="A128" s="79" t="s">
        <v>2413</v>
      </c>
      <c r="B128" s="79" t="s">
        <v>2412</v>
      </c>
      <c r="C128" s="128">
        <v>7.8989839999999992E-2</v>
      </c>
      <c r="D128" s="128">
        <v>6.452782E-2</v>
      </c>
      <c r="E128" s="129">
        <f t="shared" si="4"/>
        <v>0.22412069708848037</v>
      </c>
      <c r="F128" s="107">
        <f t="shared" si="5"/>
        <v>1.232770526741824E-4</v>
      </c>
      <c r="G128" s="80">
        <v>0.30312984300000001</v>
      </c>
      <c r="H128" s="24">
        <v>99.939846153846204</v>
      </c>
      <c r="I128" s="86"/>
      <c r="J128" s="159">
        <v>0</v>
      </c>
      <c r="K128" s="128">
        <v>0</v>
      </c>
      <c r="L128" s="129" t="str">
        <f t="shared" si="6"/>
        <v/>
      </c>
      <c r="M128" s="107">
        <f t="shared" si="7"/>
        <v>0</v>
      </c>
    </row>
    <row r="129" spans="1:13" ht="12.75" customHeight="1" x14ac:dyDescent="0.2">
      <c r="A129" s="79" t="s">
        <v>2605</v>
      </c>
      <c r="B129" s="79" t="s">
        <v>2606</v>
      </c>
      <c r="C129" s="128">
        <v>7.75087E-2</v>
      </c>
      <c r="D129" s="128">
        <v>0</v>
      </c>
      <c r="E129" s="129" t="str">
        <f t="shared" si="4"/>
        <v/>
      </c>
      <c r="F129" s="107">
        <f t="shared" si="5"/>
        <v>1.2096548230262783E-4</v>
      </c>
      <c r="G129" s="80">
        <v>3.32613E-4</v>
      </c>
      <c r="H129" s="24">
        <v>50.000666666666703</v>
      </c>
      <c r="I129" s="86"/>
      <c r="J129" s="159">
        <v>0</v>
      </c>
      <c r="K129" s="128">
        <v>0</v>
      </c>
      <c r="L129" s="129" t="str">
        <f t="shared" si="6"/>
        <v/>
      </c>
      <c r="M129" s="107">
        <f t="shared" si="7"/>
        <v>0</v>
      </c>
    </row>
    <row r="130" spans="1:13" ht="12.75" customHeight="1" x14ac:dyDescent="0.2">
      <c r="A130" s="79" t="s">
        <v>2369</v>
      </c>
      <c r="B130" s="79" t="s">
        <v>2377</v>
      </c>
      <c r="C130" s="128">
        <v>7.6740000000000003E-2</v>
      </c>
      <c r="D130" s="128">
        <v>0.35994999999999999</v>
      </c>
      <c r="E130" s="129">
        <f t="shared" si="4"/>
        <v>-0.78680372273926935</v>
      </c>
      <c r="F130" s="107">
        <f t="shared" si="5"/>
        <v>1.197657954772001E-4</v>
      </c>
      <c r="G130" s="80">
        <v>0.16721085200000002</v>
      </c>
      <c r="H130" s="24">
        <v>29.996428571428599</v>
      </c>
      <c r="I130" s="86"/>
      <c r="J130" s="159">
        <v>0</v>
      </c>
      <c r="K130" s="128">
        <v>0</v>
      </c>
      <c r="L130" s="129" t="str">
        <f t="shared" si="6"/>
        <v/>
      </c>
      <c r="M130" s="107">
        <f t="shared" si="7"/>
        <v>0</v>
      </c>
    </row>
    <row r="131" spans="1:13" ht="12.75" customHeight="1" x14ac:dyDescent="0.2">
      <c r="A131" s="79" t="s">
        <v>2252</v>
      </c>
      <c r="B131" s="79" t="s">
        <v>1266</v>
      </c>
      <c r="C131" s="128">
        <v>7.1751600000000013E-2</v>
      </c>
      <c r="D131" s="128">
        <v>0.27327309999999999</v>
      </c>
      <c r="E131" s="129">
        <f t="shared" si="4"/>
        <v>-0.73743628626454627</v>
      </c>
      <c r="F131" s="107">
        <f t="shared" si="5"/>
        <v>1.1198055057026156E-4</v>
      </c>
      <c r="G131" s="80">
        <v>11.251663373029251</v>
      </c>
      <c r="H131" s="24">
        <v>51.548818181818199</v>
      </c>
      <c r="I131" s="86"/>
      <c r="J131" s="159">
        <v>0</v>
      </c>
      <c r="K131" s="128">
        <v>5.4836400000000006E-3</v>
      </c>
      <c r="L131" s="129">
        <f t="shared" si="6"/>
        <v>-1</v>
      </c>
      <c r="M131" s="107">
        <f t="shared" si="7"/>
        <v>0</v>
      </c>
    </row>
    <row r="132" spans="1:13" ht="12.75" customHeight="1" x14ac:dyDescent="0.2">
      <c r="A132" s="79" t="s">
        <v>1543</v>
      </c>
      <c r="B132" s="79" t="s">
        <v>1306</v>
      </c>
      <c r="C132" s="128">
        <v>6.8260755000000006E-2</v>
      </c>
      <c r="D132" s="128">
        <v>0.34159082199999996</v>
      </c>
      <c r="E132" s="129">
        <f t="shared" si="4"/>
        <v>-0.80016806481996161</v>
      </c>
      <c r="F132" s="107">
        <f t="shared" si="5"/>
        <v>1.0653249442858046E-4</v>
      </c>
      <c r="G132" s="80">
        <v>4.213830517717617</v>
      </c>
      <c r="H132" s="24">
        <v>144.114181818182</v>
      </c>
      <c r="I132" s="86"/>
      <c r="J132" s="159">
        <v>4.2325000000000002E-3</v>
      </c>
      <c r="K132" s="128">
        <v>0.29556921000000003</v>
      </c>
      <c r="L132" s="129">
        <f t="shared" si="6"/>
        <v>-0.98568017284344334</v>
      </c>
      <c r="M132" s="107">
        <f t="shared" si="7"/>
        <v>6.2004881135580753E-2</v>
      </c>
    </row>
    <row r="133" spans="1:13" ht="12.75" customHeight="1" x14ac:dyDescent="0.2">
      <c r="A133" s="79" t="s">
        <v>1577</v>
      </c>
      <c r="B133" s="79" t="s">
        <v>1579</v>
      </c>
      <c r="C133" s="128">
        <v>6.5347940000000007E-2</v>
      </c>
      <c r="D133" s="128">
        <v>0.40417692999999999</v>
      </c>
      <c r="E133" s="129">
        <f t="shared" si="4"/>
        <v>-0.83831848096822348</v>
      </c>
      <c r="F133" s="107">
        <f t="shared" si="5"/>
        <v>1.0198655221392161E-4</v>
      </c>
      <c r="G133" s="80">
        <v>10.795196200678999</v>
      </c>
      <c r="H133" s="24">
        <v>408.76400000000001</v>
      </c>
      <c r="I133" s="86"/>
      <c r="J133" s="159">
        <v>8.483447999999999E-2</v>
      </c>
      <c r="K133" s="128">
        <v>0.53948410000000002</v>
      </c>
      <c r="L133" s="129">
        <f t="shared" si="6"/>
        <v>-0.84274887804849119</v>
      </c>
      <c r="M133" s="107">
        <f t="shared" si="7"/>
        <v>1.2981966990849287</v>
      </c>
    </row>
    <row r="134" spans="1:13" ht="12.75" customHeight="1" x14ac:dyDescent="0.2">
      <c r="A134" s="79" t="s">
        <v>590</v>
      </c>
      <c r="B134" s="79" t="s">
        <v>591</v>
      </c>
      <c r="C134" s="128">
        <v>6.4786499999999997E-2</v>
      </c>
      <c r="D134" s="128">
        <v>9.8916500000000001E-3</v>
      </c>
      <c r="E134" s="129">
        <f t="shared" si="4"/>
        <v>5.5496150793851378</v>
      </c>
      <c r="F134" s="107">
        <f t="shared" si="5"/>
        <v>1.0111032979780589E-4</v>
      </c>
      <c r="G134" s="80">
        <v>0.92052126812500001</v>
      </c>
      <c r="H134" s="24">
        <v>52.862590909090898</v>
      </c>
      <c r="I134" s="86"/>
      <c r="J134" s="159">
        <v>9.3362619999999993E-2</v>
      </c>
      <c r="K134" s="128">
        <v>2.0065650000000001E-2</v>
      </c>
      <c r="L134" s="129">
        <f t="shared" si="6"/>
        <v>3.65285799363589</v>
      </c>
      <c r="M134" s="107">
        <f t="shared" si="7"/>
        <v>1.4410813981307833</v>
      </c>
    </row>
    <row r="135" spans="1:13" ht="12.75" customHeight="1" x14ac:dyDescent="0.2">
      <c r="A135" s="79" t="s">
        <v>2417</v>
      </c>
      <c r="B135" s="79" t="s">
        <v>2416</v>
      </c>
      <c r="C135" s="128">
        <v>6.4781629999999993E-2</v>
      </c>
      <c r="D135" s="128">
        <v>8.3829219999999996E-2</v>
      </c>
      <c r="E135" s="129">
        <f t="shared" ref="E135:E198" si="8">IF(ISERROR(C135/D135-1),"",IF((C135/D135-1)&gt;10000%,"",C135/D135-1))</f>
        <v>-0.22721898163909915</v>
      </c>
      <c r="F135" s="107">
        <f t="shared" ref="F135:F198" si="9">C135/$C$280</f>
        <v>1.0110272933619559E-4</v>
      </c>
      <c r="G135" s="80">
        <v>0.60399519200000007</v>
      </c>
      <c r="H135" s="24">
        <v>99.944470588235305</v>
      </c>
      <c r="I135" s="86"/>
      <c r="J135" s="159">
        <v>3.2867710000000001E-2</v>
      </c>
      <c r="K135" s="128">
        <v>0</v>
      </c>
      <c r="L135" s="129" t="str">
        <f t="shared" ref="L135:L198" si="10">IF(ISERROR(J135/K135-1),"",IF((J135/K135-1)&gt;10000%,"",J135/K135-1))</f>
        <v/>
      </c>
      <c r="M135" s="107">
        <f t="shared" ref="M135:M198" si="11">IF(ISERROR(J135/C135),"",IF(J135/C135&gt;10000%,"",J135/C135))</f>
        <v>0.50736157765712298</v>
      </c>
    </row>
    <row r="136" spans="1:13" ht="12.75" customHeight="1" x14ac:dyDescent="0.2">
      <c r="A136" s="79" t="s">
        <v>1493</v>
      </c>
      <c r="B136" s="79" t="s">
        <v>1286</v>
      </c>
      <c r="C136" s="128">
        <v>6.1270839999999993E-2</v>
      </c>
      <c r="D136" s="128">
        <v>2.521168E-2</v>
      </c>
      <c r="E136" s="129">
        <f t="shared" si="8"/>
        <v>1.4302561352515974</v>
      </c>
      <c r="F136" s="107">
        <f t="shared" si="9"/>
        <v>9.5623545636646463E-5</v>
      </c>
      <c r="G136" s="80">
        <v>36.977313232732058</v>
      </c>
      <c r="H136" s="24">
        <v>72.998136363636405</v>
      </c>
      <c r="I136" s="86"/>
      <c r="J136" s="159">
        <v>0</v>
      </c>
      <c r="K136" s="128">
        <v>0</v>
      </c>
      <c r="L136" s="129" t="str">
        <f t="shared" si="10"/>
        <v/>
      </c>
      <c r="M136" s="107">
        <f t="shared" si="11"/>
        <v>0</v>
      </c>
    </row>
    <row r="137" spans="1:13" ht="12.75" customHeight="1" x14ac:dyDescent="0.2">
      <c r="A137" s="79" t="s">
        <v>2079</v>
      </c>
      <c r="B137" s="79" t="s">
        <v>2080</v>
      </c>
      <c r="C137" s="128">
        <v>6.0389999999999999E-2</v>
      </c>
      <c r="D137" s="128">
        <v>0</v>
      </c>
      <c r="E137" s="129" t="str">
        <f t="shared" si="8"/>
        <v/>
      </c>
      <c r="F137" s="107">
        <f t="shared" si="9"/>
        <v>9.4248845307116414E-5</v>
      </c>
      <c r="G137" s="80">
        <v>5.2543940000000004E-2</v>
      </c>
      <c r="H137" s="24">
        <v>106.632545454545</v>
      </c>
      <c r="I137" s="86"/>
      <c r="J137" s="159">
        <v>0</v>
      </c>
      <c r="K137" s="128">
        <v>0</v>
      </c>
      <c r="L137" s="129" t="str">
        <f t="shared" si="10"/>
        <v/>
      </c>
      <c r="M137" s="107">
        <f t="shared" si="11"/>
        <v>0</v>
      </c>
    </row>
    <row r="138" spans="1:13" ht="12.75" customHeight="1" x14ac:dyDescent="0.2">
      <c r="A138" s="79" t="s">
        <v>1582</v>
      </c>
      <c r="B138" s="79" t="s">
        <v>1369</v>
      </c>
      <c r="C138" s="128">
        <v>6.0367320000000002E-2</v>
      </c>
      <c r="D138" s="128">
        <v>0.29721797</v>
      </c>
      <c r="E138" s="129">
        <f t="shared" si="8"/>
        <v>-0.79689209235901859</v>
      </c>
      <c r="F138" s="107">
        <f t="shared" si="9"/>
        <v>9.4213449317522696E-5</v>
      </c>
      <c r="G138" s="80">
        <v>24.206214211594499</v>
      </c>
      <c r="H138" s="24">
        <v>72.416409090909099</v>
      </c>
      <c r="I138" s="86"/>
      <c r="J138" s="159">
        <v>0</v>
      </c>
      <c r="K138" s="128">
        <v>0</v>
      </c>
      <c r="L138" s="129" t="str">
        <f t="shared" si="10"/>
        <v/>
      </c>
      <c r="M138" s="107">
        <f t="shared" si="11"/>
        <v>0</v>
      </c>
    </row>
    <row r="139" spans="1:13" ht="12.75" customHeight="1" x14ac:dyDescent="0.2">
      <c r="A139" s="79" t="s">
        <v>2537</v>
      </c>
      <c r="B139" s="79" t="s">
        <v>2538</v>
      </c>
      <c r="C139" s="128">
        <v>5.888359E-2</v>
      </c>
      <c r="D139" s="128">
        <v>3.7852300000000005E-2</v>
      </c>
      <c r="E139" s="129">
        <f t="shared" si="8"/>
        <v>0.55561458616781523</v>
      </c>
      <c r="F139" s="107">
        <f t="shared" si="9"/>
        <v>9.189783681135398E-5</v>
      </c>
      <c r="G139" s="80">
        <v>4.646519E-3</v>
      </c>
      <c r="H139" s="24">
        <v>174.903142857143</v>
      </c>
      <c r="I139" s="86"/>
      <c r="J139" s="159">
        <v>0</v>
      </c>
      <c r="K139" s="128">
        <v>0</v>
      </c>
      <c r="L139" s="129" t="str">
        <f t="shared" si="10"/>
        <v/>
      </c>
      <c r="M139" s="107">
        <f t="shared" si="11"/>
        <v>0</v>
      </c>
    </row>
    <row r="140" spans="1:13" ht="12.75" customHeight="1" x14ac:dyDescent="0.2">
      <c r="A140" s="79" t="s">
        <v>1547</v>
      </c>
      <c r="B140" s="79" t="s">
        <v>1311</v>
      </c>
      <c r="C140" s="128">
        <v>5.4043460000000001E-2</v>
      </c>
      <c r="D140" s="128">
        <v>3.7389999999999999E-5</v>
      </c>
      <c r="E140" s="129" t="str">
        <f t="shared" si="8"/>
        <v/>
      </c>
      <c r="F140" s="107">
        <f t="shared" si="9"/>
        <v>8.4343992406049579E-5</v>
      </c>
      <c r="G140" s="80">
        <v>4.3695075487394002</v>
      </c>
      <c r="H140" s="24">
        <v>138.64572727272699</v>
      </c>
      <c r="I140" s="86"/>
      <c r="J140" s="159">
        <v>0</v>
      </c>
      <c r="K140" s="128">
        <v>0.77754918407808504</v>
      </c>
      <c r="L140" s="129">
        <f t="shared" si="10"/>
        <v>-1</v>
      </c>
      <c r="M140" s="107">
        <f t="shared" si="11"/>
        <v>0</v>
      </c>
    </row>
    <row r="141" spans="1:13" ht="12.75" customHeight="1" x14ac:dyDescent="0.2">
      <c r="A141" s="79" t="s">
        <v>2708</v>
      </c>
      <c r="B141" s="79" t="s">
        <v>2709</v>
      </c>
      <c r="C141" s="128">
        <v>4.9738910000000004E-2</v>
      </c>
      <c r="D141" s="128">
        <v>4.9229999999999999E-4</v>
      </c>
      <c r="E141" s="129" t="str">
        <f t="shared" si="8"/>
        <v/>
      </c>
      <c r="F141" s="107">
        <f t="shared" si="9"/>
        <v>7.7626011497509289E-5</v>
      </c>
      <c r="G141" s="80">
        <v>0.64654642165186804</v>
      </c>
      <c r="H141" s="24">
        <v>68.663090909090897</v>
      </c>
      <c r="I141" s="86"/>
      <c r="J141" s="159">
        <v>0</v>
      </c>
      <c r="K141" s="128">
        <v>0</v>
      </c>
      <c r="L141" s="129" t="str">
        <f t="shared" si="10"/>
        <v/>
      </c>
      <c r="M141" s="107">
        <f t="shared" si="11"/>
        <v>0</v>
      </c>
    </row>
    <row r="142" spans="1:13" ht="12.75" customHeight="1" x14ac:dyDescent="0.2">
      <c r="A142" s="79" t="s">
        <v>1425</v>
      </c>
      <c r="B142" s="79" t="s">
        <v>1273</v>
      </c>
      <c r="C142" s="128">
        <v>4.6948603999999998E-2</v>
      </c>
      <c r="D142" s="128">
        <v>0.120836312</v>
      </c>
      <c r="E142" s="129">
        <f t="shared" si="8"/>
        <v>-0.61146940664657157</v>
      </c>
      <c r="F142" s="107">
        <f t="shared" si="9"/>
        <v>7.3271265371436777E-5</v>
      </c>
      <c r="G142" s="80">
        <v>35.570317531615345</v>
      </c>
      <c r="H142" s="24">
        <v>74.437727272727301</v>
      </c>
      <c r="I142" s="86"/>
      <c r="J142" s="159">
        <v>5.1630370999999995</v>
      </c>
      <c r="K142" s="128">
        <v>4.2557200000000002E-3</v>
      </c>
      <c r="L142" s="129" t="str">
        <f t="shared" si="10"/>
        <v/>
      </c>
      <c r="M142" s="107" t="str">
        <f t="shared" si="11"/>
        <v/>
      </c>
    </row>
    <row r="143" spans="1:13" ht="12.75" customHeight="1" x14ac:dyDescent="0.2">
      <c r="A143" s="79" t="s">
        <v>2009</v>
      </c>
      <c r="B143" s="79" t="s">
        <v>980</v>
      </c>
      <c r="C143" s="128">
        <v>4.5447319999999999E-2</v>
      </c>
      <c r="D143" s="128">
        <v>0</v>
      </c>
      <c r="E143" s="129" t="str">
        <f t="shared" si="8"/>
        <v/>
      </c>
      <c r="F143" s="107">
        <f t="shared" si="9"/>
        <v>7.0928256868736848E-5</v>
      </c>
      <c r="G143" s="80">
        <v>3.0673548799999999</v>
      </c>
      <c r="H143" s="24">
        <v>50.0312727272727</v>
      </c>
      <c r="I143" s="86"/>
      <c r="J143" s="159">
        <v>0</v>
      </c>
      <c r="K143" s="128">
        <v>0</v>
      </c>
      <c r="L143" s="129" t="str">
        <f t="shared" si="10"/>
        <v/>
      </c>
      <c r="M143" s="107">
        <f t="shared" si="11"/>
        <v>0</v>
      </c>
    </row>
    <row r="144" spans="1:13" ht="12.75" customHeight="1" x14ac:dyDescent="0.2">
      <c r="A144" s="79" t="s">
        <v>1533</v>
      </c>
      <c r="B144" s="79" t="s">
        <v>1293</v>
      </c>
      <c r="C144" s="128">
        <v>4.1403490000000001E-2</v>
      </c>
      <c r="D144" s="128">
        <v>3.7429800000000006E-2</v>
      </c>
      <c r="E144" s="129">
        <f t="shared" si="8"/>
        <v>0.10616380531020719</v>
      </c>
      <c r="F144" s="107">
        <f t="shared" si="9"/>
        <v>6.461717377355095E-5</v>
      </c>
      <c r="G144" s="80">
        <v>22.505213239771969</v>
      </c>
      <c r="H144" s="24">
        <v>80.589909090909103</v>
      </c>
      <c r="I144" s="86"/>
      <c r="J144" s="159">
        <v>0</v>
      </c>
      <c r="K144" s="128">
        <v>2.6499999999999999E-2</v>
      </c>
      <c r="L144" s="129">
        <f t="shared" si="10"/>
        <v>-1</v>
      </c>
      <c r="M144" s="107">
        <f t="shared" si="11"/>
        <v>0</v>
      </c>
    </row>
    <row r="145" spans="1:13" ht="12.75" customHeight="1" x14ac:dyDescent="0.2">
      <c r="A145" s="79" t="s">
        <v>1536</v>
      </c>
      <c r="B145" s="79" t="s">
        <v>1297</v>
      </c>
      <c r="C145" s="128">
        <v>4.0230000000000002E-2</v>
      </c>
      <c r="D145" s="128">
        <v>0.15203013500000001</v>
      </c>
      <c r="E145" s="129">
        <f t="shared" si="8"/>
        <v>-0.735381409744851</v>
      </c>
      <c r="F145" s="107">
        <f t="shared" si="9"/>
        <v>6.2785743446022412E-5</v>
      </c>
      <c r="G145" s="80">
        <v>7.4457212828333006</v>
      </c>
      <c r="H145" s="24">
        <v>60.840545454545499</v>
      </c>
      <c r="I145" s="86"/>
      <c r="J145" s="159">
        <v>1.9911060000000001E-2</v>
      </c>
      <c r="K145" s="128">
        <v>6.5670299999999997E-3</v>
      </c>
      <c r="L145" s="129">
        <f t="shared" si="10"/>
        <v>2.0319733578192887</v>
      </c>
      <c r="M145" s="107">
        <f t="shared" si="11"/>
        <v>0.49493064876957493</v>
      </c>
    </row>
    <row r="146" spans="1:13" ht="12.75" customHeight="1" x14ac:dyDescent="0.2">
      <c r="A146" s="79" t="s">
        <v>1569</v>
      </c>
      <c r="B146" s="79" t="s">
        <v>1360</v>
      </c>
      <c r="C146" s="128">
        <v>3.9805E-2</v>
      </c>
      <c r="D146" s="128">
        <v>3.9260000000000003E-2</v>
      </c>
      <c r="E146" s="129">
        <f t="shared" si="8"/>
        <v>1.3881813550687738E-2</v>
      </c>
      <c r="F146" s="107">
        <f t="shared" si="9"/>
        <v>6.2122458808573761E-5</v>
      </c>
      <c r="G146" s="80">
        <v>0.65991599999999995</v>
      </c>
      <c r="H146" s="24">
        <v>70.983863636363594</v>
      </c>
      <c r="I146" s="86"/>
      <c r="J146" s="159">
        <v>0</v>
      </c>
      <c r="K146" s="128">
        <v>0</v>
      </c>
      <c r="L146" s="129" t="str">
        <f t="shared" si="10"/>
        <v/>
      </c>
      <c r="M146" s="107">
        <f t="shared" si="11"/>
        <v>0</v>
      </c>
    </row>
    <row r="147" spans="1:13" ht="12.75" customHeight="1" x14ac:dyDescent="0.2">
      <c r="A147" s="79" t="s">
        <v>2231</v>
      </c>
      <c r="B147" s="79" t="s">
        <v>2230</v>
      </c>
      <c r="C147" s="128">
        <v>3.9724500000000003E-2</v>
      </c>
      <c r="D147" s="128">
        <v>2.2588E-2</v>
      </c>
      <c r="E147" s="129">
        <f t="shared" si="8"/>
        <v>0.75865503807331325</v>
      </c>
      <c r="F147" s="107">
        <f t="shared" si="9"/>
        <v>6.1996824894892309E-5</v>
      </c>
      <c r="G147" s="80">
        <v>0.298493592398</v>
      </c>
      <c r="H147" s="24">
        <v>321.663954545455</v>
      </c>
      <c r="I147" s="86"/>
      <c r="J147" s="159">
        <v>6.4789650000000004E-2</v>
      </c>
      <c r="K147" s="128">
        <v>1.9334599999999997E-2</v>
      </c>
      <c r="L147" s="129">
        <f t="shared" si="10"/>
        <v>2.3509692468424488</v>
      </c>
      <c r="M147" s="107">
        <f t="shared" si="11"/>
        <v>1.6309745874712078</v>
      </c>
    </row>
    <row r="148" spans="1:13" ht="12.75" customHeight="1" x14ac:dyDescent="0.2">
      <c r="A148" s="79" t="s">
        <v>1401</v>
      </c>
      <c r="B148" s="79" t="s">
        <v>1240</v>
      </c>
      <c r="C148" s="128">
        <v>3.4365359999999998E-2</v>
      </c>
      <c r="D148" s="128">
        <v>7.3404149999999987E-2</v>
      </c>
      <c r="E148" s="129">
        <f t="shared" si="8"/>
        <v>-0.53183355436988233</v>
      </c>
      <c r="F148" s="107">
        <f t="shared" si="9"/>
        <v>5.3632977290335583E-5</v>
      </c>
      <c r="G148" s="80">
        <v>1.0018228095288999</v>
      </c>
      <c r="H148" s="24">
        <v>115.170954545455</v>
      </c>
      <c r="I148" s="86"/>
      <c r="J148" s="159">
        <v>0</v>
      </c>
      <c r="K148" s="128">
        <v>0.51294227543083504</v>
      </c>
      <c r="L148" s="129">
        <f t="shared" si="10"/>
        <v>-1</v>
      </c>
      <c r="M148" s="107">
        <f t="shared" si="11"/>
        <v>0</v>
      </c>
    </row>
    <row r="149" spans="1:13" ht="12.75" customHeight="1" x14ac:dyDescent="0.2">
      <c r="A149" s="79" t="s">
        <v>2531</v>
      </c>
      <c r="B149" s="79" t="s">
        <v>2532</v>
      </c>
      <c r="C149" s="128">
        <v>3.401908E-2</v>
      </c>
      <c r="D149" s="128">
        <v>0</v>
      </c>
      <c r="E149" s="129" t="str">
        <f t="shared" si="8"/>
        <v/>
      </c>
      <c r="F149" s="107">
        <f t="shared" si="9"/>
        <v>5.3092548574439772E-5</v>
      </c>
      <c r="G149" s="80">
        <v>0.218253738</v>
      </c>
      <c r="H149" s="24">
        <v>99.968000000000004</v>
      </c>
      <c r="I149" s="86"/>
      <c r="J149" s="159">
        <v>0.10069</v>
      </c>
      <c r="K149" s="128">
        <v>0</v>
      </c>
      <c r="L149" s="129" t="str">
        <f t="shared" si="10"/>
        <v/>
      </c>
      <c r="M149" s="107">
        <f t="shared" si="11"/>
        <v>2.959809612723213</v>
      </c>
    </row>
    <row r="150" spans="1:13" ht="12.75" customHeight="1" x14ac:dyDescent="0.2">
      <c r="A150" s="79" t="s">
        <v>1556</v>
      </c>
      <c r="B150" s="79" t="s">
        <v>1324</v>
      </c>
      <c r="C150" s="128">
        <v>3.279174E-2</v>
      </c>
      <c r="D150" s="128">
        <v>0.1560896</v>
      </c>
      <c r="E150" s="129">
        <f t="shared" si="8"/>
        <v>-0.78991720140227151</v>
      </c>
      <c r="F150" s="107">
        <f t="shared" si="9"/>
        <v>5.1177076181672158E-5</v>
      </c>
      <c r="G150" s="80">
        <v>1.3633495451295103</v>
      </c>
      <c r="H150" s="24">
        <v>71.018045454545501</v>
      </c>
      <c r="I150" s="86"/>
      <c r="J150" s="159">
        <v>0</v>
      </c>
      <c r="K150" s="128">
        <v>0</v>
      </c>
      <c r="L150" s="129" t="str">
        <f t="shared" si="10"/>
        <v/>
      </c>
      <c r="M150" s="107">
        <f t="shared" si="11"/>
        <v>0</v>
      </c>
    </row>
    <row r="151" spans="1:13" ht="12.75" customHeight="1" x14ac:dyDescent="0.2">
      <c r="A151" s="79" t="s">
        <v>1879</v>
      </c>
      <c r="B151" s="79" t="s">
        <v>1880</v>
      </c>
      <c r="C151" s="128">
        <v>3.2704419999999998E-2</v>
      </c>
      <c r="D151" s="128">
        <v>1.1107801499999999</v>
      </c>
      <c r="E151" s="129">
        <f t="shared" si="8"/>
        <v>-0.97055725203587762</v>
      </c>
      <c r="F151" s="107">
        <f t="shared" si="9"/>
        <v>5.1040798500396825E-5</v>
      </c>
      <c r="G151" s="80">
        <v>12.532289739594596</v>
      </c>
      <c r="H151" s="24">
        <v>101.134272727273</v>
      </c>
      <c r="I151" s="86"/>
      <c r="J151" s="159">
        <v>5.253008E-2</v>
      </c>
      <c r="K151" s="128">
        <v>0.20291754000000001</v>
      </c>
      <c r="L151" s="129">
        <f t="shared" si="10"/>
        <v>-0.74112597659127943</v>
      </c>
      <c r="M151" s="107">
        <f t="shared" si="11"/>
        <v>1.6062073566814516</v>
      </c>
    </row>
    <row r="152" spans="1:13" ht="12.75" customHeight="1" x14ac:dyDescent="0.2">
      <c r="A152" s="79" t="s">
        <v>1494</v>
      </c>
      <c r="B152" s="79" t="s">
        <v>1287</v>
      </c>
      <c r="C152" s="128">
        <v>3.2220949999999998E-2</v>
      </c>
      <c r="D152" s="128">
        <v>0.16289420999999998</v>
      </c>
      <c r="E152" s="129">
        <f t="shared" si="8"/>
        <v>-0.80219708238862508</v>
      </c>
      <c r="F152" s="107">
        <f t="shared" si="9"/>
        <v>5.0286261503532579E-5</v>
      </c>
      <c r="G152" s="80">
        <v>14.579017052767057</v>
      </c>
      <c r="H152" s="24">
        <v>90.642045454545496</v>
      </c>
      <c r="I152" s="86"/>
      <c r="J152" s="159">
        <v>1.250242E-2</v>
      </c>
      <c r="K152" s="128">
        <v>6.6989729999999997E-2</v>
      </c>
      <c r="L152" s="129">
        <f t="shared" si="10"/>
        <v>-0.81336810881309718</v>
      </c>
      <c r="M152" s="107">
        <f t="shared" si="11"/>
        <v>0.38802145808860389</v>
      </c>
    </row>
    <row r="153" spans="1:13" ht="12.75" customHeight="1" x14ac:dyDescent="0.2">
      <c r="A153" s="79" t="s">
        <v>2027</v>
      </c>
      <c r="B153" s="79" t="s">
        <v>218</v>
      </c>
      <c r="C153" s="128">
        <v>3.2111799999999996E-2</v>
      </c>
      <c r="D153" s="128">
        <v>0.26501242999999997</v>
      </c>
      <c r="E153" s="129">
        <f t="shared" si="8"/>
        <v>-0.87882907982844427</v>
      </c>
      <c r="F153" s="107">
        <f t="shared" si="9"/>
        <v>5.0115914401938408E-5</v>
      </c>
      <c r="G153" s="80">
        <v>26.107410009205999</v>
      </c>
      <c r="H153" s="24">
        <v>65.787999999999997</v>
      </c>
      <c r="I153" s="86"/>
      <c r="J153" s="159">
        <v>22.465325750000002</v>
      </c>
      <c r="K153" s="128">
        <v>0.54967348999999999</v>
      </c>
      <c r="L153" s="129">
        <f t="shared" si="10"/>
        <v>39.870309663287564</v>
      </c>
      <c r="M153" s="107" t="str">
        <f t="shared" si="11"/>
        <v/>
      </c>
    </row>
    <row r="154" spans="1:13" ht="12.75" customHeight="1" x14ac:dyDescent="0.2">
      <c r="A154" s="79" t="s">
        <v>2535</v>
      </c>
      <c r="B154" s="79" t="s">
        <v>2536</v>
      </c>
      <c r="C154" s="128">
        <v>2.8696799999999998E-2</v>
      </c>
      <c r="D154" s="128">
        <v>1.5942E-3</v>
      </c>
      <c r="E154" s="129">
        <f t="shared" si="8"/>
        <v>17.000752728641324</v>
      </c>
      <c r="F154" s="107">
        <f t="shared" si="9"/>
        <v>4.4786227256321544E-5</v>
      </c>
      <c r="G154" s="80">
        <v>1.2738670000000001E-2</v>
      </c>
      <c r="H154" s="24">
        <v>100.003333333333</v>
      </c>
      <c r="I154" s="86"/>
      <c r="J154" s="159">
        <v>0</v>
      </c>
      <c r="K154" s="128">
        <v>0</v>
      </c>
      <c r="L154" s="129" t="str">
        <f t="shared" si="10"/>
        <v/>
      </c>
      <c r="M154" s="107">
        <f t="shared" si="11"/>
        <v>0</v>
      </c>
    </row>
    <row r="155" spans="1:13" ht="12.75" customHeight="1" x14ac:dyDescent="0.2">
      <c r="A155" s="79" t="s">
        <v>1421</v>
      </c>
      <c r="B155" s="79" t="s">
        <v>1268</v>
      </c>
      <c r="C155" s="128">
        <v>2.8299513999999998E-2</v>
      </c>
      <c r="D155" s="128">
        <v>0.108205</v>
      </c>
      <c r="E155" s="129">
        <f t="shared" si="8"/>
        <v>-0.73846389723210581</v>
      </c>
      <c r="F155" s="107">
        <f t="shared" si="9"/>
        <v>4.4166195019913484E-5</v>
      </c>
      <c r="G155" s="80">
        <v>0.4916652193453</v>
      </c>
      <c r="H155" s="24">
        <v>67.823681818181797</v>
      </c>
      <c r="I155" s="86"/>
      <c r="J155" s="159">
        <v>2.2901700000000002E-3</v>
      </c>
      <c r="K155" s="128">
        <v>0</v>
      </c>
      <c r="L155" s="129" t="str">
        <f t="shared" si="10"/>
        <v/>
      </c>
      <c r="M155" s="107">
        <f t="shared" si="11"/>
        <v>8.0926124738396582E-2</v>
      </c>
    </row>
    <row r="156" spans="1:13" ht="12.75" customHeight="1" x14ac:dyDescent="0.2">
      <c r="A156" s="79" t="s">
        <v>2025</v>
      </c>
      <c r="B156" s="79" t="s">
        <v>217</v>
      </c>
      <c r="C156" s="128">
        <v>2.6037189999999998E-2</v>
      </c>
      <c r="D156" s="128">
        <v>0.34696388</v>
      </c>
      <c r="E156" s="129">
        <f t="shared" si="8"/>
        <v>-0.9249570589307452</v>
      </c>
      <c r="F156" s="107">
        <f t="shared" si="9"/>
        <v>4.063545442195725E-5</v>
      </c>
      <c r="G156" s="80">
        <v>2.2317831913277999</v>
      </c>
      <c r="H156" s="24">
        <v>37.849227272727298</v>
      </c>
      <c r="I156" s="86"/>
      <c r="J156" s="159">
        <v>0</v>
      </c>
      <c r="K156" s="128">
        <v>0.64978499999999995</v>
      </c>
      <c r="L156" s="129">
        <f t="shared" si="10"/>
        <v>-1</v>
      </c>
      <c r="M156" s="107">
        <f t="shared" si="11"/>
        <v>0</v>
      </c>
    </row>
    <row r="157" spans="1:13" ht="12.75" customHeight="1" x14ac:dyDescent="0.2">
      <c r="A157" s="79" t="s">
        <v>2233</v>
      </c>
      <c r="B157" s="79" t="s">
        <v>2232</v>
      </c>
      <c r="C157" s="128">
        <v>2.2194400000000003E-2</v>
      </c>
      <c r="D157" s="128">
        <v>0</v>
      </c>
      <c r="E157" s="129" t="str">
        <f t="shared" si="8"/>
        <v/>
      </c>
      <c r="F157" s="107">
        <f t="shared" si="9"/>
        <v>3.4638128370330597E-5</v>
      </c>
      <c r="G157" s="80">
        <v>0.79806721537399994</v>
      </c>
      <c r="H157" s="24">
        <v>145.18690909090901</v>
      </c>
      <c r="I157" s="86"/>
      <c r="J157" s="159">
        <v>2.2194400000000003E-2</v>
      </c>
      <c r="K157" s="128">
        <v>9.9769999999999998E-3</v>
      </c>
      <c r="L157" s="129">
        <f t="shared" si="10"/>
        <v>1.2245564799037791</v>
      </c>
      <c r="M157" s="107">
        <f t="shared" si="11"/>
        <v>1</v>
      </c>
    </row>
    <row r="158" spans="1:13" ht="12.75" customHeight="1" x14ac:dyDescent="0.2">
      <c r="A158" s="79" t="s">
        <v>2282</v>
      </c>
      <c r="B158" s="79" t="s">
        <v>1305</v>
      </c>
      <c r="C158" s="128">
        <v>2.1216499999999999E-2</v>
      </c>
      <c r="D158" s="128">
        <v>1.2630000000000001E-2</v>
      </c>
      <c r="E158" s="129">
        <f t="shared" si="8"/>
        <v>0.67984956452889933</v>
      </c>
      <c r="F158" s="107">
        <f t="shared" si="9"/>
        <v>3.3111949436304609E-5</v>
      </c>
      <c r="G158" s="80">
        <v>0.63596204408398394</v>
      </c>
      <c r="H158" s="24">
        <v>128.60545454545499</v>
      </c>
      <c r="I158" s="86"/>
      <c r="J158" s="159">
        <v>0</v>
      </c>
      <c r="K158" s="128">
        <v>0</v>
      </c>
      <c r="L158" s="129" t="str">
        <f t="shared" si="10"/>
        <v/>
      </c>
      <c r="M158" s="107">
        <f t="shared" si="11"/>
        <v>0</v>
      </c>
    </row>
    <row r="159" spans="1:13" ht="12.75" customHeight="1" x14ac:dyDescent="0.2">
      <c r="A159" s="79" t="s">
        <v>2254</v>
      </c>
      <c r="B159" s="79" t="s">
        <v>1342</v>
      </c>
      <c r="C159" s="128">
        <v>1.9207499999999999E-2</v>
      </c>
      <c r="D159" s="128">
        <v>0.11353545</v>
      </c>
      <c r="E159" s="129">
        <f t="shared" si="8"/>
        <v>-0.83082376473603614</v>
      </c>
      <c r="F159" s="107">
        <f t="shared" si="9"/>
        <v>2.9976563938341421E-5</v>
      </c>
      <c r="G159" s="80">
        <v>0.85273946900307085</v>
      </c>
      <c r="H159" s="24">
        <v>80.742636363636393</v>
      </c>
      <c r="I159" s="86"/>
      <c r="J159" s="159">
        <v>0</v>
      </c>
      <c r="K159" s="128">
        <v>0</v>
      </c>
      <c r="L159" s="129" t="str">
        <f t="shared" si="10"/>
        <v/>
      </c>
      <c r="M159" s="107">
        <f t="shared" si="11"/>
        <v>0</v>
      </c>
    </row>
    <row r="160" spans="1:13" ht="12.75" customHeight="1" x14ac:dyDescent="0.2">
      <c r="A160" s="79" t="s">
        <v>2022</v>
      </c>
      <c r="B160" s="79" t="s">
        <v>970</v>
      </c>
      <c r="C160" s="128">
        <v>1.8382300000000001E-2</v>
      </c>
      <c r="D160" s="128">
        <v>8.0553659999999999E-2</v>
      </c>
      <c r="E160" s="129">
        <f t="shared" si="8"/>
        <v>-0.77180056126562091</v>
      </c>
      <c r="F160" s="107">
        <f t="shared" si="9"/>
        <v>2.8688699272876407E-5</v>
      </c>
      <c r="G160" s="80">
        <v>6.2150103298360007</v>
      </c>
      <c r="H160" s="24">
        <v>31.438727272727299</v>
      </c>
      <c r="I160" s="86"/>
      <c r="J160" s="159">
        <v>6.8595539999999997E-2</v>
      </c>
      <c r="K160" s="128">
        <v>0.44776002000000004</v>
      </c>
      <c r="L160" s="129">
        <f t="shared" si="10"/>
        <v>-0.84680289231718364</v>
      </c>
      <c r="M160" s="107">
        <f t="shared" si="11"/>
        <v>3.731608123031394</v>
      </c>
    </row>
    <row r="161" spans="1:13" ht="12.75" customHeight="1" x14ac:dyDescent="0.2">
      <c r="A161" s="79" t="s">
        <v>1561</v>
      </c>
      <c r="B161" s="79" t="s">
        <v>1344</v>
      </c>
      <c r="C161" s="128">
        <v>1.7066250000000002E-2</v>
      </c>
      <c r="D161" s="128">
        <v>0</v>
      </c>
      <c r="E161" s="129" t="str">
        <f t="shared" si="8"/>
        <v/>
      </c>
      <c r="F161" s="107">
        <f t="shared" si="9"/>
        <v>2.6634779867901569E-5</v>
      </c>
      <c r="G161" s="80">
        <v>33.006742351728604</v>
      </c>
      <c r="H161" s="24">
        <v>61.002590909090898</v>
      </c>
      <c r="I161" s="86"/>
      <c r="J161" s="159">
        <v>0</v>
      </c>
      <c r="K161" s="128">
        <v>0</v>
      </c>
      <c r="L161" s="129" t="str">
        <f t="shared" si="10"/>
        <v/>
      </c>
      <c r="M161" s="107">
        <f t="shared" si="11"/>
        <v>0</v>
      </c>
    </row>
    <row r="162" spans="1:13" ht="12.75" customHeight="1" x14ac:dyDescent="0.2">
      <c r="A162" s="79" t="s">
        <v>2609</v>
      </c>
      <c r="B162" s="79" t="s">
        <v>2610</v>
      </c>
      <c r="C162" s="128">
        <v>1.703319E-2</v>
      </c>
      <c r="D162" s="128">
        <v>0</v>
      </c>
      <c r="E162" s="129" t="str">
        <f t="shared" si="8"/>
        <v/>
      </c>
      <c r="F162" s="107">
        <f t="shared" si="9"/>
        <v>2.6583184126456736E-5</v>
      </c>
      <c r="G162" s="80">
        <v>2.1859903E-2</v>
      </c>
      <c r="H162" s="24">
        <v>99.984380952380903</v>
      </c>
      <c r="I162" s="86"/>
      <c r="J162" s="159">
        <v>0</v>
      </c>
      <c r="K162" s="128">
        <v>0</v>
      </c>
      <c r="L162" s="129" t="str">
        <f t="shared" si="10"/>
        <v/>
      </c>
      <c r="M162" s="107">
        <f t="shared" si="11"/>
        <v>0</v>
      </c>
    </row>
    <row r="163" spans="1:13" ht="12.75" customHeight="1" x14ac:dyDescent="0.2">
      <c r="A163" s="79" t="s">
        <v>2619</v>
      </c>
      <c r="B163" s="79" t="s">
        <v>2620</v>
      </c>
      <c r="C163" s="128">
        <v>1.5685999999999999E-2</v>
      </c>
      <c r="D163" s="128">
        <v>0</v>
      </c>
      <c r="E163" s="129" t="str">
        <f t="shared" si="8"/>
        <v/>
      </c>
      <c r="F163" s="107">
        <f t="shared" si="9"/>
        <v>2.4480665465928598E-5</v>
      </c>
      <c r="G163" s="80">
        <v>1.7485905999999999E-2</v>
      </c>
      <c r="H163" s="24">
        <v>125.008476190476</v>
      </c>
      <c r="I163" s="86"/>
      <c r="J163" s="159">
        <v>0</v>
      </c>
      <c r="K163" s="128">
        <v>0</v>
      </c>
      <c r="L163" s="129" t="str">
        <f t="shared" si="10"/>
        <v/>
      </c>
      <c r="M163" s="107">
        <f t="shared" si="11"/>
        <v>0</v>
      </c>
    </row>
    <row r="164" spans="1:13" ht="12.75" customHeight="1" x14ac:dyDescent="0.2">
      <c r="A164" s="79" t="s">
        <v>2275</v>
      </c>
      <c r="B164" s="79" t="s">
        <v>1378</v>
      </c>
      <c r="C164" s="128">
        <v>1.5080020000000001E-2</v>
      </c>
      <c r="D164" s="128">
        <v>0</v>
      </c>
      <c r="E164" s="129" t="str">
        <f t="shared" si="8"/>
        <v/>
      </c>
      <c r="F164" s="107">
        <f t="shared" si="9"/>
        <v>2.3534930819808278E-5</v>
      </c>
      <c r="G164" s="80">
        <v>0.45824631495616364</v>
      </c>
      <c r="H164" s="24">
        <v>44.798136363636402</v>
      </c>
      <c r="I164" s="86"/>
      <c r="J164" s="159">
        <v>0</v>
      </c>
      <c r="K164" s="128">
        <v>0</v>
      </c>
      <c r="L164" s="129" t="str">
        <f t="shared" si="10"/>
        <v/>
      </c>
      <c r="M164" s="107">
        <f t="shared" si="11"/>
        <v>0</v>
      </c>
    </row>
    <row r="165" spans="1:13" ht="12.75" customHeight="1" x14ac:dyDescent="0.2">
      <c r="A165" s="79" t="s">
        <v>1423</v>
      </c>
      <c r="B165" s="79" t="s">
        <v>1271</v>
      </c>
      <c r="C165" s="128">
        <v>1.508E-2</v>
      </c>
      <c r="D165" s="128">
        <v>0.75527772999999998</v>
      </c>
      <c r="E165" s="129">
        <f t="shared" si="8"/>
        <v>-0.98003383470607563</v>
      </c>
      <c r="F165" s="107">
        <f t="shared" si="9"/>
        <v>2.3534899606413572E-5</v>
      </c>
      <c r="G165" s="80">
        <v>29.258139313590501</v>
      </c>
      <c r="H165" s="24">
        <v>70.129499999999993</v>
      </c>
      <c r="I165" s="86"/>
      <c r="J165" s="159">
        <v>1.2581520000000001E-2</v>
      </c>
      <c r="K165" s="128">
        <v>4.6179870000000005E-2</v>
      </c>
      <c r="L165" s="129">
        <f t="shared" si="10"/>
        <v>-0.72755401866657488</v>
      </c>
      <c r="M165" s="107">
        <f t="shared" si="11"/>
        <v>0.83431830238726801</v>
      </c>
    </row>
    <row r="166" spans="1:13" ht="12.75" customHeight="1" x14ac:dyDescent="0.2">
      <c r="A166" s="79" t="s">
        <v>1559</v>
      </c>
      <c r="B166" s="79" t="s">
        <v>1339</v>
      </c>
      <c r="C166" s="128">
        <v>1.468145E-2</v>
      </c>
      <c r="D166" s="128">
        <v>2.5200000000000001E-3</v>
      </c>
      <c r="E166" s="129">
        <f t="shared" si="8"/>
        <v>4.8259722222222221</v>
      </c>
      <c r="F166" s="107">
        <f t="shared" si="9"/>
        <v>2.2912894683460249E-5</v>
      </c>
      <c r="G166" s="80">
        <v>0.45045695666640001</v>
      </c>
      <c r="H166" s="24">
        <v>124.509681818182</v>
      </c>
      <c r="I166" s="86"/>
      <c r="J166" s="159">
        <v>1.4712610000000001E-2</v>
      </c>
      <c r="K166" s="128">
        <v>2.4242399999999998E-3</v>
      </c>
      <c r="L166" s="129">
        <f t="shared" si="10"/>
        <v>5.068957693957695</v>
      </c>
      <c r="M166" s="107">
        <f t="shared" si="11"/>
        <v>1.0021224061656036</v>
      </c>
    </row>
    <row r="167" spans="1:13" ht="12.75" customHeight="1" x14ac:dyDescent="0.2">
      <c r="A167" s="79" t="s">
        <v>1542</v>
      </c>
      <c r="B167" s="79" t="s">
        <v>1304</v>
      </c>
      <c r="C167" s="128">
        <v>1.4633E-2</v>
      </c>
      <c r="D167" s="128">
        <v>6.4124999999999998E-3</v>
      </c>
      <c r="E167" s="129">
        <f t="shared" si="8"/>
        <v>1.2819493177387917</v>
      </c>
      <c r="F167" s="107">
        <f t="shared" si="9"/>
        <v>2.28372802347911E-5</v>
      </c>
      <c r="G167" s="80">
        <v>2.2604771924292346</v>
      </c>
      <c r="H167" s="24">
        <v>128.54881818181801</v>
      </c>
      <c r="I167" s="86"/>
      <c r="J167" s="159">
        <v>6.927E-3</v>
      </c>
      <c r="K167" s="128">
        <v>0</v>
      </c>
      <c r="L167" s="129" t="str">
        <f t="shared" si="10"/>
        <v/>
      </c>
      <c r="M167" s="107">
        <f t="shared" si="11"/>
        <v>0.47338208159639172</v>
      </c>
    </row>
    <row r="168" spans="1:13" ht="12.75" customHeight="1" x14ac:dyDescent="0.2">
      <c r="A168" s="79" t="s">
        <v>1414</v>
      </c>
      <c r="B168" s="79" t="s">
        <v>1258</v>
      </c>
      <c r="C168" s="128">
        <v>1.3601749999999999E-2</v>
      </c>
      <c r="D168" s="128">
        <v>0</v>
      </c>
      <c r="E168" s="129" t="str">
        <f t="shared" si="8"/>
        <v/>
      </c>
      <c r="F168" s="107">
        <f t="shared" si="9"/>
        <v>2.122783957039362E-5</v>
      </c>
      <c r="G168" s="80">
        <v>2.4218379877527001</v>
      </c>
      <c r="H168" s="24">
        <v>115.762227272727</v>
      </c>
      <c r="I168" s="86"/>
      <c r="J168" s="159">
        <v>1.1622790000000001E-2</v>
      </c>
      <c r="K168" s="128">
        <v>0.5368430500000001</v>
      </c>
      <c r="L168" s="129">
        <f t="shared" si="10"/>
        <v>-0.97834974300216793</v>
      </c>
      <c r="M168" s="107">
        <f t="shared" si="11"/>
        <v>0.85450695682540856</v>
      </c>
    </row>
    <row r="169" spans="1:13" ht="12.75" customHeight="1" x14ac:dyDescent="0.2">
      <c r="A169" s="79" t="s">
        <v>1551</v>
      </c>
      <c r="B169" s="79" t="s">
        <v>1316</v>
      </c>
      <c r="C169" s="128">
        <v>1.3397200000000001E-2</v>
      </c>
      <c r="D169" s="128">
        <v>0.21256765</v>
      </c>
      <c r="E169" s="129">
        <f t="shared" si="8"/>
        <v>-0.93697441732079179</v>
      </c>
      <c r="F169" s="107">
        <f t="shared" si="9"/>
        <v>2.0908604576063922E-5</v>
      </c>
      <c r="G169" s="80">
        <v>12.359477887457588</v>
      </c>
      <c r="H169" s="24">
        <v>27.154272727272701</v>
      </c>
      <c r="I169" s="86"/>
      <c r="J169" s="159">
        <v>4.4401360000000001E-2</v>
      </c>
      <c r="K169" s="128">
        <v>0</v>
      </c>
      <c r="L169" s="129" t="str">
        <f t="shared" si="10"/>
        <v/>
      </c>
      <c r="M169" s="107">
        <f t="shared" si="11"/>
        <v>3.3142268533723462</v>
      </c>
    </row>
    <row r="170" spans="1:13" ht="12.75" customHeight="1" x14ac:dyDescent="0.2">
      <c r="A170" s="79" t="s">
        <v>2247</v>
      </c>
      <c r="B170" s="79" t="s">
        <v>2246</v>
      </c>
      <c r="C170" s="128">
        <v>1.2938799999999999E-2</v>
      </c>
      <c r="D170" s="128">
        <v>2.8644899999999999E-3</v>
      </c>
      <c r="E170" s="129">
        <f t="shared" si="8"/>
        <v>3.5169646254656151</v>
      </c>
      <c r="F170" s="107">
        <f t="shared" si="9"/>
        <v>2.019319356946047E-5</v>
      </c>
      <c r="G170" s="80">
        <v>0.87572309839400009</v>
      </c>
      <c r="H170" s="24">
        <v>83.6278636363636</v>
      </c>
      <c r="I170" s="86"/>
      <c r="J170" s="159">
        <v>2.3906849999999997E-2</v>
      </c>
      <c r="K170" s="128">
        <v>4.7450900000000004E-3</v>
      </c>
      <c r="L170" s="129">
        <f t="shared" si="10"/>
        <v>4.0382289903879576</v>
      </c>
      <c r="M170" s="107">
        <f t="shared" si="11"/>
        <v>1.8476868024855473</v>
      </c>
    </row>
    <row r="171" spans="1:13" ht="12.75" customHeight="1" x14ac:dyDescent="0.2">
      <c r="A171" s="79" t="s">
        <v>1549</v>
      </c>
      <c r="B171" s="79" t="s">
        <v>1314</v>
      </c>
      <c r="C171" s="128">
        <v>1.2365030000000001E-2</v>
      </c>
      <c r="D171" s="128">
        <v>0.10096619999999999</v>
      </c>
      <c r="E171" s="129">
        <f t="shared" si="8"/>
        <v>-0.87753297638219518</v>
      </c>
      <c r="F171" s="107">
        <f t="shared" si="9"/>
        <v>1.929772809551008E-5</v>
      </c>
      <c r="G171" s="80">
        <v>1.1984601837087019</v>
      </c>
      <c r="H171" s="24">
        <v>104.65395454545499</v>
      </c>
      <c r="I171" s="86"/>
      <c r="J171" s="159">
        <v>7.9948000000000005E-2</v>
      </c>
      <c r="K171" s="128">
        <v>9.9380100000000006E-3</v>
      </c>
      <c r="L171" s="129">
        <f t="shared" si="10"/>
        <v>7.0446689025267641</v>
      </c>
      <c r="M171" s="107">
        <f t="shared" si="11"/>
        <v>6.465653540670746</v>
      </c>
    </row>
    <row r="172" spans="1:13" ht="12.75" customHeight="1" x14ac:dyDescent="0.2">
      <c r="A172" s="79" t="s">
        <v>2011</v>
      </c>
      <c r="B172" s="79" t="s">
        <v>982</v>
      </c>
      <c r="C172" s="128">
        <v>1.0565E-2</v>
      </c>
      <c r="D172" s="128">
        <v>0</v>
      </c>
      <c r="E172" s="129" t="str">
        <f t="shared" si="8"/>
        <v/>
      </c>
      <c r="F172" s="107">
        <f t="shared" si="9"/>
        <v>1.6488475752106058E-5</v>
      </c>
      <c r="G172" s="80">
        <v>8.7944157599999997</v>
      </c>
      <c r="H172" s="24">
        <v>34.969136363636402</v>
      </c>
      <c r="I172" s="86"/>
      <c r="J172" s="159">
        <v>0</v>
      </c>
      <c r="K172" s="128">
        <v>0</v>
      </c>
      <c r="L172" s="129" t="str">
        <f t="shared" si="10"/>
        <v/>
      </c>
      <c r="M172" s="107">
        <f t="shared" si="11"/>
        <v>0</v>
      </c>
    </row>
    <row r="173" spans="1:13" ht="12.75" customHeight="1" x14ac:dyDescent="0.2">
      <c r="A173" s="79" t="s">
        <v>1552</v>
      </c>
      <c r="B173" s="79" t="s">
        <v>1317</v>
      </c>
      <c r="C173" s="128">
        <v>9.1231000000000003E-3</v>
      </c>
      <c r="D173" s="128">
        <v>0.2004715</v>
      </c>
      <c r="E173" s="129">
        <f t="shared" si="8"/>
        <v>-0.9544917856154117</v>
      </c>
      <c r="F173" s="107">
        <f t="shared" si="9"/>
        <v>1.4238146060959659E-5</v>
      </c>
      <c r="G173" s="80">
        <v>9.6709593462983925</v>
      </c>
      <c r="H173" s="24">
        <v>31.540318181818201</v>
      </c>
      <c r="I173" s="86"/>
      <c r="J173" s="159">
        <v>0</v>
      </c>
      <c r="K173" s="128">
        <v>0</v>
      </c>
      <c r="L173" s="129" t="str">
        <f t="shared" si="10"/>
        <v/>
      </c>
      <c r="M173" s="107">
        <f t="shared" si="11"/>
        <v>0</v>
      </c>
    </row>
    <row r="174" spans="1:13" ht="12.75" customHeight="1" x14ac:dyDescent="0.2">
      <c r="A174" s="79" t="s">
        <v>1411</v>
      </c>
      <c r="B174" s="79" t="s">
        <v>1253</v>
      </c>
      <c r="C174" s="128">
        <v>8.9046000000000004E-3</v>
      </c>
      <c r="D174" s="128">
        <v>1.125E-4</v>
      </c>
      <c r="E174" s="129">
        <f t="shared" si="8"/>
        <v>78.152000000000001</v>
      </c>
      <c r="F174" s="107">
        <f t="shared" si="9"/>
        <v>1.389713972382429E-5</v>
      </c>
      <c r="G174" s="80">
        <v>0.62233794290450006</v>
      </c>
      <c r="H174" s="24">
        <v>48.581272727272697</v>
      </c>
      <c r="I174" s="86"/>
      <c r="J174" s="159">
        <v>0</v>
      </c>
      <c r="K174" s="128">
        <v>0</v>
      </c>
      <c r="L174" s="129" t="str">
        <f t="shared" si="10"/>
        <v/>
      </c>
      <c r="M174" s="107">
        <f t="shared" si="11"/>
        <v>0</v>
      </c>
    </row>
    <row r="175" spans="1:13" ht="12.75" customHeight="1" x14ac:dyDescent="0.2">
      <c r="A175" s="79" t="s">
        <v>2277</v>
      </c>
      <c r="B175" s="79" t="s">
        <v>1379</v>
      </c>
      <c r="C175" s="128">
        <v>8.3113500000000003E-3</v>
      </c>
      <c r="D175" s="128">
        <v>6.2560000000000003E-3</v>
      </c>
      <c r="E175" s="129">
        <f t="shared" si="8"/>
        <v>0.32854060102301785</v>
      </c>
      <c r="F175" s="107">
        <f t="shared" si="9"/>
        <v>1.2971272403432722E-5</v>
      </c>
      <c r="G175" s="80">
        <v>0.39474195791146816</v>
      </c>
      <c r="H175" s="24">
        <v>53.968363636363598</v>
      </c>
      <c r="I175" s="86"/>
      <c r="J175" s="159">
        <v>5.8966000000000001E-3</v>
      </c>
      <c r="K175" s="128">
        <v>0</v>
      </c>
      <c r="L175" s="129" t="str">
        <f t="shared" si="10"/>
        <v/>
      </c>
      <c r="M175" s="107">
        <f t="shared" si="11"/>
        <v>0.7094635648841644</v>
      </c>
    </row>
    <row r="176" spans="1:13" ht="12.75" customHeight="1" x14ac:dyDescent="0.2">
      <c r="A176" s="79" t="s">
        <v>1427</v>
      </c>
      <c r="B176" s="79" t="s">
        <v>1277</v>
      </c>
      <c r="C176" s="128">
        <v>8.1425999999999998E-3</v>
      </c>
      <c r="D176" s="128">
        <v>0</v>
      </c>
      <c r="E176" s="129" t="str">
        <f t="shared" si="8"/>
        <v/>
      </c>
      <c r="F176" s="107">
        <f t="shared" si="9"/>
        <v>1.2707909385622224E-5</v>
      </c>
      <c r="G176" s="80">
        <v>9.7919002442573611</v>
      </c>
      <c r="H176" s="24">
        <v>74.969545454545496</v>
      </c>
      <c r="I176" s="86"/>
      <c r="J176" s="159">
        <v>0</v>
      </c>
      <c r="K176" s="128">
        <v>0</v>
      </c>
      <c r="L176" s="129" t="str">
        <f t="shared" si="10"/>
        <v/>
      </c>
      <c r="M176" s="107">
        <f t="shared" si="11"/>
        <v>0</v>
      </c>
    </row>
    <row r="177" spans="1:13" ht="12.75" customHeight="1" x14ac:dyDescent="0.2">
      <c r="A177" s="79" t="s">
        <v>1406</v>
      </c>
      <c r="B177" s="79" t="s">
        <v>1247</v>
      </c>
      <c r="C177" s="128">
        <v>7.9070000000000008E-3</v>
      </c>
      <c r="D177" s="128">
        <v>1.7993599999999998E-2</v>
      </c>
      <c r="E177" s="129">
        <f t="shared" si="8"/>
        <v>-0.5605659790147608</v>
      </c>
      <c r="F177" s="107">
        <f t="shared" si="9"/>
        <v>1.2340215596015393E-5</v>
      </c>
      <c r="G177" s="80">
        <v>0.53510275731270007</v>
      </c>
      <c r="H177" s="24">
        <v>66.131272727272702</v>
      </c>
      <c r="I177" s="86"/>
      <c r="J177" s="159">
        <v>0</v>
      </c>
      <c r="K177" s="128">
        <v>0.38021509292511801</v>
      </c>
      <c r="L177" s="129">
        <f t="shared" si="10"/>
        <v>-1</v>
      </c>
      <c r="M177" s="107">
        <f t="shared" si="11"/>
        <v>0</v>
      </c>
    </row>
    <row r="178" spans="1:13" ht="12.75" customHeight="1" x14ac:dyDescent="0.2">
      <c r="A178" s="79" t="s">
        <v>1571</v>
      </c>
      <c r="B178" s="79" t="s">
        <v>1362</v>
      </c>
      <c r="C178" s="128">
        <v>7.7419999999999998E-3</v>
      </c>
      <c r="D178" s="128">
        <v>0</v>
      </c>
      <c r="E178" s="129" t="str">
        <f t="shared" si="8"/>
        <v/>
      </c>
      <c r="F178" s="107">
        <f t="shared" si="9"/>
        <v>1.2082705089711794E-5</v>
      </c>
      <c r="G178" s="80">
        <v>7.2223600000000001</v>
      </c>
      <c r="H178" s="24">
        <v>86.180045454545393</v>
      </c>
      <c r="I178" s="86"/>
      <c r="J178" s="159">
        <v>0</v>
      </c>
      <c r="K178" s="128">
        <v>0</v>
      </c>
      <c r="L178" s="129" t="str">
        <f t="shared" si="10"/>
        <v/>
      </c>
      <c r="M178" s="107">
        <f t="shared" si="11"/>
        <v>0</v>
      </c>
    </row>
    <row r="179" spans="1:13" ht="12.75" customHeight="1" x14ac:dyDescent="0.2">
      <c r="A179" s="79" t="s">
        <v>2551</v>
      </c>
      <c r="B179" s="79" t="s">
        <v>2552</v>
      </c>
      <c r="C179" s="128">
        <v>7.2030000000000002E-3</v>
      </c>
      <c r="D179" s="128">
        <v>0</v>
      </c>
      <c r="E179" s="129" t="str">
        <f t="shared" si="8"/>
        <v/>
      </c>
      <c r="F179" s="107">
        <f t="shared" si="9"/>
        <v>1.124150410245338E-5</v>
      </c>
      <c r="G179" s="80">
        <v>7.2445681999999997E-2</v>
      </c>
      <c r="H179" s="24">
        <v>150.01247619047601</v>
      </c>
      <c r="I179" s="86"/>
      <c r="J179" s="159">
        <v>0</v>
      </c>
      <c r="K179" s="128">
        <v>0</v>
      </c>
      <c r="L179" s="129" t="str">
        <f t="shared" si="10"/>
        <v/>
      </c>
      <c r="M179" s="107">
        <f t="shared" si="11"/>
        <v>0</v>
      </c>
    </row>
    <row r="180" spans="1:13" ht="12.75" customHeight="1" x14ac:dyDescent="0.2">
      <c r="A180" s="79" t="s">
        <v>1426</v>
      </c>
      <c r="B180" s="79" t="s">
        <v>1275</v>
      </c>
      <c r="C180" s="128">
        <v>7.0343000000000003E-3</v>
      </c>
      <c r="D180" s="128">
        <v>0.25611444999999999</v>
      </c>
      <c r="E180" s="129">
        <f t="shared" si="8"/>
        <v>-0.972534544614722</v>
      </c>
      <c r="F180" s="107">
        <f t="shared" si="9"/>
        <v>1.0978219118129642E-5</v>
      </c>
      <c r="G180" s="80">
        <v>33.620290597912359</v>
      </c>
      <c r="H180" s="24">
        <v>98.287409090909094</v>
      </c>
      <c r="I180" s="86"/>
      <c r="J180" s="159">
        <v>2.0018200000000001E-3</v>
      </c>
      <c r="K180" s="128">
        <v>1.22495E-3</v>
      </c>
      <c r="L180" s="129">
        <f t="shared" si="10"/>
        <v>0.63420547777460312</v>
      </c>
      <c r="M180" s="107">
        <f t="shared" si="11"/>
        <v>0.2845798444763516</v>
      </c>
    </row>
    <row r="181" spans="1:13" ht="12.75" customHeight="1" x14ac:dyDescent="0.2">
      <c r="A181" s="79" t="s">
        <v>1565</v>
      </c>
      <c r="B181" s="79" t="s">
        <v>1351</v>
      </c>
      <c r="C181" s="128">
        <v>6.4372399999999995E-3</v>
      </c>
      <c r="D181" s="128">
        <v>6.0560400000000004E-3</v>
      </c>
      <c r="E181" s="129">
        <f t="shared" si="8"/>
        <v>6.2945423081749663E-2</v>
      </c>
      <c r="F181" s="107">
        <f t="shared" si="9"/>
        <v>1.0046405646047062E-5</v>
      </c>
      <c r="G181" s="80">
        <v>2.8601555936993996</v>
      </c>
      <c r="H181" s="24">
        <v>115.003772727273</v>
      </c>
      <c r="I181" s="86"/>
      <c r="J181" s="159">
        <v>7.3290600000000001E-3</v>
      </c>
      <c r="K181" s="128">
        <v>0</v>
      </c>
      <c r="L181" s="129" t="str">
        <f t="shared" si="10"/>
        <v/>
      </c>
      <c r="M181" s="107">
        <f t="shared" si="11"/>
        <v>1.1385407410629402</v>
      </c>
    </row>
    <row r="182" spans="1:13" ht="12.75" customHeight="1" x14ac:dyDescent="0.2">
      <c r="A182" s="79" t="s">
        <v>1433</v>
      </c>
      <c r="B182" s="79" t="s">
        <v>1285</v>
      </c>
      <c r="C182" s="128">
        <v>6.3036999999999998E-3</v>
      </c>
      <c r="D182" s="128">
        <v>5.5244000000000001E-2</v>
      </c>
      <c r="E182" s="129">
        <f t="shared" si="8"/>
        <v>-0.88589349069582224</v>
      </c>
      <c r="F182" s="107">
        <f t="shared" si="9"/>
        <v>9.8379938096120181E-6</v>
      </c>
      <c r="G182" s="80">
        <v>7.6750894646446799</v>
      </c>
      <c r="H182" s="24">
        <v>92.011590909090899</v>
      </c>
      <c r="I182" s="86"/>
      <c r="J182" s="159">
        <v>4.9881790000000002E-2</v>
      </c>
      <c r="K182" s="128">
        <v>4.2863589999999993E-2</v>
      </c>
      <c r="L182" s="129">
        <f t="shared" si="10"/>
        <v>0.16373336904351721</v>
      </c>
      <c r="M182" s="107">
        <f t="shared" si="11"/>
        <v>7.9130970699747776</v>
      </c>
    </row>
    <row r="183" spans="1:13" ht="12.75" customHeight="1" x14ac:dyDescent="0.2">
      <c r="A183" s="79" t="s">
        <v>2087</v>
      </c>
      <c r="B183" s="79" t="s">
        <v>2088</v>
      </c>
      <c r="C183" s="128">
        <v>6.0299999999999998E-3</v>
      </c>
      <c r="D183" s="128">
        <v>0.10976585000000001</v>
      </c>
      <c r="E183" s="129">
        <f t="shared" si="8"/>
        <v>-0.94506488129049249</v>
      </c>
      <c r="F183" s="107">
        <f t="shared" si="9"/>
        <v>9.4108385030950822E-6</v>
      </c>
      <c r="G183" s="80">
        <v>0.141043747</v>
      </c>
      <c r="H183" s="24">
        <v>110.591954545455</v>
      </c>
      <c r="I183" s="86"/>
      <c r="J183" s="159">
        <v>0</v>
      </c>
      <c r="K183" s="128">
        <v>0</v>
      </c>
      <c r="L183" s="129" t="str">
        <f t="shared" si="10"/>
        <v/>
      </c>
      <c r="M183" s="107">
        <f t="shared" si="11"/>
        <v>0</v>
      </c>
    </row>
    <row r="184" spans="1:13" ht="12.75" customHeight="1" x14ac:dyDescent="0.2">
      <c r="A184" s="79" t="s">
        <v>2019</v>
      </c>
      <c r="B184" s="79" t="s">
        <v>972</v>
      </c>
      <c r="C184" s="128">
        <v>5.6400699999999996E-3</v>
      </c>
      <c r="D184" s="128">
        <v>7.1248720000000001E-2</v>
      </c>
      <c r="E184" s="129">
        <f t="shared" si="8"/>
        <v>-0.92083970069918453</v>
      </c>
      <c r="F184" s="107">
        <f t="shared" si="9"/>
        <v>8.8022865532589518E-6</v>
      </c>
      <c r="G184" s="80">
        <v>1.843358911418</v>
      </c>
      <c r="H184" s="24">
        <v>37.698909090909098</v>
      </c>
      <c r="I184" s="86"/>
      <c r="J184" s="159">
        <v>1.643853E-2</v>
      </c>
      <c r="K184" s="128">
        <v>0.23211510000000002</v>
      </c>
      <c r="L184" s="129">
        <f t="shared" si="10"/>
        <v>-0.92917940280490152</v>
      </c>
      <c r="M184" s="107">
        <f t="shared" si="11"/>
        <v>2.9145968046495878</v>
      </c>
    </row>
    <row r="185" spans="1:13" ht="12.75" customHeight="1" x14ac:dyDescent="0.2">
      <c r="A185" s="79" t="s">
        <v>2266</v>
      </c>
      <c r="B185" s="79" t="s">
        <v>1322</v>
      </c>
      <c r="C185" s="128">
        <v>4.86024E-3</v>
      </c>
      <c r="D185" s="128">
        <v>0.35275424999999999</v>
      </c>
      <c r="E185" s="129">
        <f t="shared" si="8"/>
        <v>-0.98622202283884608</v>
      </c>
      <c r="F185" s="107">
        <f t="shared" si="9"/>
        <v>7.5852294736787465E-6</v>
      </c>
      <c r="G185" s="80">
        <v>1.1740562122482729</v>
      </c>
      <c r="H185" s="24">
        <v>500.43840909090898</v>
      </c>
      <c r="I185" s="86"/>
      <c r="J185" s="159">
        <v>1.0721E-4</v>
      </c>
      <c r="K185" s="128">
        <v>0.33335081999999999</v>
      </c>
      <c r="L185" s="129">
        <f t="shared" si="10"/>
        <v>-0.99967838687182475</v>
      </c>
      <c r="M185" s="107">
        <f t="shared" si="11"/>
        <v>2.2058581469227855E-2</v>
      </c>
    </row>
    <row r="186" spans="1:13" ht="12.75" customHeight="1" x14ac:dyDescent="0.2">
      <c r="A186" s="79" t="s">
        <v>2029</v>
      </c>
      <c r="B186" s="79" t="s">
        <v>1175</v>
      </c>
      <c r="C186" s="128">
        <v>4.2389999999999997E-3</v>
      </c>
      <c r="D186" s="128">
        <v>1.2434999999999999E-4</v>
      </c>
      <c r="E186" s="129">
        <f t="shared" si="8"/>
        <v>33.089264173703256</v>
      </c>
      <c r="F186" s="107">
        <f t="shared" si="9"/>
        <v>6.6156790073996765E-6</v>
      </c>
      <c r="G186" s="80">
        <v>13.112909349999999</v>
      </c>
      <c r="H186" s="24">
        <v>48.862363636363597</v>
      </c>
      <c r="I186" s="86"/>
      <c r="J186" s="159">
        <v>0</v>
      </c>
      <c r="K186" s="128">
        <v>0</v>
      </c>
      <c r="L186" s="129" t="str">
        <f t="shared" si="10"/>
        <v/>
      </c>
      <c r="M186" s="107">
        <f t="shared" si="11"/>
        <v>0</v>
      </c>
    </row>
    <row r="187" spans="1:13" ht="12.75" customHeight="1" x14ac:dyDescent="0.2">
      <c r="A187" s="79" t="s">
        <v>2694</v>
      </c>
      <c r="B187" s="79" t="s">
        <v>2695</v>
      </c>
      <c r="C187" s="128">
        <v>4.1897000000000002E-3</v>
      </c>
      <c r="D187" s="128">
        <v>0</v>
      </c>
      <c r="E187" s="129" t="str">
        <f t="shared" si="8"/>
        <v/>
      </c>
      <c r="F187" s="107">
        <f t="shared" si="9"/>
        <v>6.5387379894556328E-6</v>
      </c>
      <c r="G187" s="80">
        <v>5.9848243499999995E-2</v>
      </c>
      <c r="H187" s="24">
        <v>69.539818181818205</v>
      </c>
      <c r="I187" s="86"/>
      <c r="J187" s="159">
        <v>0</v>
      </c>
      <c r="K187" s="128">
        <v>0</v>
      </c>
      <c r="L187" s="129" t="str">
        <f t="shared" si="10"/>
        <v/>
      </c>
      <c r="M187" s="107">
        <f t="shared" si="11"/>
        <v>0</v>
      </c>
    </row>
    <row r="188" spans="1:13" ht="12.75" customHeight="1" x14ac:dyDescent="0.2">
      <c r="A188" s="79" t="s">
        <v>2289</v>
      </c>
      <c r="B188" s="79" t="s">
        <v>1321</v>
      </c>
      <c r="C188" s="128">
        <v>4.1216000000000004E-3</v>
      </c>
      <c r="D188" s="128">
        <v>3.6834000000000003E-3</v>
      </c>
      <c r="E188" s="129">
        <f t="shared" si="8"/>
        <v>0.11896617255796271</v>
      </c>
      <c r="F188" s="107">
        <f t="shared" si="9"/>
        <v>6.4324563804903308E-6</v>
      </c>
      <c r="G188" s="80">
        <v>2.6586470162357889</v>
      </c>
      <c r="H188" s="24">
        <v>128.134136363636</v>
      </c>
      <c r="I188" s="86"/>
      <c r="J188" s="159">
        <v>0</v>
      </c>
      <c r="K188" s="128">
        <v>0</v>
      </c>
      <c r="L188" s="129" t="str">
        <f t="shared" si="10"/>
        <v/>
      </c>
      <c r="M188" s="107">
        <f t="shared" si="11"/>
        <v>0</v>
      </c>
    </row>
    <row r="189" spans="1:13" ht="12.75" customHeight="1" x14ac:dyDescent="0.2">
      <c r="A189" s="79" t="s">
        <v>2258</v>
      </c>
      <c r="B189" s="79" t="s">
        <v>1346</v>
      </c>
      <c r="C189" s="128">
        <v>3.9205000000000004E-3</v>
      </c>
      <c r="D189" s="128">
        <v>2.8772249999999999E-2</v>
      </c>
      <c r="E189" s="129">
        <f t="shared" si="8"/>
        <v>-0.8637402358174977</v>
      </c>
      <c r="F189" s="107">
        <f t="shared" si="9"/>
        <v>6.1186056967469768E-6</v>
      </c>
      <c r="G189" s="80">
        <v>0.97590862183106131</v>
      </c>
      <c r="H189" s="24">
        <v>211.26095454545501</v>
      </c>
      <c r="I189" s="86"/>
      <c r="J189" s="159">
        <v>0</v>
      </c>
      <c r="K189" s="128">
        <v>0</v>
      </c>
      <c r="L189" s="129" t="str">
        <f t="shared" si="10"/>
        <v/>
      </c>
      <c r="M189" s="107">
        <f t="shared" si="11"/>
        <v>0</v>
      </c>
    </row>
    <row r="190" spans="1:13" ht="12.75" customHeight="1" x14ac:dyDescent="0.2">
      <c r="A190" s="79" t="s">
        <v>1566</v>
      </c>
      <c r="B190" s="79" t="s">
        <v>1352</v>
      </c>
      <c r="C190" s="128">
        <v>3.3108E-3</v>
      </c>
      <c r="D190" s="128">
        <v>0</v>
      </c>
      <c r="E190" s="129" t="str">
        <f t="shared" si="8"/>
        <v/>
      </c>
      <c r="F190" s="107">
        <f t="shared" si="9"/>
        <v>5.1670653592118068E-6</v>
      </c>
      <c r="G190" s="80">
        <v>0.21634317037168102</v>
      </c>
      <c r="H190" s="24">
        <v>63.699045454545498</v>
      </c>
      <c r="I190" s="86"/>
      <c r="J190" s="159">
        <v>0</v>
      </c>
      <c r="K190" s="128">
        <v>0</v>
      </c>
      <c r="L190" s="129" t="str">
        <f t="shared" si="10"/>
        <v/>
      </c>
      <c r="M190" s="107">
        <f t="shared" si="11"/>
        <v>0</v>
      </c>
    </row>
    <row r="191" spans="1:13" ht="12.75" customHeight="1" x14ac:dyDescent="0.2">
      <c r="A191" s="79" t="s">
        <v>1584</v>
      </c>
      <c r="B191" s="79" t="s">
        <v>1371</v>
      </c>
      <c r="C191" s="128">
        <v>3.1319999999999998E-3</v>
      </c>
      <c r="D191" s="128">
        <v>2.162E-2</v>
      </c>
      <c r="E191" s="129">
        <f t="shared" si="8"/>
        <v>-0.85513413506012959</v>
      </c>
      <c r="F191" s="107">
        <f t="shared" si="9"/>
        <v>4.8880176105628184E-6</v>
      </c>
      <c r="G191" s="80">
        <v>1.5704487795935704</v>
      </c>
      <c r="H191" s="24">
        <v>145.889227272727</v>
      </c>
      <c r="I191" s="86"/>
      <c r="J191" s="159">
        <v>0</v>
      </c>
      <c r="K191" s="128">
        <v>0</v>
      </c>
      <c r="L191" s="129" t="str">
        <f t="shared" si="10"/>
        <v/>
      </c>
      <c r="M191" s="107">
        <f t="shared" si="11"/>
        <v>0</v>
      </c>
    </row>
    <row r="192" spans="1:13" ht="12.75" customHeight="1" x14ac:dyDescent="0.2">
      <c r="A192" s="79" t="s">
        <v>2085</v>
      </c>
      <c r="B192" s="79" t="s">
        <v>2086</v>
      </c>
      <c r="C192" s="128">
        <v>2.8756199999999997E-3</v>
      </c>
      <c r="D192" s="128">
        <v>0</v>
      </c>
      <c r="E192" s="129" t="str">
        <f t="shared" si="8"/>
        <v/>
      </c>
      <c r="F192" s="107">
        <f t="shared" si="9"/>
        <v>4.4878931038590844E-6</v>
      </c>
      <c r="G192" s="80">
        <v>4.5009599999999998E-4</v>
      </c>
      <c r="H192" s="24">
        <v>97.2917272727273</v>
      </c>
      <c r="I192" s="86"/>
      <c r="J192" s="159">
        <v>0</v>
      </c>
      <c r="K192" s="128">
        <v>0</v>
      </c>
      <c r="L192" s="129" t="str">
        <f t="shared" si="10"/>
        <v/>
      </c>
      <c r="M192" s="107">
        <f t="shared" si="11"/>
        <v>0</v>
      </c>
    </row>
    <row r="193" spans="1:13" ht="12.75" customHeight="1" x14ac:dyDescent="0.2">
      <c r="A193" s="79" t="s">
        <v>2256</v>
      </c>
      <c r="B193" s="79" t="s">
        <v>1345</v>
      </c>
      <c r="C193" s="128">
        <v>2.8565000000000001E-3</v>
      </c>
      <c r="D193" s="128">
        <v>0</v>
      </c>
      <c r="E193" s="129" t="str">
        <f t="shared" si="8"/>
        <v/>
      </c>
      <c r="F193" s="107">
        <f t="shared" si="9"/>
        <v>4.4580530985225707E-6</v>
      </c>
      <c r="G193" s="80">
        <v>0.59553295799246653</v>
      </c>
      <c r="H193" s="24">
        <v>81.914727272727305</v>
      </c>
      <c r="I193" s="86"/>
      <c r="J193" s="159">
        <v>0</v>
      </c>
      <c r="K193" s="128">
        <v>0</v>
      </c>
      <c r="L193" s="129" t="str">
        <f t="shared" si="10"/>
        <v/>
      </c>
      <c r="M193" s="107">
        <f t="shared" si="11"/>
        <v>0</v>
      </c>
    </row>
    <row r="194" spans="1:13" ht="12.75" customHeight="1" x14ac:dyDescent="0.2">
      <c r="A194" s="79" t="s">
        <v>2007</v>
      </c>
      <c r="B194" s="79" t="s">
        <v>978</v>
      </c>
      <c r="C194" s="128">
        <v>2.6527500000000002E-3</v>
      </c>
      <c r="D194" s="128">
        <v>6.6041749999999996E-2</v>
      </c>
      <c r="E194" s="129">
        <f t="shared" si="8"/>
        <v>-0.95983222734103801</v>
      </c>
      <c r="F194" s="107">
        <f t="shared" si="9"/>
        <v>4.1400666399810083E-6</v>
      </c>
      <c r="G194" s="80">
        <v>12.216855150000001</v>
      </c>
      <c r="H194" s="24">
        <v>49.9285909090909</v>
      </c>
      <c r="I194" s="86"/>
      <c r="J194" s="159">
        <v>2.6527500000000002E-3</v>
      </c>
      <c r="K194" s="128">
        <v>1.4599299999999999E-2</v>
      </c>
      <c r="L194" s="129">
        <f t="shared" si="10"/>
        <v>-0.81829608268889609</v>
      </c>
      <c r="M194" s="107">
        <f t="shared" si="11"/>
        <v>1</v>
      </c>
    </row>
    <row r="195" spans="1:13" ht="12.75" customHeight="1" x14ac:dyDescent="0.2">
      <c r="A195" s="79" t="s">
        <v>2373</v>
      </c>
      <c r="B195" s="79" t="s">
        <v>2381</v>
      </c>
      <c r="C195" s="128">
        <v>2.42055E-3</v>
      </c>
      <c r="D195" s="128">
        <v>2.44735E-3</v>
      </c>
      <c r="E195" s="129">
        <f t="shared" si="8"/>
        <v>-1.0950620058430505E-2</v>
      </c>
      <c r="F195" s="107">
        <f t="shared" si="9"/>
        <v>3.7776791274737646E-6</v>
      </c>
      <c r="G195" s="80">
        <v>2.6329145000000002E-2</v>
      </c>
      <c r="H195" s="24">
        <v>174.89961904761901</v>
      </c>
      <c r="I195" s="86"/>
      <c r="J195" s="159">
        <v>0</v>
      </c>
      <c r="K195" s="128">
        <v>0</v>
      </c>
      <c r="L195" s="129" t="str">
        <f t="shared" si="10"/>
        <v/>
      </c>
      <c r="M195" s="107">
        <f t="shared" si="11"/>
        <v>0</v>
      </c>
    </row>
    <row r="196" spans="1:13" ht="12.75" customHeight="1" x14ac:dyDescent="0.2">
      <c r="A196" s="79" t="s">
        <v>1564</v>
      </c>
      <c r="B196" s="79" t="s">
        <v>1350</v>
      </c>
      <c r="C196" s="128">
        <v>2.07895E-3</v>
      </c>
      <c r="D196" s="128">
        <v>0</v>
      </c>
      <c r="E196" s="129" t="str">
        <f t="shared" si="8"/>
        <v/>
      </c>
      <c r="F196" s="107">
        <f t="shared" si="9"/>
        <v>3.2445543459385605E-6</v>
      </c>
      <c r="G196" s="80">
        <v>0.62713634931311191</v>
      </c>
      <c r="H196" s="24">
        <v>61.293409090909101</v>
      </c>
      <c r="I196" s="86"/>
      <c r="J196" s="159">
        <v>0</v>
      </c>
      <c r="K196" s="128">
        <v>0</v>
      </c>
      <c r="L196" s="129" t="str">
        <f t="shared" si="10"/>
        <v/>
      </c>
      <c r="M196" s="107">
        <f t="shared" si="11"/>
        <v>0</v>
      </c>
    </row>
    <row r="197" spans="1:13" ht="12.75" customHeight="1" x14ac:dyDescent="0.2">
      <c r="A197" s="79" t="s">
        <v>1541</v>
      </c>
      <c r="B197" s="79" t="s">
        <v>1303</v>
      </c>
      <c r="C197" s="128">
        <v>1.88474E-3</v>
      </c>
      <c r="D197" s="128">
        <v>5.0569999999999999E-4</v>
      </c>
      <c r="E197" s="129">
        <f t="shared" si="8"/>
        <v>2.7269922879177377</v>
      </c>
      <c r="F197" s="107">
        <f t="shared" si="9"/>
        <v>2.9414566766705512E-6</v>
      </c>
      <c r="G197" s="80">
        <v>11.885474990027907</v>
      </c>
      <c r="H197" s="24">
        <v>70.667136363636402</v>
      </c>
      <c r="I197" s="86"/>
      <c r="J197" s="159">
        <v>0</v>
      </c>
      <c r="K197" s="128">
        <v>0</v>
      </c>
      <c r="L197" s="129" t="str">
        <f t="shared" si="10"/>
        <v/>
      </c>
      <c r="M197" s="107">
        <f t="shared" si="11"/>
        <v>0</v>
      </c>
    </row>
    <row r="198" spans="1:13" ht="12.75" customHeight="1" x14ac:dyDescent="0.2">
      <c r="A198" s="79" t="s">
        <v>2257</v>
      </c>
      <c r="B198" s="79" t="s">
        <v>1292</v>
      </c>
      <c r="C198" s="128">
        <v>1.7565E-3</v>
      </c>
      <c r="D198" s="128">
        <v>3.8960540999999994E-2</v>
      </c>
      <c r="E198" s="129">
        <f t="shared" si="8"/>
        <v>-0.95491592378042178</v>
      </c>
      <c r="F198" s="107">
        <f t="shared" si="9"/>
        <v>2.7413163898319257E-6</v>
      </c>
      <c r="G198" s="80">
        <v>1.4602003086254041</v>
      </c>
      <c r="H198" s="24">
        <v>251.33495454545499</v>
      </c>
      <c r="I198" s="86"/>
      <c r="J198" s="159">
        <v>0</v>
      </c>
      <c r="K198" s="128">
        <v>4.2074960000000002E-2</v>
      </c>
      <c r="L198" s="129">
        <f t="shared" si="10"/>
        <v>-1</v>
      </c>
      <c r="M198" s="107">
        <f t="shared" si="11"/>
        <v>0</v>
      </c>
    </row>
    <row r="199" spans="1:13" ht="12.75" customHeight="1" x14ac:dyDescent="0.2">
      <c r="A199" s="79" t="s">
        <v>2607</v>
      </c>
      <c r="B199" s="79" t="s">
        <v>2608</v>
      </c>
      <c r="C199" s="128">
        <v>1.7332999999999999E-3</v>
      </c>
      <c r="D199" s="128">
        <v>0</v>
      </c>
      <c r="E199" s="129" t="str">
        <f t="shared" ref="E199:E262" si="12">IF(ISERROR(C199/D199-1),"",IF((C199/D199-1)&gt;10000%,"",C199/D199-1))</f>
        <v/>
      </c>
      <c r="F199" s="107">
        <f t="shared" ref="F199:F262" si="13">C199/$C$280</f>
        <v>2.7051088519759045E-6</v>
      </c>
      <c r="G199" s="80">
        <v>5.1235630000000002E-3</v>
      </c>
      <c r="H199" s="24">
        <v>75.001809523809499</v>
      </c>
      <c r="I199" s="86"/>
      <c r="J199" s="159">
        <v>0</v>
      </c>
      <c r="K199" s="128">
        <v>0</v>
      </c>
      <c r="L199" s="129" t="str">
        <f t="shared" ref="L199:L262" si="14">IF(ISERROR(J199/K199-1),"",IF((J199/K199-1)&gt;10000%,"",J199/K199-1))</f>
        <v/>
      </c>
      <c r="M199" s="107">
        <f t="shared" ref="M199:M208" si="15">IF(ISERROR(J199/C199),"",IF(J199/C199&gt;10000%,"",J199/C199))</f>
        <v>0</v>
      </c>
    </row>
    <row r="200" spans="1:13" ht="12.75" customHeight="1" x14ac:dyDescent="0.2">
      <c r="A200" s="79" t="s">
        <v>2368</v>
      </c>
      <c r="B200" s="79" t="s">
        <v>2376</v>
      </c>
      <c r="C200" s="128">
        <v>1.7198399999999998E-3</v>
      </c>
      <c r="D200" s="128">
        <v>0</v>
      </c>
      <c r="E200" s="129" t="str">
        <f t="shared" si="12"/>
        <v/>
      </c>
      <c r="F200" s="107">
        <f t="shared" si="13"/>
        <v>2.6841022373404715E-6</v>
      </c>
      <c r="G200" s="80">
        <v>5.1780796000000004E-2</v>
      </c>
      <c r="H200" s="24">
        <v>19.9927142857143</v>
      </c>
      <c r="I200" s="86"/>
      <c r="J200" s="159">
        <v>0</v>
      </c>
      <c r="K200" s="128">
        <v>0</v>
      </c>
      <c r="L200" s="129" t="str">
        <f t="shared" si="14"/>
        <v/>
      </c>
      <c r="M200" s="107">
        <f t="shared" si="15"/>
        <v>0</v>
      </c>
    </row>
    <row r="201" spans="1:13" ht="12.75" customHeight="1" x14ac:dyDescent="0.2">
      <c r="A201" s="79" t="s">
        <v>2627</v>
      </c>
      <c r="B201" s="79" t="s">
        <v>2628</v>
      </c>
      <c r="C201" s="128">
        <v>1.7028E-3</v>
      </c>
      <c r="D201" s="128">
        <v>5.5500000000000005E-4</v>
      </c>
      <c r="E201" s="129">
        <f t="shared" si="12"/>
        <v>2.0681081081081079</v>
      </c>
      <c r="F201" s="107">
        <f t="shared" si="13"/>
        <v>2.6575084250531186E-6</v>
      </c>
      <c r="G201" s="80">
        <v>7.0689983999999997E-2</v>
      </c>
      <c r="H201" s="24">
        <v>229.87299999999999</v>
      </c>
      <c r="I201" s="86"/>
      <c r="J201" s="159">
        <v>4.2091489999999995E-2</v>
      </c>
      <c r="K201" s="128">
        <v>0</v>
      </c>
      <c r="L201" s="129" t="str">
        <f t="shared" si="14"/>
        <v/>
      </c>
      <c r="M201" s="107">
        <f t="shared" si="15"/>
        <v>24.718986375381721</v>
      </c>
    </row>
    <row r="202" spans="1:13" ht="12.75" customHeight="1" x14ac:dyDescent="0.2">
      <c r="A202" s="79" t="s">
        <v>2415</v>
      </c>
      <c r="B202" s="79" t="s">
        <v>2414</v>
      </c>
      <c r="C202" s="128">
        <v>1.6102E-3</v>
      </c>
      <c r="D202" s="128">
        <v>0.28102274999999999</v>
      </c>
      <c r="E202" s="129">
        <f t="shared" si="12"/>
        <v>-0.99427021477798505</v>
      </c>
      <c r="F202" s="107">
        <f t="shared" si="13"/>
        <v>2.5129904075760696E-6</v>
      </c>
      <c r="G202" s="80">
        <v>0.31902408799999998</v>
      </c>
      <c r="H202" s="24">
        <v>100.00080952381001</v>
      </c>
      <c r="I202" s="86"/>
      <c r="J202" s="159">
        <v>0</v>
      </c>
      <c r="K202" s="128">
        <v>0</v>
      </c>
      <c r="L202" s="129" t="str">
        <f t="shared" si="14"/>
        <v/>
      </c>
      <c r="M202" s="107">
        <f t="shared" si="15"/>
        <v>0</v>
      </c>
    </row>
    <row r="203" spans="1:13" ht="12.75" customHeight="1" x14ac:dyDescent="0.2">
      <c r="A203" s="79" t="s">
        <v>1540</v>
      </c>
      <c r="B203" s="79" t="s">
        <v>1302</v>
      </c>
      <c r="C203" s="128">
        <v>1.3762500000000001E-3</v>
      </c>
      <c r="D203" s="128">
        <v>0.14780699999999999</v>
      </c>
      <c r="E203" s="129">
        <f t="shared" si="12"/>
        <v>-0.99068887129838235</v>
      </c>
      <c r="F203" s="107">
        <f t="shared" si="13"/>
        <v>2.147871723032273E-6</v>
      </c>
      <c r="G203" s="80">
        <v>0.79198521969485691</v>
      </c>
      <c r="H203" s="24">
        <v>47.428409090909099</v>
      </c>
      <c r="I203" s="86"/>
      <c r="J203" s="159">
        <v>0</v>
      </c>
      <c r="K203" s="128">
        <v>0</v>
      </c>
      <c r="L203" s="129" t="str">
        <f t="shared" si="14"/>
        <v/>
      </c>
      <c r="M203" s="107">
        <f t="shared" si="15"/>
        <v>0</v>
      </c>
    </row>
    <row r="204" spans="1:13" ht="12.75" customHeight="1" x14ac:dyDescent="0.2">
      <c r="A204" s="79" t="s">
        <v>2407</v>
      </c>
      <c r="B204" s="79" t="s">
        <v>2406</v>
      </c>
      <c r="C204" s="128">
        <v>7.879400000000001E-4</v>
      </c>
      <c r="D204" s="128">
        <v>8.4739999999999996E-2</v>
      </c>
      <c r="E204" s="129">
        <f t="shared" si="12"/>
        <v>-0.99070167571394852</v>
      </c>
      <c r="F204" s="107">
        <f t="shared" si="13"/>
        <v>1.229714111132461E-6</v>
      </c>
      <c r="G204" s="80">
        <v>0.30303145000000004</v>
      </c>
      <c r="H204" s="24">
        <v>74.997380952380993</v>
      </c>
      <c r="I204" s="86"/>
      <c r="J204" s="159">
        <v>0</v>
      </c>
      <c r="K204" s="128">
        <v>0</v>
      </c>
      <c r="L204" s="129" t="str">
        <f t="shared" si="14"/>
        <v/>
      </c>
      <c r="M204" s="107">
        <f t="shared" si="15"/>
        <v>0</v>
      </c>
    </row>
    <row r="205" spans="1:13" ht="12.75" customHeight="1" x14ac:dyDescent="0.2">
      <c r="A205" s="79" t="s">
        <v>2003</v>
      </c>
      <c r="B205" s="79" t="s">
        <v>974</v>
      </c>
      <c r="C205" s="128">
        <v>7.7740000000000003E-4</v>
      </c>
      <c r="D205" s="128">
        <v>7.9000000000000008E-3</v>
      </c>
      <c r="E205" s="129">
        <f t="shared" si="12"/>
        <v>-0.90159493670886071</v>
      </c>
      <c r="F205" s="107">
        <f t="shared" si="13"/>
        <v>1.2132646521237341E-6</v>
      </c>
      <c r="G205" s="80">
        <v>11.54936277</v>
      </c>
      <c r="H205" s="24">
        <v>49.8736363636364</v>
      </c>
      <c r="I205" s="86"/>
      <c r="J205" s="159">
        <v>0.66245399999999999</v>
      </c>
      <c r="K205" s="128">
        <v>0</v>
      </c>
      <c r="L205" s="129" t="str">
        <f t="shared" si="14"/>
        <v/>
      </c>
      <c r="M205" s="107" t="str">
        <f t="shared" si="15"/>
        <v/>
      </c>
    </row>
    <row r="206" spans="1:13" ht="12.75" customHeight="1" x14ac:dyDescent="0.2">
      <c r="A206" s="79" t="s">
        <v>5</v>
      </c>
      <c r="B206" s="79" t="s">
        <v>1394</v>
      </c>
      <c r="C206" s="128">
        <v>7.5361999999999998E-4</v>
      </c>
      <c r="D206" s="128">
        <v>3.6864699999999999E-3</v>
      </c>
      <c r="E206" s="129">
        <f t="shared" si="12"/>
        <v>-0.79557137315643423</v>
      </c>
      <c r="F206" s="107">
        <f t="shared" si="13"/>
        <v>1.1761519258213126E-6</v>
      </c>
      <c r="G206" s="80">
        <v>14.835476591069101</v>
      </c>
      <c r="H206" s="24">
        <v>84.505227272727296</v>
      </c>
      <c r="I206" s="86"/>
      <c r="J206" s="159">
        <v>0</v>
      </c>
      <c r="K206" s="128">
        <v>1.1844960099999999</v>
      </c>
      <c r="L206" s="129">
        <f t="shared" si="14"/>
        <v>-1</v>
      </c>
      <c r="M206" s="107">
        <f t="shared" si="15"/>
        <v>0</v>
      </c>
    </row>
    <row r="207" spans="1:13" ht="12.75" customHeight="1" x14ac:dyDescent="0.2">
      <c r="A207" s="79" t="s">
        <v>2700</v>
      </c>
      <c r="B207" s="79" t="s">
        <v>2701</v>
      </c>
      <c r="C207" s="128">
        <v>2.2149999999999999E-4</v>
      </c>
      <c r="D207" s="128">
        <v>0</v>
      </c>
      <c r="E207" s="129" t="str">
        <f t="shared" si="12"/>
        <v/>
      </c>
      <c r="F207" s="107">
        <f t="shared" si="13"/>
        <v>3.4568834634088899E-7</v>
      </c>
      <c r="G207" s="80">
        <v>6.6902109000000001E-2</v>
      </c>
      <c r="H207" s="24">
        <v>154.16522727272701</v>
      </c>
      <c r="I207" s="86"/>
      <c r="J207" s="159">
        <v>0</v>
      </c>
      <c r="K207" s="128">
        <v>0</v>
      </c>
      <c r="L207" s="129" t="str">
        <f t="shared" si="14"/>
        <v/>
      </c>
      <c r="M207" s="107">
        <f t="shared" si="15"/>
        <v>0</v>
      </c>
    </row>
    <row r="208" spans="1:13" ht="12.75" customHeight="1" x14ac:dyDescent="0.2">
      <c r="A208" s="79" t="s">
        <v>2545</v>
      </c>
      <c r="B208" s="79" t="s">
        <v>2546</v>
      </c>
      <c r="C208" s="128">
        <v>1.5309000000000001E-4</v>
      </c>
      <c r="D208" s="128">
        <v>7.5580000000000005E-5</v>
      </c>
      <c r="E208" s="129">
        <f t="shared" si="12"/>
        <v>1.0255358560465733</v>
      </c>
      <c r="F208" s="107">
        <f t="shared" si="13"/>
        <v>2.3892292975768263E-7</v>
      </c>
      <c r="G208" s="80">
        <v>0.16630800899999998</v>
      </c>
      <c r="H208" s="24">
        <v>106.164045454545</v>
      </c>
      <c r="I208" s="86"/>
      <c r="J208" s="159">
        <v>0</v>
      </c>
      <c r="K208" s="128">
        <v>0</v>
      </c>
      <c r="L208" s="129" t="str">
        <f t="shared" si="14"/>
        <v/>
      </c>
      <c r="M208" s="107">
        <f t="shared" si="15"/>
        <v>0</v>
      </c>
    </row>
    <row r="209" spans="1:13" ht="12.75" customHeight="1" x14ac:dyDescent="0.2">
      <c r="A209" s="79" t="s">
        <v>1419</v>
      </c>
      <c r="B209" s="79" t="s">
        <v>1264</v>
      </c>
      <c r="C209" s="128">
        <v>7.3709999999999997E-5</v>
      </c>
      <c r="D209" s="128">
        <v>0.81801999999999997</v>
      </c>
      <c r="E209" s="129">
        <f t="shared" si="12"/>
        <v>-0.99990989217867532</v>
      </c>
      <c r="F209" s="107">
        <f t="shared" si="13"/>
        <v>1.1503696617962495E-7</v>
      </c>
      <c r="G209" s="80">
        <v>0.54359831263039993</v>
      </c>
      <c r="H209" s="24">
        <v>78.932000000000002</v>
      </c>
      <c r="I209" s="86"/>
      <c r="J209" s="159">
        <v>0.51653000000000004</v>
      </c>
      <c r="K209" s="128">
        <v>0.245136234864062</v>
      </c>
      <c r="L209" s="129">
        <f t="shared" si="14"/>
        <v>1.107114031046601</v>
      </c>
      <c r="M209" s="107" t="str">
        <f t="shared" ref="M209:M222" si="16">IF(ISERROR(J209/C209),"",IF(J209/C209&gt;10000%,"",J209/C209))</f>
        <v/>
      </c>
    </row>
    <row r="210" spans="1:13" ht="12.75" customHeight="1" x14ac:dyDescent="0.2">
      <c r="A210" s="79" t="s">
        <v>1429</v>
      </c>
      <c r="B210" s="79" t="s">
        <v>1279</v>
      </c>
      <c r="C210" s="128">
        <v>0</v>
      </c>
      <c r="D210" s="128">
        <v>4.9024999999999997E-3</v>
      </c>
      <c r="E210" s="129">
        <f t="shared" si="12"/>
        <v>-1</v>
      </c>
      <c r="F210" s="107">
        <f t="shared" si="13"/>
        <v>0</v>
      </c>
      <c r="G210" s="80">
        <v>1.9989929210237867</v>
      </c>
      <c r="H210" s="24">
        <v>44.187772727272701</v>
      </c>
      <c r="I210" s="86"/>
      <c r="J210" s="159">
        <v>0</v>
      </c>
      <c r="K210" s="128">
        <v>0</v>
      </c>
      <c r="L210" s="129" t="str">
        <f t="shared" si="14"/>
        <v/>
      </c>
      <c r="M210" s="107" t="str">
        <f t="shared" si="16"/>
        <v/>
      </c>
    </row>
    <row r="211" spans="1:13" ht="12.75" customHeight="1" x14ac:dyDescent="0.2">
      <c r="A211" s="79" t="s">
        <v>1583</v>
      </c>
      <c r="B211" s="79" t="s">
        <v>1370</v>
      </c>
      <c r="C211" s="128">
        <v>0</v>
      </c>
      <c r="D211" s="128">
        <v>0</v>
      </c>
      <c r="E211" s="129" t="str">
        <f t="shared" si="12"/>
        <v/>
      </c>
      <c r="F211" s="107">
        <f t="shared" si="13"/>
        <v>0</v>
      </c>
      <c r="G211" s="80">
        <v>0.66520767875618969</v>
      </c>
      <c r="H211" s="24">
        <v>88.260227272727306</v>
      </c>
      <c r="I211" s="86"/>
      <c r="J211" s="159">
        <v>0</v>
      </c>
      <c r="K211" s="128">
        <v>0</v>
      </c>
      <c r="L211" s="129" t="str">
        <f t="shared" si="14"/>
        <v/>
      </c>
      <c r="M211" s="107" t="str">
        <f t="shared" si="16"/>
        <v/>
      </c>
    </row>
    <row r="212" spans="1:13" ht="12.75" customHeight="1" x14ac:dyDescent="0.2">
      <c r="A212" s="79" t="s">
        <v>1560</v>
      </c>
      <c r="B212" s="79" t="s">
        <v>1343</v>
      </c>
      <c r="C212" s="128">
        <v>0</v>
      </c>
      <c r="D212" s="128">
        <v>9.6190200000000003E-2</v>
      </c>
      <c r="E212" s="129">
        <f t="shared" si="12"/>
        <v>-1</v>
      </c>
      <c r="F212" s="107">
        <f t="shared" si="13"/>
        <v>0</v>
      </c>
      <c r="G212" s="80">
        <v>34.844733705585064</v>
      </c>
      <c r="H212" s="24">
        <v>93.632000000000005</v>
      </c>
      <c r="I212" s="86"/>
      <c r="J212" s="159">
        <v>0</v>
      </c>
      <c r="K212" s="128">
        <v>0</v>
      </c>
      <c r="L212" s="129" t="str">
        <f t="shared" si="14"/>
        <v/>
      </c>
      <c r="M212" s="107" t="str">
        <f t="shared" si="16"/>
        <v/>
      </c>
    </row>
    <row r="213" spans="1:13" ht="12.75" customHeight="1" x14ac:dyDescent="0.2">
      <c r="A213" s="79" t="s">
        <v>1567</v>
      </c>
      <c r="B213" s="79" t="s">
        <v>1358</v>
      </c>
      <c r="C213" s="128">
        <v>0</v>
      </c>
      <c r="D213" s="128">
        <v>0</v>
      </c>
      <c r="E213" s="129" t="str">
        <f t="shared" si="12"/>
        <v/>
      </c>
      <c r="F213" s="107">
        <f t="shared" si="13"/>
        <v>0</v>
      </c>
      <c r="G213" s="80">
        <v>0.28315047554122991</v>
      </c>
      <c r="H213" s="24">
        <v>73.982409090909101</v>
      </c>
      <c r="I213" s="86"/>
      <c r="J213" s="159">
        <v>0</v>
      </c>
      <c r="K213" s="128">
        <v>0</v>
      </c>
      <c r="L213" s="129" t="str">
        <f t="shared" si="14"/>
        <v/>
      </c>
      <c r="M213" s="107" t="str">
        <f t="shared" si="16"/>
        <v/>
      </c>
    </row>
    <row r="214" spans="1:13" ht="12.75" customHeight="1" x14ac:dyDescent="0.2">
      <c r="A214" s="79" t="s">
        <v>1589</v>
      </c>
      <c r="B214" s="79" t="s">
        <v>1376</v>
      </c>
      <c r="C214" s="128">
        <v>0</v>
      </c>
      <c r="D214" s="128">
        <v>9.2840000000000002E-4</v>
      </c>
      <c r="E214" s="129">
        <f t="shared" si="12"/>
        <v>-1</v>
      </c>
      <c r="F214" s="107">
        <f t="shared" si="13"/>
        <v>0</v>
      </c>
      <c r="G214" s="80">
        <v>0.40504155984967644</v>
      </c>
      <c r="H214" s="24">
        <v>86.467818181818203</v>
      </c>
      <c r="I214" s="86"/>
      <c r="J214" s="159">
        <v>0</v>
      </c>
      <c r="K214" s="128">
        <v>0</v>
      </c>
      <c r="L214" s="129" t="str">
        <f t="shared" si="14"/>
        <v/>
      </c>
      <c r="M214" s="107" t="str">
        <f t="shared" si="16"/>
        <v/>
      </c>
    </row>
    <row r="215" spans="1:13" ht="12.75" customHeight="1" x14ac:dyDescent="0.2">
      <c r="A215" s="79" t="s">
        <v>1586</v>
      </c>
      <c r="B215" s="79" t="s">
        <v>1373</v>
      </c>
      <c r="C215" s="128">
        <v>0</v>
      </c>
      <c r="D215" s="128">
        <v>0</v>
      </c>
      <c r="E215" s="129" t="str">
        <f t="shared" si="12"/>
        <v/>
      </c>
      <c r="F215" s="107">
        <f t="shared" si="13"/>
        <v>0</v>
      </c>
      <c r="G215" s="80">
        <v>0.19678491809746168</v>
      </c>
      <c r="H215" s="24">
        <v>68.256318181818202</v>
      </c>
      <c r="I215" s="86"/>
      <c r="J215" s="159">
        <v>0</v>
      </c>
      <c r="K215" s="128">
        <v>0</v>
      </c>
      <c r="L215" s="129" t="str">
        <f t="shared" si="14"/>
        <v/>
      </c>
      <c r="M215" s="107" t="str">
        <f t="shared" si="16"/>
        <v/>
      </c>
    </row>
    <row r="216" spans="1:13" ht="12.75" customHeight="1" x14ac:dyDescent="0.2">
      <c r="A216" s="79" t="s">
        <v>1539</v>
      </c>
      <c r="B216" s="79" t="s">
        <v>1301</v>
      </c>
      <c r="C216" s="128">
        <v>0</v>
      </c>
      <c r="D216" s="128">
        <v>0.44045344000000003</v>
      </c>
      <c r="E216" s="129">
        <f t="shared" si="12"/>
        <v>-1</v>
      </c>
      <c r="F216" s="107">
        <f t="shared" si="13"/>
        <v>0</v>
      </c>
      <c r="G216" s="80">
        <v>0.96270450842368327</v>
      </c>
      <c r="H216" s="24">
        <v>21.210227272727298</v>
      </c>
      <c r="I216" s="86"/>
      <c r="J216" s="159">
        <v>0</v>
      </c>
      <c r="K216" s="128">
        <v>0</v>
      </c>
      <c r="L216" s="129" t="str">
        <f t="shared" si="14"/>
        <v/>
      </c>
      <c r="M216" s="107" t="str">
        <f t="shared" si="16"/>
        <v/>
      </c>
    </row>
    <row r="217" spans="1:13" ht="12.75" customHeight="1" x14ac:dyDescent="0.2">
      <c r="A217" s="79" t="s">
        <v>1544</v>
      </c>
      <c r="B217" s="79" t="s">
        <v>1308</v>
      </c>
      <c r="C217" s="128">
        <v>0</v>
      </c>
      <c r="D217" s="128">
        <v>0</v>
      </c>
      <c r="E217" s="129" t="str">
        <f t="shared" si="12"/>
        <v/>
      </c>
      <c r="F217" s="107">
        <f t="shared" si="13"/>
        <v>0</v>
      </c>
      <c r="G217" s="80">
        <v>0.33861213698017162</v>
      </c>
      <c r="H217" s="24">
        <v>41.080772727272702</v>
      </c>
      <c r="I217" s="86"/>
      <c r="J217" s="159">
        <v>0</v>
      </c>
      <c r="K217" s="128">
        <v>0</v>
      </c>
      <c r="L217" s="129" t="str">
        <f t="shared" si="14"/>
        <v/>
      </c>
      <c r="M217" s="107" t="str">
        <f t="shared" si="16"/>
        <v/>
      </c>
    </row>
    <row r="218" spans="1:13" ht="12.75" customHeight="1" x14ac:dyDescent="0.2">
      <c r="A218" s="79" t="s">
        <v>2278</v>
      </c>
      <c r="B218" s="79" t="s">
        <v>1325</v>
      </c>
      <c r="C218" s="128">
        <v>0</v>
      </c>
      <c r="D218" s="128">
        <v>0</v>
      </c>
      <c r="E218" s="129" t="str">
        <f t="shared" si="12"/>
        <v/>
      </c>
      <c r="F218" s="107">
        <f t="shared" si="13"/>
        <v>0</v>
      </c>
      <c r="G218" s="80">
        <v>0.39607621997894998</v>
      </c>
      <c r="H218" s="24">
        <v>151.56690909090901</v>
      </c>
      <c r="I218" s="86"/>
      <c r="J218" s="159">
        <v>0</v>
      </c>
      <c r="K218" s="128">
        <v>0</v>
      </c>
      <c r="L218" s="129" t="str">
        <f t="shared" si="14"/>
        <v/>
      </c>
      <c r="M218" s="107" t="str">
        <f t="shared" si="16"/>
        <v/>
      </c>
    </row>
    <row r="219" spans="1:13" ht="12.75" customHeight="1" x14ac:dyDescent="0.2">
      <c r="A219" s="79" t="s">
        <v>2279</v>
      </c>
      <c r="B219" s="79" t="s">
        <v>1356</v>
      </c>
      <c r="C219" s="128">
        <v>0</v>
      </c>
      <c r="D219" s="128">
        <v>0</v>
      </c>
      <c r="E219" s="129" t="str">
        <f t="shared" si="12"/>
        <v/>
      </c>
      <c r="F219" s="107">
        <f t="shared" si="13"/>
        <v>0</v>
      </c>
      <c r="G219" s="80">
        <v>0.48433301495339642</v>
      </c>
      <c r="H219" s="24">
        <v>65.7946818181818</v>
      </c>
      <c r="I219" s="86"/>
      <c r="J219" s="159">
        <v>0</v>
      </c>
      <c r="K219" s="128">
        <v>0</v>
      </c>
      <c r="L219" s="129" t="str">
        <f t="shared" si="14"/>
        <v/>
      </c>
      <c r="M219" s="107" t="str">
        <f t="shared" si="16"/>
        <v/>
      </c>
    </row>
    <row r="220" spans="1:13" ht="12.75" customHeight="1" x14ac:dyDescent="0.2">
      <c r="A220" s="79" t="s">
        <v>1588</v>
      </c>
      <c r="B220" s="79" t="s">
        <v>1375</v>
      </c>
      <c r="C220" s="128">
        <v>0</v>
      </c>
      <c r="D220" s="128">
        <v>0</v>
      </c>
      <c r="E220" s="129" t="str">
        <f t="shared" si="12"/>
        <v/>
      </c>
      <c r="F220" s="107">
        <f t="shared" si="13"/>
        <v>0</v>
      </c>
      <c r="G220" s="80">
        <v>0.4138464672990822</v>
      </c>
      <c r="H220" s="24">
        <v>57.882227272727299</v>
      </c>
      <c r="I220" s="86"/>
      <c r="J220" s="159">
        <v>0</v>
      </c>
      <c r="K220" s="128">
        <v>0</v>
      </c>
      <c r="L220" s="129" t="str">
        <f t="shared" si="14"/>
        <v/>
      </c>
      <c r="M220" s="107" t="str">
        <f t="shared" si="16"/>
        <v/>
      </c>
    </row>
    <row r="221" spans="1:13" ht="12.75" customHeight="1" x14ac:dyDescent="0.2">
      <c r="A221" s="79" t="s">
        <v>1568</v>
      </c>
      <c r="B221" s="79" t="s">
        <v>1359</v>
      </c>
      <c r="C221" s="128">
        <v>0</v>
      </c>
      <c r="D221" s="128">
        <v>9.2899999999999996E-3</v>
      </c>
      <c r="E221" s="129">
        <f t="shared" si="12"/>
        <v>-1</v>
      </c>
      <c r="F221" s="107">
        <f t="shared" si="13"/>
        <v>0</v>
      </c>
      <c r="G221" s="80">
        <v>0.46988574434711267</v>
      </c>
      <c r="H221" s="24">
        <v>187.527227272727</v>
      </c>
      <c r="I221" s="86"/>
      <c r="J221" s="159">
        <v>0</v>
      </c>
      <c r="K221" s="128">
        <v>0</v>
      </c>
      <c r="L221" s="129" t="str">
        <f t="shared" si="14"/>
        <v/>
      </c>
      <c r="M221" s="107" t="str">
        <f t="shared" si="16"/>
        <v/>
      </c>
    </row>
    <row r="222" spans="1:13" ht="12.75" customHeight="1" x14ac:dyDescent="0.2">
      <c r="A222" s="79" t="s">
        <v>0</v>
      </c>
      <c r="B222" s="79" t="s">
        <v>1382</v>
      </c>
      <c r="C222" s="128">
        <v>0</v>
      </c>
      <c r="D222" s="128">
        <v>0</v>
      </c>
      <c r="E222" s="129" t="str">
        <f t="shared" si="12"/>
        <v/>
      </c>
      <c r="F222" s="107">
        <f t="shared" si="13"/>
        <v>0</v>
      </c>
      <c r="G222" s="80">
        <v>0.34626438342390214</v>
      </c>
      <c r="H222" s="24">
        <v>86.053727272727301</v>
      </c>
      <c r="I222" s="86"/>
      <c r="J222" s="159">
        <v>0</v>
      </c>
      <c r="K222" s="128">
        <v>0</v>
      </c>
      <c r="L222" s="129" t="str">
        <f t="shared" si="14"/>
        <v/>
      </c>
      <c r="M222" s="107" t="str">
        <f t="shared" si="16"/>
        <v/>
      </c>
    </row>
    <row r="223" spans="1:13" ht="12.75" customHeight="1" x14ac:dyDescent="0.2">
      <c r="A223" s="79" t="s">
        <v>2268</v>
      </c>
      <c r="B223" s="79" t="s">
        <v>1284</v>
      </c>
      <c r="C223" s="128">
        <v>0</v>
      </c>
      <c r="D223" s="128">
        <v>1.0666450000000001E-2</v>
      </c>
      <c r="E223" s="129">
        <f t="shared" si="12"/>
        <v>-1</v>
      </c>
      <c r="F223" s="107">
        <f t="shared" si="13"/>
        <v>0</v>
      </c>
      <c r="G223" s="80">
        <v>1.3889633152901451</v>
      </c>
      <c r="H223" s="24">
        <v>282.08554545454501</v>
      </c>
      <c r="I223" s="86"/>
      <c r="J223" s="159">
        <v>0</v>
      </c>
      <c r="K223" s="128">
        <v>1.7959490000000002E-2</v>
      </c>
      <c r="L223" s="129">
        <f t="shared" si="14"/>
        <v>-1</v>
      </c>
      <c r="M223" s="107" t="str">
        <f t="shared" ref="M223:M254" si="17">IF(ISERROR(J223/C223),"",IF(J223/C223&gt;10000%,"",J223/C223))</f>
        <v/>
      </c>
    </row>
    <row r="224" spans="1:13" ht="12.75" customHeight="1" x14ac:dyDescent="0.2">
      <c r="A224" s="79" t="s">
        <v>4</v>
      </c>
      <c r="B224" s="124" t="s">
        <v>1393</v>
      </c>
      <c r="C224" s="128">
        <v>0</v>
      </c>
      <c r="D224" s="128">
        <v>1.9539999999999999E-5</v>
      </c>
      <c r="E224" s="129">
        <f t="shared" si="12"/>
        <v>-1</v>
      </c>
      <c r="F224" s="107">
        <f t="shared" si="13"/>
        <v>0</v>
      </c>
      <c r="G224" s="80">
        <v>1.5168908139138999</v>
      </c>
      <c r="H224" s="24">
        <v>76.956227272727304</v>
      </c>
      <c r="I224" s="86"/>
      <c r="J224" s="159">
        <v>0</v>
      </c>
      <c r="K224" s="128">
        <v>2.9797552500000002</v>
      </c>
      <c r="L224" s="129">
        <f t="shared" si="14"/>
        <v>-1</v>
      </c>
      <c r="M224" s="107" t="str">
        <f t="shared" si="17"/>
        <v/>
      </c>
    </row>
    <row r="225" spans="1:13" ht="12.75" customHeight="1" x14ac:dyDescent="0.2">
      <c r="A225" s="79" t="s">
        <v>1432</v>
      </c>
      <c r="B225" s="79" t="s">
        <v>1282</v>
      </c>
      <c r="C225" s="128">
        <v>0</v>
      </c>
      <c r="D225" s="128">
        <v>2.9508599999999999E-2</v>
      </c>
      <c r="E225" s="129">
        <f t="shared" si="12"/>
        <v>-1</v>
      </c>
      <c r="F225" s="107">
        <f t="shared" si="13"/>
        <v>0</v>
      </c>
      <c r="G225" s="80">
        <v>0.38432070343400004</v>
      </c>
      <c r="H225" s="24">
        <v>77.569952380952401</v>
      </c>
      <c r="I225" s="86"/>
      <c r="J225" s="159">
        <v>0</v>
      </c>
      <c r="K225" s="128">
        <v>2.9508599999999999E-2</v>
      </c>
      <c r="L225" s="129">
        <f t="shared" si="14"/>
        <v>-1</v>
      </c>
      <c r="M225" s="107" t="str">
        <f t="shared" si="17"/>
        <v/>
      </c>
    </row>
    <row r="226" spans="1:13" ht="12.75" customHeight="1" x14ac:dyDescent="0.2">
      <c r="A226" s="79" t="s">
        <v>3</v>
      </c>
      <c r="B226" s="79" t="s">
        <v>1392</v>
      </c>
      <c r="C226" s="128">
        <v>0</v>
      </c>
      <c r="D226" s="128">
        <v>0</v>
      </c>
      <c r="E226" s="129" t="str">
        <f t="shared" si="12"/>
        <v/>
      </c>
      <c r="F226" s="107">
        <f t="shared" si="13"/>
        <v>0</v>
      </c>
      <c r="G226" s="80">
        <v>0.32614057694170001</v>
      </c>
      <c r="H226" s="24">
        <v>87.664333333333303</v>
      </c>
      <c r="I226" s="86"/>
      <c r="J226" s="159">
        <v>0</v>
      </c>
      <c r="K226" s="128">
        <v>0</v>
      </c>
      <c r="L226" s="129" t="str">
        <f t="shared" si="14"/>
        <v/>
      </c>
      <c r="M226" s="107" t="str">
        <f t="shared" si="17"/>
        <v/>
      </c>
    </row>
    <row r="227" spans="1:13" ht="12.75" customHeight="1" x14ac:dyDescent="0.2">
      <c r="A227" s="79" t="s">
        <v>2</v>
      </c>
      <c r="B227" s="79" t="s">
        <v>1384</v>
      </c>
      <c r="C227" s="128">
        <v>0</v>
      </c>
      <c r="D227" s="128">
        <v>3.64E-3</v>
      </c>
      <c r="E227" s="129">
        <f t="shared" si="12"/>
        <v>-1</v>
      </c>
      <c r="F227" s="107">
        <f t="shared" si="13"/>
        <v>0</v>
      </c>
      <c r="G227" s="80">
        <v>0.28820320653199999</v>
      </c>
      <c r="H227" s="24">
        <v>81.798142857142807</v>
      </c>
      <c r="I227" s="86"/>
      <c r="J227" s="159">
        <v>0</v>
      </c>
      <c r="K227" s="128">
        <v>0</v>
      </c>
      <c r="L227" s="129" t="str">
        <f t="shared" si="14"/>
        <v/>
      </c>
      <c r="M227" s="107" t="str">
        <f t="shared" si="17"/>
        <v/>
      </c>
    </row>
    <row r="228" spans="1:13" ht="12.75" customHeight="1" x14ac:dyDescent="0.2">
      <c r="A228" s="79" t="s">
        <v>1574</v>
      </c>
      <c r="B228" s="79" t="s">
        <v>1365</v>
      </c>
      <c r="C228" s="128">
        <v>0</v>
      </c>
      <c r="D228" s="128">
        <v>0</v>
      </c>
      <c r="E228" s="129" t="str">
        <f t="shared" si="12"/>
        <v/>
      </c>
      <c r="F228" s="107">
        <f t="shared" si="13"/>
        <v>0</v>
      </c>
      <c r="G228" s="80">
        <v>5.9427829499999998</v>
      </c>
      <c r="H228" s="24">
        <v>66.399363636363603</v>
      </c>
      <c r="I228" s="86"/>
      <c r="J228" s="159">
        <v>0</v>
      </c>
      <c r="K228" s="128">
        <v>0</v>
      </c>
      <c r="L228" s="129" t="str">
        <f t="shared" si="14"/>
        <v/>
      </c>
      <c r="M228" s="107" t="str">
        <f t="shared" si="17"/>
        <v/>
      </c>
    </row>
    <row r="229" spans="1:13" ht="12.75" customHeight="1" x14ac:dyDescent="0.2">
      <c r="A229" s="79" t="s">
        <v>1575</v>
      </c>
      <c r="B229" s="79" t="s">
        <v>1366</v>
      </c>
      <c r="C229" s="128">
        <v>0</v>
      </c>
      <c r="D229" s="128">
        <v>0</v>
      </c>
      <c r="E229" s="129" t="str">
        <f t="shared" si="12"/>
        <v/>
      </c>
      <c r="F229" s="107">
        <f t="shared" si="13"/>
        <v>0</v>
      </c>
      <c r="G229" s="80">
        <v>5.8135950000000003</v>
      </c>
      <c r="H229" s="24">
        <v>88.933499999999995</v>
      </c>
      <c r="I229" s="86"/>
      <c r="J229" s="159">
        <v>0</v>
      </c>
      <c r="K229" s="128">
        <v>0</v>
      </c>
      <c r="L229" s="129" t="str">
        <f t="shared" si="14"/>
        <v/>
      </c>
      <c r="M229" s="107" t="str">
        <f t="shared" si="17"/>
        <v/>
      </c>
    </row>
    <row r="230" spans="1:13" ht="12.75" customHeight="1" x14ac:dyDescent="0.2">
      <c r="A230" s="79" t="s">
        <v>1572</v>
      </c>
      <c r="B230" s="79" t="s">
        <v>1363</v>
      </c>
      <c r="C230" s="128">
        <v>0</v>
      </c>
      <c r="D230" s="128">
        <v>0</v>
      </c>
      <c r="E230" s="129" t="str">
        <f t="shared" si="12"/>
        <v/>
      </c>
      <c r="F230" s="107">
        <f t="shared" si="13"/>
        <v>0</v>
      </c>
      <c r="G230" s="80">
        <v>5.3371000000000004</v>
      </c>
      <c r="H230" s="24">
        <v>48.0074545454545</v>
      </c>
      <c r="I230" s="86"/>
      <c r="J230" s="159">
        <v>0</v>
      </c>
      <c r="K230" s="128">
        <v>0</v>
      </c>
      <c r="L230" s="129" t="str">
        <f t="shared" si="14"/>
        <v/>
      </c>
      <c r="M230" s="107" t="str">
        <f t="shared" si="17"/>
        <v/>
      </c>
    </row>
    <row r="231" spans="1:13" ht="12.75" customHeight="1" x14ac:dyDescent="0.2">
      <c r="A231" s="79" t="s">
        <v>1573</v>
      </c>
      <c r="B231" s="79" t="s">
        <v>1364</v>
      </c>
      <c r="C231" s="128">
        <v>0</v>
      </c>
      <c r="D231" s="128">
        <v>0</v>
      </c>
      <c r="E231" s="129" t="str">
        <f t="shared" si="12"/>
        <v/>
      </c>
      <c r="F231" s="107">
        <f t="shared" si="13"/>
        <v>0</v>
      </c>
      <c r="G231" s="80">
        <v>4.9560700000000004</v>
      </c>
      <c r="H231" s="24">
        <v>58.572227272727297</v>
      </c>
      <c r="I231" s="86"/>
      <c r="J231" s="159">
        <v>0</v>
      </c>
      <c r="K231" s="128">
        <v>0</v>
      </c>
      <c r="L231" s="129" t="str">
        <f t="shared" si="14"/>
        <v/>
      </c>
      <c r="M231" s="107" t="str">
        <f t="shared" si="17"/>
        <v/>
      </c>
    </row>
    <row r="232" spans="1:13" ht="12.75" customHeight="1" x14ac:dyDescent="0.2">
      <c r="A232" s="79" t="s">
        <v>1570</v>
      </c>
      <c r="B232" s="79" t="s">
        <v>1361</v>
      </c>
      <c r="C232" s="128">
        <v>0</v>
      </c>
      <c r="D232" s="128">
        <v>0</v>
      </c>
      <c r="E232" s="129" t="str">
        <f t="shared" si="12"/>
        <v/>
      </c>
      <c r="F232" s="107">
        <f t="shared" si="13"/>
        <v>0</v>
      </c>
      <c r="G232" s="80">
        <v>4.7551600000000001</v>
      </c>
      <c r="H232" s="24">
        <v>73.461227272727299</v>
      </c>
      <c r="I232" s="86"/>
      <c r="J232" s="159">
        <v>0</v>
      </c>
      <c r="K232" s="128">
        <v>0</v>
      </c>
      <c r="L232" s="129" t="str">
        <f t="shared" si="14"/>
        <v/>
      </c>
      <c r="M232" s="107" t="str">
        <f t="shared" si="17"/>
        <v/>
      </c>
    </row>
    <row r="233" spans="1:13" ht="12.75" customHeight="1" x14ac:dyDescent="0.2">
      <c r="A233" s="79" t="s">
        <v>1581</v>
      </c>
      <c r="B233" s="79" t="s">
        <v>1368</v>
      </c>
      <c r="C233" s="128">
        <v>0</v>
      </c>
      <c r="D233" s="128">
        <v>0</v>
      </c>
      <c r="E233" s="129" t="str">
        <f t="shared" si="12"/>
        <v/>
      </c>
      <c r="F233" s="107">
        <f t="shared" si="13"/>
        <v>0</v>
      </c>
      <c r="G233" s="80">
        <v>5.3906599999999996</v>
      </c>
      <c r="H233" s="24">
        <v>72.424863636363597</v>
      </c>
      <c r="I233" s="86"/>
      <c r="J233" s="159">
        <v>0</v>
      </c>
      <c r="K233" s="128">
        <v>0</v>
      </c>
      <c r="L233" s="129" t="str">
        <f t="shared" si="14"/>
        <v/>
      </c>
      <c r="M233" s="107" t="str">
        <f t="shared" si="17"/>
        <v/>
      </c>
    </row>
    <row r="234" spans="1:13" ht="12.75" customHeight="1" x14ac:dyDescent="0.2">
      <c r="A234" s="79" t="s">
        <v>2006</v>
      </c>
      <c r="B234" s="79" t="s">
        <v>977</v>
      </c>
      <c r="C234" s="128">
        <v>0</v>
      </c>
      <c r="D234" s="128">
        <v>0</v>
      </c>
      <c r="E234" s="129" t="str">
        <f t="shared" si="12"/>
        <v/>
      </c>
      <c r="F234" s="107">
        <f t="shared" si="13"/>
        <v>0</v>
      </c>
      <c r="G234" s="80">
        <v>6.5760180199999994</v>
      </c>
      <c r="H234" s="24">
        <v>87.177000000000007</v>
      </c>
      <c r="I234" s="86"/>
      <c r="J234" s="159">
        <v>0</v>
      </c>
      <c r="K234" s="128">
        <v>0</v>
      </c>
      <c r="L234" s="129" t="str">
        <f t="shared" si="14"/>
        <v/>
      </c>
      <c r="M234" s="107" t="str">
        <f t="shared" si="17"/>
        <v/>
      </c>
    </row>
    <row r="235" spans="1:13" ht="12.75" customHeight="1" x14ac:dyDescent="0.2">
      <c r="A235" s="79" t="s">
        <v>2010</v>
      </c>
      <c r="B235" s="79" t="s">
        <v>981</v>
      </c>
      <c r="C235" s="128">
        <v>0</v>
      </c>
      <c r="D235" s="128">
        <v>9.5089999999999999E-5</v>
      </c>
      <c r="E235" s="129">
        <f t="shared" si="12"/>
        <v>-1</v>
      </c>
      <c r="F235" s="107">
        <f t="shared" si="13"/>
        <v>0</v>
      </c>
      <c r="G235" s="80">
        <v>12.793506659999998</v>
      </c>
      <c r="H235" s="24">
        <v>39.9464545454545</v>
      </c>
      <c r="I235" s="86"/>
      <c r="J235" s="159">
        <v>0</v>
      </c>
      <c r="K235" s="128">
        <v>0</v>
      </c>
      <c r="L235" s="129" t="str">
        <f t="shared" si="14"/>
        <v/>
      </c>
      <c r="M235" s="107" t="str">
        <f t="shared" si="17"/>
        <v/>
      </c>
    </row>
    <row r="236" spans="1:13" ht="12.75" customHeight="1" x14ac:dyDescent="0.2">
      <c r="A236" s="79" t="s">
        <v>2012</v>
      </c>
      <c r="B236" s="79" t="s">
        <v>983</v>
      </c>
      <c r="C236" s="128">
        <v>0</v>
      </c>
      <c r="D236" s="128">
        <v>0</v>
      </c>
      <c r="E236" s="129" t="str">
        <f t="shared" si="12"/>
        <v/>
      </c>
      <c r="F236" s="107">
        <f t="shared" si="13"/>
        <v>0</v>
      </c>
      <c r="G236" s="80">
        <v>2.2704203500000002</v>
      </c>
      <c r="H236" s="24">
        <v>48.310181818181803</v>
      </c>
      <c r="I236" s="86"/>
      <c r="J236" s="159">
        <v>0</v>
      </c>
      <c r="K236" s="128">
        <v>0</v>
      </c>
      <c r="L236" s="129" t="str">
        <f t="shared" si="14"/>
        <v/>
      </c>
      <c r="M236" s="107" t="str">
        <f t="shared" si="17"/>
        <v/>
      </c>
    </row>
    <row r="237" spans="1:13" ht="12.75" customHeight="1" x14ac:dyDescent="0.2">
      <c r="A237" s="79" t="s">
        <v>2005</v>
      </c>
      <c r="B237" s="79" t="s">
        <v>976</v>
      </c>
      <c r="C237" s="128">
        <v>0</v>
      </c>
      <c r="D237" s="128">
        <v>0</v>
      </c>
      <c r="E237" s="129" t="str">
        <f t="shared" si="12"/>
        <v/>
      </c>
      <c r="F237" s="107">
        <f t="shared" si="13"/>
        <v>0</v>
      </c>
      <c r="G237" s="80">
        <v>4.5764654800000004</v>
      </c>
      <c r="H237" s="24">
        <v>49.8243636363636</v>
      </c>
      <c r="I237" s="86"/>
      <c r="J237" s="159">
        <v>0</v>
      </c>
      <c r="K237" s="128">
        <v>0</v>
      </c>
      <c r="L237" s="129" t="str">
        <f t="shared" si="14"/>
        <v/>
      </c>
      <c r="M237" s="107" t="str">
        <f t="shared" si="17"/>
        <v/>
      </c>
    </row>
    <row r="238" spans="1:13" ht="12.75" customHeight="1" x14ac:dyDescent="0.2">
      <c r="A238" s="79" t="s">
        <v>2076</v>
      </c>
      <c r="B238" s="79" t="s">
        <v>2077</v>
      </c>
      <c r="C238" s="128">
        <v>0</v>
      </c>
      <c r="D238" s="128">
        <v>0</v>
      </c>
      <c r="E238" s="129" t="str">
        <f t="shared" si="12"/>
        <v/>
      </c>
      <c r="F238" s="107">
        <f t="shared" si="13"/>
        <v>0</v>
      </c>
      <c r="G238" s="80">
        <v>1.6137660000000002E-2</v>
      </c>
      <c r="H238" s="24">
        <v>80.079772727272697</v>
      </c>
      <c r="I238" s="86"/>
      <c r="J238" s="159">
        <v>0</v>
      </c>
      <c r="K238" s="128">
        <v>0</v>
      </c>
      <c r="L238" s="129" t="str">
        <f t="shared" si="14"/>
        <v/>
      </c>
      <c r="M238" s="107" t="str">
        <f t="shared" si="17"/>
        <v/>
      </c>
    </row>
    <row r="239" spans="1:13" ht="12.75" customHeight="1" x14ac:dyDescent="0.2">
      <c r="A239" s="79" t="s">
        <v>2083</v>
      </c>
      <c r="B239" s="79" t="s">
        <v>2084</v>
      </c>
      <c r="C239" s="128">
        <v>0</v>
      </c>
      <c r="D239" s="128">
        <v>0</v>
      </c>
      <c r="E239" s="129" t="str">
        <f t="shared" si="12"/>
        <v/>
      </c>
      <c r="F239" s="107">
        <f t="shared" si="13"/>
        <v>0</v>
      </c>
      <c r="G239" s="80">
        <v>0.28743405200000005</v>
      </c>
      <c r="H239" s="24">
        <v>49.995476190476197</v>
      </c>
      <c r="I239" s="86"/>
      <c r="J239" s="159">
        <v>0</v>
      </c>
      <c r="K239" s="128">
        <v>0</v>
      </c>
      <c r="L239" s="129" t="str">
        <f t="shared" si="14"/>
        <v/>
      </c>
      <c r="M239" s="107" t="str">
        <f t="shared" si="17"/>
        <v/>
      </c>
    </row>
    <row r="240" spans="1:13" ht="12.75" customHeight="1" x14ac:dyDescent="0.2">
      <c r="A240" s="79" t="s">
        <v>2225</v>
      </c>
      <c r="B240" s="79" t="s">
        <v>2224</v>
      </c>
      <c r="C240" s="128">
        <v>0</v>
      </c>
      <c r="D240" s="128">
        <v>0</v>
      </c>
      <c r="E240" s="129" t="str">
        <f t="shared" si="12"/>
        <v/>
      </c>
      <c r="F240" s="107">
        <f t="shared" si="13"/>
        <v>0</v>
      </c>
      <c r="G240" s="80">
        <v>0.90300949523599994</v>
      </c>
      <c r="H240" s="24">
        <v>53.399045454545501</v>
      </c>
      <c r="I240" s="86"/>
      <c r="J240" s="159">
        <v>0</v>
      </c>
      <c r="K240" s="128">
        <v>0</v>
      </c>
      <c r="L240" s="129" t="str">
        <f t="shared" si="14"/>
        <v/>
      </c>
      <c r="M240" s="107" t="str">
        <f t="shared" si="17"/>
        <v/>
      </c>
    </row>
    <row r="241" spans="1:13" ht="12.75" customHeight="1" x14ac:dyDescent="0.2">
      <c r="A241" s="79" t="s">
        <v>2370</v>
      </c>
      <c r="B241" s="79" t="s">
        <v>2378</v>
      </c>
      <c r="C241" s="128">
        <v>0</v>
      </c>
      <c r="D241" s="128">
        <v>0</v>
      </c>
      <c r="E241" s="129" t="str">
        <f t="shared" si="12"/>
        <v/>
      </c>
      <c r="F241" s="107">
        <f t="shared" si="13"/>
        <v>0</v>
      </c>
      <c r="G241" s="80">
        <v>2.6275309999999998E-3</v>
      </c>
      <c r="H241" s="24">
        <v>19.995761904761899</v>
      </c>
      <c r="I241" s="86"/>
      <c r="J241" s="159">
        <v>0</v>
      </c>
      <c r="K241" s="128">
        <v>0</v>
      </c>
      <c r="L241" s="129" t="str">
        <f t="shared" si="14"/>
        <v/>
      </c>
      <c r="M241" s="107" t="str">
        <f t="shared" si="17"/>
        <v/>
      </c>
    </row>
    <row r="242" spans="1:13" ht="12.75" customHeight="1" x14ac:dyDescent="0.2">
      <c r="A242" s="79" t="s">
        <v>2371</v>
      </c>
      <c r="B242" s="79" t="s">
        <v>2379</v>
      </c>
      <c r="C242" s="128">
        <v>0</v>
      </c>
      <c r="D242" s="128">
        <v>0</v>
      </c>
      <c r="E242" s="129" t="str">
        <f t="shared" si="12"/>
        <v/>
      </c>
      <c r="F242" s="107">
        <f t="shared" si="13"/>
        <v>0</v>
      </c>
      <c r="G242" s="80">
        <v>4.3812400000000002E-4</v>
      </c>
      <c r="H242" s="24">
        <v>30.003761904761902</v>
      </c>
      <c r="I242" s="87"/>
      <c r="J242" s="159">
        <v>0</v>
      </c>
      <c r="K242" s="128">
        <v>0</v>
      </c>
      <c r="L242" s="129" t="str">
        <f t="shared" si="14"/>
        <v/>
      </c>
      <c r="M242" s="107" t="str">
        <f t="shared" si="17"/>
        <v/>
      </c>
    </row>
    <row r="243" spans="1:13" ht="12.75" customHeight="1" x14ac:dyDescent="0.2">
      <c r="A243" s="79" t="s">
        <v>2375</v>
      </c>
      <c r="B243" s="79" t="s">
        <v>2383</v>
      </c>
      <c r="C243" s="128">
        <v>0</v>
      </c>
      <c r="D243" s="128">
        <v>1.7295532499999999</v>
      </c>
      <c r="E243" s="129">
        <f t="shared" si="12"/>
        <v>-1</v>
      </c>
      <c r="F243" s="107">
        <f t="shared" si="13"/>
        <v>0</v>
      </c>
      <c r="G243" s="80">
        <v>1.023745E-3</v>
      </c>
      <c r="H243" s="24">
        <v>174.83852380952399</v>
      </c>
      <c r="I243" s="86"/>
      <c r="J243" s="159">
        <v>1.8813E-4</v>
      </c>
      <c r="K243" s="128">
        <v>2.4515000000000002E-4</v>
      </c>
      <c r="L243" s="129">
        <f t="shared" si="14"/>
        <v>-0.23259229043442797</v>
      </c>
      <c r="M243" s="107" t="str">
        <f t="shared" si="17"/>
        <v/>
      </c>
    </row>
    <row r="244" spans="1:13" ht="12.75" customHeight="1" x14ac:dyDescent="0.2">
      <c r="A244" s="79" t="s">
        <v>2405</v>
      </c>
      <c r="B244" s="79" t="s">
        <v>2404</v>
      </c>
      <c r="C244" s="128">
        <v>0</v>
      </c>
      <c r="D244" s="128">
        <v>1.1754E-4</v>
      </c>
      <c r="E244" s="129">
        <f t="shared" si="12"/>
        <v>-1</v>
      </c>
      <c r="F244" s="107">
        <f t="shared" si="13"/>
        <v>0</v>
      </c>
      <c r="G244" s="80">
        <v>3.7227999999999995E-4</v>
      </c>
      <c r="H244" s="24">
        <v>75.016571428571396</v>
      </c>
      <c r="I244" s="86"/>
      <c r="J244" s="159">
        <v>0</v>
      </c>
      <c r="K244" s="128">
        <v>0</v>
      </c>
      <c r="L244" s="129" t="str">
        <f t="shared" si="14"/>
        <v/>
      </c>
      <c r="M244" s="107" t="str">
        <f t="shared" si="17"/>
        <v/>
      </c>
    </row>
    <row r="245" spans="1:13" ht="12.75" customHeight="1" x14ac:dyDescent="0.2">
      <c r="A245" s="79" t="s">
        <v>2409</v>
      </c>
      <c r="B245" s="79" t="s">
        <v>2408</v>
      </c>
      <c r="C245" s="128">
        <v>0</v>
      </c>
      <c r="D245" s="128">
        <v>0</v>
      </c>
      <c r="E245" s="129" t="str">
        <f t="shared" si="12"/>
        <v/>
      </c>
      <c r="F245" s="107">
        <f t="shared" si="13"/>
        <v>0</v>
      </c>
      <c r="G245" s="80">
        <v>4.3317786999999996E-2</v>
      </c>
      <c r="H245" s="24">
        <v>74.981333333333296</v>
      </c>
      <c r="I245" s="86"/>
      <c r="J245" s="159">
        <v>0</v>
      </c>
      <c r="K245" s="128">
        <v>0</v>
      </c>
      <c r="L245" s="129" t="str">
        <f t="shared" si="14"/>
        <v/>
      </c>
      <c r="M245" s="107" t="str">
        <f t="shared" si="17"/>
        <v/>
      </c>
    </row>
    <row r="246" spans="1:13" ht="12.75" customHeight="1" x14ac:dyDescent="0.2">
      <c r="A246" s="79" t="s">
        <v>2529</v>
      </c>
      <c r="B246" s="79" t="s">
        <v>2530</v>
      </c>
      <c r="C246" s="128">
        <v>0</v>
      </c>
      <c r="D246" s="128">
        <v>0</v>
      </c>
      <c r="E246" s="129" t="str">
        <f t="shared" si="12"/>
        <v/>
      </c>
      <c r="F246" s="107">
        <f t="shared" si="13"/>
        <v>0</v>
      </c>
      <c r="G246" s="80">
        <v>3.07604E-4</v>
      </c>
      <c r="H246" s="24">
        <v>74.9948571428571</v>
      </c>
      <c r="I246" s="86"/>
      <c r="J246" s="159">
        <v>0</v>
      </c>
      <c r="K246" s="128">
        <v>0</v>
      </c>
      <c r="L246" s="129" t="str">
        <f t="shared" si="14"/>
        <v/>
      </c>
      <c r="M246" s="107" t="str">
        <f t="shared" si="17"/>
        <v/>
      </c>
    </row>
    <row r="247" spans="1:13" ht="12.75" customHeight="1" x14ac:dyDescent="0.2">
      <c r="A247" s="79" t="s">
        <v>2533</v>
      </c>
      <c r="B247" s="79" t="s">
        <v>2534</v>
      </c>
      <c r="C247" s="128">
        <v>0</v>
      </c>
      <c r="D247" s="128">
        <v>0</v>
      </c>
      <c r="E247" s="129" t="str">
        <f t="shared" si="12"/>
        <v/>
      </c>
      <c r="F247" s="107">
        <f t="shared" si="13"/>
        <v>0</v>
      </c>
      <c r="G247" s="80">
        <v>4.64716E-4</v>
      </c>
      <c r="H247" s="24">
        <v>75.0107142857143</v>
      </c>
      <c r="I247" s="86"/>
      <c r="J247" s="159">
        <v>0</v>
      </c>
      <c r="K247" s="128">
        <v>0</v>
      </c>
      <c r="L247" s="129" t="str">
        <f t="shared" si="14"/>
        <v/>
      </c>
      <c r="M247" s="107" t="str">
        <f t="shared" si="17"/>
        <v/>
      </c>
    </row>
    <row r="248" spans="1:13" ht="12.75" customHeight="1" x14ac:dyDescent="0.2">
      <c r="A248" s="79" t="s">
        <v>2541</v>
      </c>
      <c r="B248" s="79" t="s">
        <v>2542</v>
      </c>
      <c r="C248" s="128">
        <v>0</v>
      </c>
      <c r="D248" s="128">
        <v>0</v>
      </c>
      <c r="E248" s="129" t="str">
        <f t="shared" si="12"/>
        <v/>
      </c>
      <c r="F248" s="107">
        <f t="shared" si="13"/>
        <v>0</v>
      </c>
      <c r="G248" s="80">
        <v>4.5352400000000002E-4</v>
      </c>
      <c r="H248" s="24">
        <v>174.873357142857</v>
      </c>
      <c r="I248" s="86"/>
      <c r="J248" s="159">
        <v>0</v>
      </c>
      <c r="K248" s="128">
        <v>0</v>
      </c>
      <c r="L248" s="129" t="str">
        <f t="shared" si="14"/>
        <v/>
      </c>
      <c r="M248" s="107" t="str">
        <f t="shared" si="17"/>
        <v/>
      </c>
    </row>
    <row r="249" spans="1:13" ht="12.75" customHeight="1" x14ac:dyDescent="0.2">
      <c r="A249" s="79" t="s">
        <v>2547</v>
      </c>
      <c r="B249" s="79" t="s">
        <v>2548</v>
      </c>
      <c r="C249" s="128">
        <v>0</v>
      </c>
      <c r="D249" s="128">
        <v>0</v>
      </c>
      <c r="E249" s="129" t="str">
        <f t="shared" si="12"/>
        <v/>
      </c>
      <c r="F249" s="107">
        <f t="shared" si="13"/>
        <v>0</v>
      </c>
      <c r="G249" s="80">
        <v>9.6843600000000004E-4</v>
      </c>
      <c r="H249" s="24">
        <v>100.01923809523799</v>
      </c>
      <c r="I249" s="86"/>
      <c r="J249" s="159">
        <v>0</v>
      </c>
      <c r="K249" s="128">
        <v>0</v>
      </c>
      <c r="L249" s="129" t="str">
        <f t="shared" si="14"/>
        <v/>
      </c>
      <c r="M249" s="107" t="str">
        <f t="shared" si="17"/>
        <v/>
      </c>
    </row>
    <row r="250" spans="1:13" ht="12.75" customHeight="1" x14ac:dyDescent="0.2">
      <c r="A250" s="79" t="s">
        <v>2549</v>
      </c>
      <c r="B250" s="79" t="s">
        <v>2550</v>
      </c>
      <c r="C250" s="128">
        <v>0</v>
      </c>
      <c r="D250" s="128">
        <v>0</v>
      </c>
      <c r="E250" s="129" t="str">
        <f t="shared" si="12"/>
        <v/>
      </c>
      <c r="F250" s="107">
        <f t="shared" si="13"/>
        <v>0</v>
      </c>
      <c r="G250" s="80">
        <v>2.7983000000000001E-4</v>
      </c>
      <c r="H250" s="24">
        <v>124.999380952381</v>
      </c>
      <c r="I250" s="86"/>
      <c r="J250" s="159">
        <v>0</v>
      </c>
      <c r="K250" s="128">
        <v>0</v>
      </c>
      <c r="L250" s="129" t="str">
        <f t="shared" si="14"/>
        <v/>
      </c>
      <c r="M250" s="107" t="str">
        <f t="shared" si="17"/>
        <v/>
      </c>
    </row>
    <row r="251" spans="1:13" ht="12.75" customHeight="1" x14ac:dyDescent="0.2">
      <c r="A251" s="79" t="s">
        <v>2553</v>
      </c>
      <c r="B251" s="79" t="s">
        <v>2554</v>
      </c>
      <c r="C251" s="128">
        <v>0</v>
      </c>
      <c r="D251" s="128">
        <v>0</v>
      </c>
      <c r="E251" s="129" t="str">
        <f t="shared" si="12"/>
        <v/>
      </c>
      <c r="F251" s="107">
        <f t="shared" si="13"/>
        <v>0</v>
      </c>
      <c r="G251" s="80">
        <v>4.3560000000000002E-4</v>
      </c>
      <c r="H251" s="24">
        <v>74.989142857142895</v>
      </c>
      <c r="I251" s="86"/>
      <c r="J251" s="159">
        <v>0</v>
      </c>
      <c r="K251" s="128">
        <v>0</v>
      </c>
      <c r="L251" s="129" t="str">
        <f t="shared" si="14"/>
        <v/>
      </c>
      <c r="M251" s="107" t="str">
        <f t="shared" si="17"/>
        <v/>
      </c>
    </row>
    <row r="252" spans="1:13" ht="12.75" customHeight="1" x14ac:dyDescent="0.2">
      <c r="A252" s="79" t="s">
        <v>2555</v>
      </c>
      <c r="B252" s="79" t="s">
        <v>2556</v>
      </c>
      <c r="C252" s="128">
        <v>0</v>
      </c>
      <c r="D252" s="128">
        <v>0</v>
      </c>
      <c r="E252" s="129" t="str">
        <f t="shared" si="12"/>
        <v/>
      </c>
      <c r="F252" s="107">
        <f t="shared" si="13"/>
        <v>0</v>
      </c>
      <c r="G252" s="80">
        <v>4.6242500000000003E-4</v>
      </c>
      <c r="H252" s="24">
        <v>99.993333333333297</v>
      </c>
      <c r="I252" s="86"/>
      <c r="J252" s="159">
        <v>0</v>
      </c>
      <c r="K252" s="128">
        <v>0</v>
      </c>
      <c r="L252" s="129" t="str">
        <f t="shared" si="14"/>
        <v/>
      </c>
      <c r="M252" s="107" t="str">
        <f t="shared" si="17"/>
        <v/>
      </c>
    </row>
    <row r="253" spans="1:13" ht="12.75" customHeight="1" x14ac:dyDescent="0.2">
      <c r="A253" s="79" t="s">
        <v>2557</v>
      </c>
      <c r="B253" s="79" t="s">
        <v>2558</v>
      </c>
      <c r="C253" s="128">
        <v>0</v>
      </c>
      <c r="D253" s="128">
        <v>0</v>
      </c>
      <c r="E253" s="129" t="str">
        <f t="shared" si="12"/>
        <v/>
      </c>
      <c r="F253" s="107">
        <f t="shared" si="13"/>
        <v>0</v>
      </c>
      <c r="G253" s="80">
        <v>4.8053500000000003E-4</v>
      </c>
      <c r="H253" s="24">
        <v>125.00133333333299</v>
      </c>
      <c r="I253" s="86"/>
      <c r="J253" s="159">
        <v>0</v>
      </c>
      <c r="K253" s="128">
        <v>0</v>
      </c>
      <c r="L253" s="129" t="str">
        <f t="shared" si="14"/>
        <v/>
      </c>
      <c r="M253" s="107" t="str">
        <f t="shared" si="17"/>
        <v/>
      </c>
    </row>
    <row r="254" spans="1:13" ht="12.75" customHeight="1" x14ac:dyDescent="0.2">
      <c r="A254" s="79" t="s">
        <v>2559</v>
      </c>
      <c r="B254" s="79" t="s">
        <v>2560</v>
      </c>
      <c r="C254" s="128">
        <v>0</v>
      </c>
      <c r="D254" s="128">
        <v>3.6329600000000002E-3</v>
      </c>
      <c r="E254" s="129">
        <f t="shared" si="12"/>
        <v>-1</v>
      </c>
      <c r="F254" s="107">
        <f t="shared" si="13"/>
        <v>0</v>
      </c>
      <c r="G254" s="80">
        <v>3.8262370000000001E-3</v>
      </c>
      <c r="H254" s="24">
        <v>150.026904761905</v>
      </c>
      <c r="I254" s="86"/>
      <c r="J254" s="159">
        <v>0</v>
      </c>
      <c r="K254" s="128">
        <v>0</v>
      </c>
      <c r="L254" s="129" t="str">
        <f t="shared" si="14"/>
        <v/>
      </c>
      <c r="M254" s="107" t="str">
        <f t="shared" si="17"/>
        <v/>
      </c>
    </row>
    <row r="255" spans="1:13" ht="12.75" customHeight="1" x14ac:dyDescent="0.2">
      <c r="A255" s="79" t="s">
        <v>2611</v>
      </c>
      <c r="B255" s="79" t="s">
        <v>2612</v>
      </c>
      <c r="C255" s="128">
        <v>0</v>
      </c>
      <c r="D255" s="128">
        <v>0</v>
      </c>
      <c r="E255" s="129" t="str">
        <f t="shared" si="12"/>
        <v/>
      </c>
      <c r="F255" s="107">
        <f t="shared" si="13"/>
        <v>0</v>
      </c>
      <c r="G255" s="80">
        <v>3.5591946999999999E-2</v>
      </c>
      <c r="H255" s="24">
        <v>124.98</v>
      </c>
      <c r="I255" s="86"/>
      <c r="J255" s="159">
        <v>0</v>
      </c>
      <c r="K255" s="128">
        <v>0</v>
      </c>
      <c r="L255" s="129" t="str">
        <f t="shared" si="14"/>
        <v/>
      </c>
      <c r="M255" s="107" t="str">
        <f t="shared" ref="M255:M279" si="18">IF(ISERROR(J255/C255),"",IF(J255/C255&gt;10000%,"",J255/C255))</f>
        <v/>
      </c>
    </row>
    <row r="256" spans="1:13" ht="12.75" customHeight="1" x14ac:dyDescent="0.2">
      <c r="A256" s="79" t="s">
        <v>2613</v>
      </c>
      <c r="B256" s="79" t="s">
        <v>2614</v>
      </c>
      <c r="C256" s="128">
        <v>0</v>
      </c>
      <c r="D256" s="128">
        <v>0</v>
      </c>
      <c r="E256" s="129" t="str">
        <f t="shared" si="12"/>
        <v/>
      </c>
      <c r="F256" s="107">
        <f t="shared" si="13"/>
        <v>0</v>
      </c>
      <c r="G256" s="80">
        <v>4.8292399999999997E-4</v>
      </c>
      <c r="H256" s="24">
        <v>50.007095238095197</v>
      </c>
      <c r="I256" s="86"/>
      <c r="J256" s="159">
        <v>0</v>
      </c>
      <c r="K256" s="128">
        <v>0</v>
      </c>
      <c r="L256" s="129" t="str">
        <f t="shared" si="14"/>
        <v/>
      </c>
      <c r="M256" s="107" t="str">
        <f t="shared" si="18"/>
        <v/>
      </c>
    </row>
    <row r="257" spans="1:13" ht="12.75" customHeight="1" x14ac:dyDescent="0.2">
      <c r="A257" s="79" t="s">
        <v>2615</v>
      </c>
      <c r="B257" s="79" t="s">
        <v>2616</v>
      </c>
      <c r="C257" s="128">
        <v>0</v>
      </c>
      <c r="D257" s="128">
        <v>0</v>
      </c>
      <c r="E257" s="129" t="str">
        <f t="shared" si="12"/>
        <v/>
      </c>
      <c r="F257" s="107">
        <f t="shared" si="13"/>
        <v>0</v>
      </c>
      <c r="G257" s="80">
        <v>5.6883200000000002E-4</v>
      </c>
      <c r="H257" s="24">
        <v>75.009809523809494</v>
      </c>
      <c r="I257" s="86"/>
      <c r="J257" s="159">
        <v>0</v>
      </c>
      <c r="K257" s="128">
        <v>0</v>
      </c>
      <c r="L257" s="129" t="str">
        <f t="shared" si="14"/>
        <v/>
      </c>
      <c r="M257" s="107" t="str">
        <f t="shared" si="18"/>
        <v/>
      </c>
    </row>
    <row r="258" spans="1:13" ht="12.75" customHeight="1" x14ac:dyDescent="0.2">
      <c r="A258" s="79" t="s">
        <v>2617</v>
      </c>
      <c r="B258" s="79" t="s">
        <v>2618</v>
      </c>
      <c r="C258" s="128">
        <v>0</v>
      </c>
      <c r="D258" s="128">
        <v>0</v>
      </c>
      <c r="E258" s="129" t="str">
        <f t="shared" si="12"/>
        <v/>
      </c>
      <c r="F258" s="107">
        <f t="shared" si="13"/>
        <v>0</v>
      </c>
      <c r="G258" s="80">
        <v>6.6155299999999995E-4</v>
      </c>
      <c r="H258" s="24">
        <v>100.000857142857</v>
      </c>
      <c r="I258" s="86"/>
      <c r="J258" s="159">
        <v>0</v>
      </c>
      <c r="K258" s="128">
        <v>0</v>
      </c>
      <c r="L258" s="129" t="str">
        <f t="shared" si="14"/>
        <v/>
      </c>
      <c r="M258" s="107" t="str">
        <f t="shared" si="18"/>
        <v/>
      </c>
    </row>
    <row r="259" spans="1:13" ht="12.75" customHeight="1" x14ac:dyDescent="0.2">
      <c r="A259" s="79" t="s">
        <v>2621</v>
      </c>
      <c r="B259" s="79" t="s">
        <v>2622</v>
      </c>
      <c r="C259" s="128">
        <v>0</v>
      </c>
      <c r="D259" s="128">
        <v>0</v>
      </c>
      <c r="E259" s="129" t="str">
        <f t="shared" si="12"/>
        <v/>
      </c>
      <c r="F259" s="107">
        <f t="shared" si="13"/>
        <v>0</v>
      </c>
      <c r="G259" s="80">
        <v>7.0713099999999995E-4</v>
      </c>
      <c r="H259" s="24">
        <v>122.338333333333</v>
      </c>
      <c r="I259" s="86"/>
      <c r="J259" s="159">
        <v>0</v>
      </c>
      <c r="K259" s="128">
        <v>0</v>
      </c>
      <c r="L259" s="129" t="str">
        <f t="shared" si="14"/>
        <v/>
      </c>
      <c r="M259" s="107" t="str">
        <f t="shared" si="18"/>
        <v/>
      </c>
    </row>
    <row r="260" spans="1:13" ht="12.75" customHeight="1" x14ac:dyDescent="0.2">
      <c r="A260" s="79" t="s">
        <v>2623</v>
      </c>
      <c r="B260" s="79" t="s">
        <v>2624</v>
      </c>
      <c r="C260" s="128">
        <v>0</v>
      </c>
      <c r="D260" s="128">
        <v>3.7766000000000001E-2</v>
      </c>
      <c r="E260" s="129">
        <f t="shared" si="12"/>
        <v>-1</v>
      </c>
      <c r="F260" s="107">
        <f t="shared" si="13"/>
        <v>0</v>
      </c>
      <c r="G260" s="80">
        <v>0</v>
      </c>
      <c r="H260" s="24">
        <v>191.598952380952</v>
      </c>
      <c r="I260" s="86"/>
      <c r="J260" s="159">
        <v>0</v>
      </c>
      <c r="K260" s="128">
        <v>0</v>
      </c>
      <c r="L260" s="129" t="str">
        <f t="shared" si="14"/>
        <v/>
      </c>
      <c r="M260" s="107" t="str">
        <f t="shared" si="18"/>
        <v/>
      </c>
    </row>
    <row r="261" spans="1:13" ht="12.75" customHeight="1" x14ac:dyDescent="0.2">
      <c r="A261" s="79" t="s">
        <v>2625</v>
      </c>
      <c r="B261" s="79" t="s">
        <v>2626</v>
      </c>
      <c r="C261" s="128">
        <v>0</v>
      </c>
      <c r="D261" s="128">
        <v>0</v>
      </c>
      <c r="E261" s="129" t="str">
        <f t="shared" si="12"/>
        <v/>
      </c>
      <c r="F261" s="107">
        <f t="shared" si="13"/>
        <v>0</v>
      </c>
      <c r="G261" s="80">
        <v>0</v>
      </c>
      <c r="H261" s="24">
        <v>179.84075000000001</v>
      </c>
      <c r="I261" s="86"/>
      <c r="J261" s="159">
        <v>0</v>
      </c>
      <c r="K261" s="128">
        <v>0</v>
      </c>
      <c r="L261" s="129" t="str">
        <f t="shared" si="14"/>
        <v/>
      </c>
      <c r="M261" s="107" t="str">
        <f t="shared" si="18"/>
        <v/>
      </c>
    </row>
    <row r="262" spans="1:13" ht="12.75" customHeight="1" x14ac:dyDescent="0.2">
      <c r="A262" s="79" t="s">
        <v>2629</v>
      </c>
      <c r="B262" s="79" t="s">
        <v>2630</v>
      </c>
      <c r="C262" s="128">
        <v>0</v>
      </c>
      <c r="D262" s="128">
        <v>0</v>
      </c>
      <c r="E262" s="129" t="str">
        <f t="shared" si="12"/>
        <v/>
      </c>
      <c r="F262" s="107">
        <f t="shared" si="13"/>
        <v>0</v>
      </c>
      <c r="G262" s="80">
        <v>8.8906200000000003E-4</v>
      </c>
      <c r="H262" s="24">
        <v>110.9405</v>
      </c>
      <c r="I262" s="86"/>
      <c r="J262" s="159">
        <v>0</v>
      </c>
      <c r="K262" s="128">
        <v>0</v>
      </c>
      <c r="L262" s="129" t="str">
        <f t="shared" si="14"/>
        <v/>
      </c>
      <c r="M262" s="107" t="str">
        <f t="shared" si="18"/>
        <v/>
      </c>
    </row>
    <row r="263" spans="1:13" ht="12.75" customHeight="1" x14ac:dyDescent="0.2">
      <c r="A263" s="79" t="s">
        <v>2631</v>
      </c>
      <c r="B263" s="79" t="s">
        <v>2632</v>
      </c>
      <c r="C263" s="128">
        <v>0</v>
      </c>
      <c r="D263" s="128">
        <v>0</v>
      </c>
      <c r="E263" s="129" t="str">
        <f t="shared" ref="E263:E279" si="19">IF(ISERROR(C263/D263-1),"",IF((C263/D263-1)&gt;10000%,"",C263/D263-1))</f>
        <v/>
      </c>
      <c r="F263" s="107">
        <f t="shared" ref="F263:F279" si="20">C263/$C$280</f>
        <v>0</v>
      </c>
      <c r="G263" s="80">
        <v>9.5274300000000004E-4</v>
      </c>
      <c r="H263" s="24">
        <v>185.28914285714299</v>
      </c>
      <c r="I263" s="86"/>
      <c r="J263" s="159">
        <v>0</v>
      </c>
      <c r="K263" s="128">
        <v>0</v>
      </c>
      <c r="L263" s="129" t="str">
        <f t="shared" ref="L263:L279" si="21">IF(ISERROR(J263/K263-1),"",IF((J263/K263-1)&gt;10000%,"",J263/K263-1))</f>
        <v/>
      </c>
      <c r="M263" s="107" t="str">
        <f t="shared" si="18"/>
        <v/>
      </c>
    </row>
    <row r="264" spans="1:13" ht="12.75" customHeight="1" x14ac:dyDescent="0.2">
      <c r="A264" s="79" t="s">
        <v>2688</v>
      </c>
      <c r="B264" s="79" t="s">
        <v>2689</v>
      </c>
      <c r="C264" s="128">
        <v>0</v>
      </c>
      <c r="D264" s="128">
        <v>0</v>
      </c>
      <c r="E264" s="129" t="str">
        <f t="shared" si="19"/>
        <v/>
      </c>
      <c r="F264" s="107">
        <f t="shared" si="20"/>
        <v>0</v>
      </c>
      <c r="G264" s="80">
        <v>6.8436817500000011E-2</v>
      </c>
      <c r="H264" s="24">
        <v>113.9585</v>
      </c>
      <c r="I264" s="86"/>
      <c r="J264" s="159">
        <v>0</v>
      </c>
      <c r="K264" s="128">
        <v>0</v>
      </c>
      <c r="L264" s="129" t="str">
        <f t="shared" si="21"/>
        <v/>
      </c>
      <c r="M264" s="107" t="str">
        <f t="shared" si="18"/>
        <v/>
      </c>
    </row>
    <row r="265" spans="1:13" ht="12.75" customHeight="1" x14ac:dyDescent="0.2">
      <c r="A265" s="79" t="s">
        <v>2690</v>
      </c>
      <c r="B265" s="79" t="s">
        <v>2691</v>
      </c>
      <c r="C265" s="128">
        <v>0</v>
      </c>
      <c r="D265" s="128">
        <v>3.2013930000000003E-2</v>
      </c>
      <c r="E265" s="129">
        <f t="shared" si="19"/>
        <v>-1</v>
      </c>
      <c r="F265" s="107">
        <f t="shared" si="20"/>
        <v>0</v>
      </c>
      <c r="G265" s="80">
        <v>9.5780937849999997E-2</v>
      </c>
      <c r="H265" s="24">
        <v>189.70554545454499</v>
      </c>
      <c r="I265" s="86"/>
      <c r="J265" s="159">
        <v>0</v>
      </c>
      <c r="K265" s="128">
        <v>6.4037780000000002E-2</v>
      </c>
      <c r="L265" s="129">
        <f t="shared" si="21"/>
        <v>-1</v>
      </c>
      <c r="M265" s="107" t="str">
        <f t="shared" si="18"/>
        <v/>
      </c>
    </row>
    <row r="266" spans="1:13" ht="12.75" customHeight="1" x14ac:dyDescent="0.2">
      <c r="A266" s="79" t="s">
        <v>2692</v>
      </c>
      <c r="B266" s="79" t="s">
        <v>2693</v>
      </c>
      <c r="C266" s="128">
        <v>0</v>
      </c>
      <c r="D266" s="128">
        <v>9.8056000000000011E-3</v>
      </c>
      <c r="E266" s="129">
        <f t="shared" si="19"/>
        <v>-1</v>
      </c>
      <c r="F266" s="107">
        <f t="shared" si="20"/>
        <v>0</v>
      </c>
      <c r="G266" s="80">
        <v>6.5278042500000008E-2</v>
      </c>
      <c r="H266" s="24">
        <v>59.412500000000001</v>
      </c>
      <c r="I266" s="86"/>
      <c r="J266" s="159">
        <v>0</v>
      </c>
      <c r="K266" s="128">
        <v>0</v>
      </c>
      <c r="L266" s="129" t="str">
        <f t="shared" si="21"/>
        <v/>
      </c>
      <c r="M266" s="107" t="str">
        <f t="shared" si="18"/>
        <v/>
      </c>
    </row>
    <row r="267" spans="1:13" ht="12.75" customHeight="1" x14ac:dyDescent="0.2">
      <c r="A267" s="79" t="s">
        <v>2698</v>
      </c>
      <c r="B267" s="79" t="s">
        <v>2699</v>
      </c>
      <c r="C267" s="128">
        <v>0</v>
      </c>
      <c r="D267" s="128">
        <v>0.12917000000000001</v>
      </c>
      <c r="E267" s="129">
        <f t="shared" si="19"/>
        <v>-1</v>
      </c>
      <c r="F267" s="107">
        <f t="shared" si="20"/>
        <v>0</v>
      </c>
      <c r="G267" s="80">
        <v>0.19957601242460002</v>
      </c>
      <c r="H267" s="24">
        <v>71.983363636363606</v>
      </c>
      <c r="I267" s="86"/>
      <c r="J267" s="159">
        <v>0</v>
      </c>
      <c r="K267" s="128">
        <v>0</v>
      </c>
      <c r="L267" s="129" t="str">
        <f t="shared" si="21"/>
        <v/>
      </c>
      <c r="M267" s="107" t="str">
        <f t="shared" si="18"/>
        <v/>
      </c>
    </row>
    <row r="268" spans="1:13" ht="12.75" customHeight="1" x14ac:dyDescent="0.2">
      <c r="A268" s="79" t="s">
        <v>2702</v>
      </c>
      <c r="B268" s="79" t="s">
        <v>2703</v>
      </c>
      <c r="C268" s="128">
        <v>0</v>
      </c>
      <c r="D268" s="128">
        <v>0</v>
      </c>
      <c r="E268" s="129" t="str">
        <f t="shared" si="19"/>
        <v/>
      </c>
      <c r="F268" s="107">
        <f t="shared" si="20"/>
        <v>0</v>
      </c>
      <c r="G268" s="80">
        <v>6.1802238000000002E-2</v>
      </c>
      <c r="H268" s="24">
        <v>83.411636363636404</v>
      </c>
      <c r="I268" s="86"/>
      <c r="J268" s="159">
        <v>0</v>
      </c>
      <c r="K268" s="128">
        <v>0</v>
      </c>
      <c r="L268" s="129" t="str">
        <f t="shared" si="21"/>
        <v/>
      </c>
      <c r="M268" s="107" t="str">
        <f t="shared" si="18"/>
        <v/>
      </c>
    </row>
    <row r="269" spans="1:13" ht="12.75" customHeight="1" x14ac:dyDescent="0.2">
      <c r="A269" s="79" t="s">
        <v>2704</v>
      </c>
      <c r="B269" s="79" t="s">
        <v>2705</v>
      </c>
      <c r="C269" s="128">
        <v>0</v>
      </c>
      <c r="D269" s="128">
        <v>9.7219440000000004E-2</v>
      </c>
      <c r="E269" s="129">
        <f t="shared" si="19"/>
        <v>-1</v>
      </c>
      <c r="F269" s="107">
        <f t="shared" si="20"/>
        <v>0</v>
      </c>
      <c r="G269" s="80">
        <v>7.3103703749999999E-2</v>
      </c>
      <c r="H269" s="24">
        <v>74.021772727272705</v>
      </c>
      <c r="I269" s="86"/>
      <c r="J269" s="159">
        <v>0</v>
      </c>
      <c r="K269" s="128">
        <v>0</v>
      </c>
      <c r="L269" s="129" t="str">
        <f t="shared" si="21"/>
        <v/>
      </c>
      <c r="M269" s="107" t="str">
        <f t="shared" si="18"/>
        <v/>
      </c>
    </row>
    <row r="270" spans="1:13" ht="12.75" customHeight="1" x14ac:dyDescent="0.2">
      <c r="A270" s="79" t="s">
        <v>2706</v>
      </c>
      <c r="B270" s="79" t="s">
        <v>2707</v>
      </c>
      <c r="C270" s="128">
        <v>0</v>
      </c>
      <c r="D270" s="128">
        <v>0</v>
      </c>
      <c r="E270" s="129" t="str">
        <f t="shared" si="19"/>
        <v/>
      </c>
      <c r="F270" s="107">
        <f t="shared" si="20"/>
        <v>0</v>
      </c>
      <c r="G270" s="80">
        <v>6.1489110000000007E-2</v>
      </c>
      <c r="H270" s="24">
        <v>78.908500000000004</v>
      </c>
      <c r="I270" s="86"/>
      <c r="J270" s="159">
        <v>0</v>
      </c>
      <c r="K270" s="128">
        <v>0</v>
      </c>
      <c r="L270" s="129" t="str">
        <f t="shared" si="21"/>
        <v/>
      </c>
      <c r="M270" s="107" t="str">
        <f t="shared" si="18"/>
        <v/>
      </c>
    </row>
    <row r="271" spans="1:13" ht="12.75" customHeight="1" x14ac:dyDescent="0.2">
      <c r="A271" s="79" t="s">
        <v>2710</v>
      </c>
      <c r="B271" s="79" t="s">
        <v>2711</v>
      </c>
      <c r="C271" s="128">
        <v>0</v>
      </c>
      <c r="D271" s="128">
        <v>0</v>
      </c>
      <c r="E271" s="129" t="str">
        <f t="shared" si="19"/>
        <v/>
      </c>
      <c r="F271" s="107">
        <f t="shared" si="20"/>
        <v>0</v>
      </c>
      <c r="G271" s="80">
        <v>0.50471181557682254</v>
      </c>
      <c r="H271" s="24">
        <v>40.219136363636402</v>
      </c>
      <c r="I271" s="86"/>
      <c r="J271" s="159">
        <v>0</v>
      </c>
      <c r="K271" s="128">
        <v>0</v>
      </c>
      <c r="L271" s="129" t="str">
        <f t="shared" si="21"/>
        <v/>
      </c>
      <c r="M271" s="107" t="str">
        <f t="shared" si="18"/>
        <v/>
      </c>
    </row>
    <row r="272" spans="1:13" ht="12.75" customHeight="1" x14ac:dyDescent="0.2">
      <c r="A272" s="79" t="s">
        <v>2837</v>
      </c>
      <c r="B272" s="79" t="s">
        <v>2826</v>
      </c>
      <c r="C272" s="128">
        <v>0</v>
      </c>
      <c r="D272" s="128">
        <v>0</v>
      </c>
      <c r="E272" s="129" t="str">
        <f t="shared" si="19"/>
        <v/>
      </c>
      <c r="F272" s="107">
        <f t="shared" si="20"/>
        <v>0</v>
      </c>
      <c r="G272" s="80">
        <v>0</v>
      </c>
      <c r="H272" s="24">
        <v>125.01095238095201</v>
      </c>
      <c r="I272" s="86"/>
      <c r="J272" s="159">
        <v>0</v>
      </c>
      <c r="K272" s="128">
        <v>0</v>
      </c>
      <c r="L272" s="129" t="str">
        <f t="shared" si="21"/>
        <v/>
      </c>
      <c r="M272" s="107" t="str">
        <f t="shared" si="18"/>
        <v/>
      </c>
    </row>
    <row r="273" spans="1:13" ht="12.75" customHeight="1" x14ac:dyDescent="0.2">
      <c r="A273" s="79" t="s">
        <v>2838</v>
      </c>
      <c r="B273" s="79" t="s">
        <v>2827</v>
      </c>
      <c r="C273" s="128">
        <v>0</v>
      </c>
      <c r="D273" s="128">
        <v>0</v>
      </c>
      <c r="E273" s="129" t="str">
        <f t="shared" si="19"/>
        <v/>
      </c>
      <c r="F273" s="107">
        <f t="shared" si="20"/>
        <v>0</v>
      </c>
      <c r="G273" s="80">
        <v>3.1449009999999999E-3</v>
      </c>
      <c r="H273" s="24">
        <v>150.02389473684201</v>
      </c>
      <c r="I273" s="86"/>
      <c r="J273" s="159">
        <v>0</v>
      </c>
      <c r="K273" s="128">
        <v>0</v>
      </c>
      <c r="L273" s="129" t="str">
        <f t="shared" si="21"/>
        <v/>
      </c>
      <c r="M273" s="107" t="str">
        <f t="shared" si="18"/>
        <v/>
      </c>
    </row>
    <row r="274" spans="1:13" ht="12.75" customHeight="1" x14ac:dyDescent="0.2">
      <c r="A274" s="79" t="s">
        <v>2839</v>
      </c>
      <c r="B274" s="79" t="s">
        <v>2828</v>
      </c>
      <c r="C274" s="128">
        <v>0</v>
      </c>
      <c r="D274" s="128">
        <v>0</v>
      </c>
      <c r="E274" s="129" t="str">
        <f t="shared" si="19"/>
        <v/>
      </c>
      <c r="F274" s="107">
        <f t="shared" si="20"/>
        <v>0</v>
      </c>
      <c r="G274" s="80">
        <v>0</v>
      </c>
      <c r="H274" s="24">
        <v>124.999285714286</v>
      </c>
      <c r="I274" s="86"/>
      <c r="J274" s="159">
        <v>0</v>
      </c>
      <c r="K274" s="128">
        <v>0</v>
      </c>
      <c r="L274" s="129" t="str">
        <f t="shared" si="21"/>
        <v/>
      </c>
      <c r="M274" s="107" t="str">
        <f t="shared" si="18"/>
        <v/>
      </c>
    </row>
    <row r="275" spans="1:13" ht="12.75" customHeight="1" x14ac:dyDescent="0.2">
      <c r="A275" s="79" t="s">
        <v>2840</v>
      </c>
      <c r="B275" s="79" t="s">
        <v>2829</v>
      </c>
      <c r="C275" s="128">
        <v>0</v>
      </c>
      <c r="D275" s="128">
        <v>0</v>
      </c>
      <c r="E275" s="129" t="str">
        <f t="shared" si="19"/>
        <v/>
      </c>
      <c r="F275" s="107">
        <f t="shared" si="20"/>
        <v>0</v>
      </c>
      <c r="G275" s="80">
        <v>0</v>
      </c>
      <c r="H275" s="24">
        <v>150.00590476190499</v>
      </c>
      <c r="I275" s="86"/>
      <c r="J275" s="159">
        <v>0</v>
      </c>
      <c r="K275" s="128">
        <v>0</v>
      </c>
      <c r="L275" s="129" t="str">
        <f t="shared" si="21"/>
        <v/>
      </c>
      <c r="M275" s="107" t="str">
        <f t="shared" si="18"/>
        <v/>
      </c>
    </row>
    <row r="276" spans="1:13" ht="12.75" customHeight="1" x14ac:dyDescent="0.2">
      <c r="A276" s="79" t="s">
        <v>2841</v>
      </c>
      <c r="B276" s="79" t="s">
        <v>2830</v>
      </c>
      <c r="C276" s="128">
        <v>0</v>
      </c>
      <c r="D276" s="128">
        <v>0</v>
      </c>
      <c r="E276" s="129" t="str">
        <f t="shared" si="19"/>
        <v/>
      </c>
      <c r="F276" s="107">
        <f t="shared" si="20"/>
        <v>0</v>
      </c>
      <c r="G276" s="80">
        <v>0</v>
      </c>
      <c r="H276" s="24">
        <v>125.006</v>
      </c>
      <c r="I276" s="86"/>
      <c r="J276" s="159">
        <v>0</v>
      </c>
      <c r="K276" s="128">
        <v>0</v>
      </c>
      <c r="L276" s="129" t="str">
        <f t="shared" si="21"/>
        <v/>
      </c>
      <c r="M276" s="107" t="str">
        <f t="shared" si="18"/>
        <v/>
      </c>
    </row>
    <row r="277" spans="1:13" ht="12.75" customHeight="1" x14ac:dyDescent="0.2">
      <c r="A277" s="79" t="s">
        <v>2842</v>
      </c>
      <c r="B277" s="79" t="s">
        <v>2831</v>
      </c>
      <c r="C277" s="128">
        <v>0</v>
      </c>
      <c r="D277" s="128">
        <v>0</v>
      </c>
      <c r="E277" s="129" t="str">
        <f t="shared" si="19"/>
        <v/>
      </c>
      <c r="F277" s="107">
        <f t="shared" si="20"/>
        <v>0</v>
      </c>
      <c r="G277" s="80">
        <v>0</v>
      </c>
      <c r="H277" s="24">
        <v>150.013105263158</v>
      </c>
      <c r="I277" s="86"/>
      <c r="J277" s="159">
        <v>0</v>
      </c>
      <c r="K277" s="128">
        <v>0</v>
      </c>
      <c r="L277" s="129" t="str">
        <f t="shared" si="21"/>
        <v/>
      </c>
      <c r="M277" s="107" t="str">
        <f t="shared" si="18"/>
        <v/>
      </c>
    </row>
    <row r="278" spans="1:13" ht="12.75" customHeight="1" x14ac:dyDescent="0.2">
      <c r="A278" s="79" t="s">
        <v>2843</v>
      </c>
      <c r="B278" s="79" t="s">
        <v>2832</v>
      </c>
      <c r="C278" s="128">
        <v>0</v>
      </c>
      <c r="D278" s="128">
        <v>0</v>
      </c>
      <c r="E278" s="129" t="str">
        <f t="shared" si="19"/>
        <v/>
      </c>
      <c r="F278" s="107">
        <f t="shared" si="20"/>
        <v>0</v>
      </c>
      <c r="G278" s="80">
        <v>0</v>
      </c>
      <c r="H278" s="24">
        <v>124.99876190476201</v>
      </c>
      <c r="I278" s="86"/>
      <c r="J278" s="159">
        <v>0</v>
      </c>
      <c r="K278" s="128">
        <v>0</v>
      </c>
      <c r="L278" s="129" t="str">
        <f t="shared" si="21"/>
        <v/>
      </c>
      <c r="M278" s="107" t="str">
        <f t="shared" si="18"/>
        <v/>
      </c>
    </row>
    <row r="279" spans="1:13" ht="12.75" customHeight="1" x14ac:dyDescent="0.2">
      <c r="A279" s="79" t="s">
        <v>2844</v>
      </c>
      <c r="B279" s="79" t="s">
        <v>2833</v>
      </c>
      <c r="C279" s="128">
        <v>0</v>
      </c>
      <c r="D279" s="128">
        <v>0</v>
      </c>
      <c r="E279" s="129" t="str">
        <f t="shared" si="19"/>
        <v/>
      </c>
      <c r="F279" s="107">
        <f t="shared" si="20"/>
        <v>0</v>
      </c>
      <c r="G279" s="80">
        <v>0</v>
      </c>
      <c r="H279" s="24">
        <v>149.99957142857099</v>
      </c>
      <c r="I279" s="86"/>
      <c r="J279" s="159">
        <v>0</v>
      </c>
      <c r="K279" s="128">
        <v>0</v>
      </c>
      <c r="L279" s="129" t="str">
        <f t="shared" si="21"/>
        <v/>
      </c>
      <c r="M279" s="107" t="str">
        <f t="shared" si="18"/>
        <v/>
      </c>
    </row>
    <row r="280" spans="1:13" x14ac:dyDescent="0.2">
      <c r="A280" s="15"/>
      <c r="B280" s="125">
        <f>COUNTA(B7:B279)</f>
        <v>273</v>
      </c>
      <c r="C280" s="156">
        <f>SUM(C7:C279)</f>
        <v>640.75055565100013</v>
      </c>
      <c r="D280" s="115">
        <f>SUM(D7:D279)</f>
        <v>423.56458374999994</v>
      </c>
      <c r="E280" s="126">
        <f>IF(ISERROR(C280/D280-1),"",((C280/D280-1)))</f>
        <v>0.51275762949338</v>
      </c>
      <c r="F280" s="160">
        <f>SUM(F7:F279)</f>
        <v>0.99999999999999911</v>
      </c>
      <c r="G280" s="161">
        <f>SUM(G7:G279)</f>
        <v>21384.488196707673</v>
      </c>
      <c r="H280" s="81"/>
      <c r="I280" s="88"/>
      <c r="J280" s="156">
        <f>SUM(J7:J279)</f>
        <v>882.92350958695852</v>
      </c>
      <c r="K280" s="115">
        <f>SUM(K7:K279)</f>
        <v>798.38668294753199</v>
      </c>
      <c r="L280" s="126">
        <f>IF(ISERROR(J280/K280-1),"",((J280/K280-1)))</f>
        <v>0.10588456501720245</v>
      </c>
      <c r="M280" s="89">
        <f>IF(ISERROR(J280/C280),"",(J280/C280))</f>
        <v>1.3779519998853713</v>
      </c>
    </row>
    <row r="281" spans="1:13" x14ac:dyDescent="0.2">
      <c r="A281" s="16"/>
      <c r="B281" s="16"/>
      <c r="C281" s="162"/>
      <c r="D281" s="162"/>
      <c r="E281" s="163"/>
      <c r="F281" s="90"/>
      <c r="G281" s="33"/>
      <c r="H281" s="14"/>
      <c r="J281" s="162"/>
      <c r="K281" s="162"/>
      <c r="L281" s="163"/>
    </row>
    <row r="282" spans="1:13" x14ac:dyDescent="0.2">
      <c r="A282" s="13" t="s">
        <v>572</v>
      </c>
      <c r="B282" s="16"/>
      <c r="C282" s="162"/>
      <c r="D282" s="162"/>
      <c r="E282" s="163"/>
      <c r="F282" s="33"/>
      <c r="G282" s="33"/>
      <c r="H282" s="14"/>
      <c r="J282" s="162"/>
      <c r="K282" s="162"/>
      <c r="L282" s="163"/>
    </row>
    <row r="283" spans="1:13" x14ac:dyDescent="0.2">
      <c r="A283" s="16"/>
      <c r="B283" s="16"/>
      <c r="C283" s="162"/>
      <c r="D283" s="162"/>
      <c r="E283" s="163"/>
      <c r="F283" s="33"/>
      <c r="G283" s="33"/>
      <c r="H283" s="14"/>
      <c r="J283" s="162"/>
      <c r="K283" s="162"/>
      <c r="L283" s="163"/>
    </row>
    <row r="284" spans="1:13" x14ac:dyDescent="0.2">
      <c r="A284" s="19" t="s">
        <v>124</v>
      </c>
      <c r="B284" s="16"/>
      <c r="C284" s="162"/>
      <c r="D284" s="162"/>
      <c r="E284" s="163"/>
      <c r="F284" s="33"/>
      <c r="G284" s="33"/>
      <c r="H284" s="14"/>
      <c r="J284" s="162"/>
      <c r="K284" s="162"/>
      <c r="L284" s="163"/>
    </row>
    <row r="285" spans="1:13" x14ac:dyDescent="0.2">
      <c r="A285" s="16"/>
      <c r="B285" s="16"/>
      <c r="C285" s="162"/>
      <c r="D285" s="162"/>
      <c r="E285" s="163"/>
      <c r="F285" s="33"/>
      <c r="G285" s="33"/>
      <c r="H285" s="14"/>
      <c r="J285" s="162"/>
      <c r="K285" s="162"/>
      <c r="L285" s="163"/>
    </row>
    <row r="286" spans="1:13" x14ac:dyDescent="0.2">
      <c r="A286" s="16"/>
      <c r="B286" s="16"/>
      <c r="C286" s="162"/>
      <c r="D286" s="162"/>
      <c r="E286" s="163"/>
      <c r="F286" s="33"/>
      <c r="G286" s="33"/>
      <c r="H286" s="14"/>
      <c r="J286" s="162"/>
      <c r="K286" s="162"/>
      <c r="L286" s="163"/>
    </row>
    <row r="287" spans="1:13" x14ac:dyDescent="0.2">
      <c r="A287" s="16"/>
      <c r="B287" s="16"/>
      <c r="C287" s="162"/>
      <c r="D287" s="162"/>
      <c r="E287" s="163"/>
      <c r="F287" s="19"/>
      <c r="G287" s="33"/>
      <c r="H287" s="14"/>
      <c r="J287" s="162"/>
      <c r="K287" s="162"/>
      <c r="L287" s="163"/>
    </row>
    <row r="288" spans="1:13" x14ac:dyDescent="0.2">
      <c r="A288" s="16"/>
      <c r="B288" s="16"/>
      <c r="C288" s="162"/>
      <c r="D288" s="162"/>
      <c r="E288" s="163"/>
      <c r="F288" s="19"/>
      <c r="G288" s="33"/>
      <c r="H288" s="14"/>
      <c r="J288" s="162"/>
      <c r="K288" s="162"/>
      <c r="L288" s="163"/>
    </row>
    <row r="289" spans="1:12" x14ac:dyDescent="0.2">
      <c r="A289" s="16"/>
      <c r="B289" s="16"/>
      <c r="C289" s="162"/>
      <c r="D289" s="162"/>
      <c r="E289" s="163"/>
      <c r="F289" s="19"/>
      <c r="G289" s="33"/>
      <c r="H289" s="14"/>
      <c r="J289" s="162"/>
      <c r="K289" s="162"/>
      <c r="L289" s="163"/>
    </row>
    <row r="290" spans="1:12" x14ac:dyDescent="0.2">
      <c r="A290" s="16"/>
      <c r="B290" s="16"/>
      <c r="C290" s="162"/>
      <c r="D290" s="162"/>
      <c r="E290" s="163"/>
      <c r="F290" s="19"/>
      <c r="G290" s="33"/>
      <c r="H290" s="14"/>
      <c r="J290" s="162"/>
      <c r="K290" s="162"/>
      <c r="L290" s="163"/>
    </row>
    <row r="291" spans="1:12" x14ac:dyDescent="0.2">
      <c r="A291" s="16"/>
      <c r="B291" s="16"/>
      <c r="C291" s="162"/>
      <c r="D291" s="162"/>
      <c r="E291" s="163"/>
      <c r="F291" s="19"/>
      <c r="G291" s="33"/>
      <c r="H291" s="14"/>
      <c r="J291" s="162"/>
      <c r="K291" s="162"/>
      <c r="L291" s="163"/>
    </row>
    <row r="292" spans="1:12" x14ac:dyDescent="0.2">
      <c r="A292" s="16"/>
      <c r="B292" s="16"/>
      <c r="C292" s="162"/>
      <c r="D292" s="162"/>
      <c r="E292" s="163"/>
      <c r="F292" s="19"/>
      <c r="G292" s="33"/>
      <c r="H292" s="14"/>
      <c r="J292" s="162"/>
      <c r="K292" s="162"/>
      <c r="L292" s="163"/>
    </row>
    <row r="293" spans="1:12" x14ac:dyDescent="0.2">
      <c r="A293" s="16"/>
      <c r="B293" s="16"/>
      <c r="C293" s="162"/>
      <c r="D293" s="162"/>
      <c r="E293" s="163"/>
      <c r="F293" s="19"/>
      <c r="G293" s="33"/>
      <c r="H293" s="14"/>
      <c r="J293" s="162"/>
      <c r="K293" s="162"/>
      <c r="L293" s="163"/>
    </row>
    <row r="294" spans="1:12" x14ac:dyDescent="0.2">
      <c r="A294" s="16"/>
      <c r="B294" s="16"/>
      <c r="C294" s="162"/>
      <c r="D294" s="162"/>
      <c r="E294" s="163"/>
      <c r="F294" s="19"/>
      <c r="G294" s="33"/>
      <c r="H294" s="14"/>
      <c r="J294" s="162"/>
      <c r="K294" s="162"/>
      <c r="L294" s="163"/>
    </row>
    <row r="295" spans="1:12" x14ac:dyDescent="0.2">
      <c r="C295" s="162"/>
      <c r="D295" s="162"/>
      <c r="E295" s="163"/>
      <c r="F295" s="19"/>
      <c r="G295" s="19"/>
      <c r="H295" s="14"/>
      <c r="J295" s="162"/>
      <c r="K295" s="162"/>
      <c r="L295" s="163"/>
    </row>
    <row r="296" spans="1:12" x14ac:dyDescent="0.2">
      <c r="C296" s="162"/>
      <c r="D296" s="162"/>
      <c r="E296" s="163"/>
      <c r="F296" s="19"/>
      <c r="G296" s="19"/>
      <c r="H296" s="14"/>
      <c r="J296" s="162"/>
      <c r="K296" s="162"/>
      <c r="L296" s="163"/>
    </row>
    <row r="297" spans="1:12" x14ac:dyDescent="0.2">
      <c r="C297" s="162"/>
      <c r="D297" s="162"/>
      <c r="E297" s="163"/>
      <c r="F297" s="19"/>
      <c r="G297" s="19"/>
      <c r="H297" s="14"/>
      <c r="J297" s="162"/>
      <c r="K297" s="162"/>
      <c r="L297" s="163"/>
    </row>
    <row r="298" spans="1:12" x14ac:dyDescent="0.2">
      <c r="C298" s="162"/>
      <c r="D298" s="162"/>
      <c r="E298" s="163"/>
      <c r="F298" s="19"/>
      <c r="G298" s="19"/>
      <c r="H298" s="14"/>
      <c r="J298" s="162"/>
      <c r="K298" s="162"/>
      <c r="L298" s="163"/>
    </row>
    <row r="299" spans="1:12" x14ac:dyDescent="0.2">
      <c r="C299" s="162"/>
      <c r="D299" s="162"/>
      <c r="E299" s="163"/>
      <c r="F299" s="19"/>
      <c r="G299" s="19"/>
      <c r="H299" s="14"/>
      <c r="J299" s="162"/>
      <c r="K299" s="162"/>
      <c r="L299" s="163"/>
    </row>
    <row r="300" spans="1:12" x14ac:dyDescent="0.2">
      <c r="C300" s="162"/>
      <c r="D300" s="162"/>
      <c r="E300" s="163"/>
      <c r="F300" s="19"/>
      <c r="G300" s="19"/>
      <c r="H300" s="14"/>
      <c r="J300" s="162"/>
      <c r="K300" s="162"/>
      <c r="L300" s="163"/>
    </row>
    <row r="301" spans="1:12" x14ac:dyDescent="0.2">
      <c r="C301" s="162"/>
      <c r="D301" s="162"/>
      <c r="E301" s="163"/>
      <c r="F301" s="19"/>
      <c r="G301" s="19"/>
      <c r="H301" s="14"/>
      <c r="J301" s="162"/>
      <c r="K301" s="162"/>
      <c r="L301" s="163"/>
    </row>
    <row r="302" spans="1:12" x14ac:dyDescent="0.2">
      <c r="C302" s="162"/>
      <c r="D302" s="162"/>
      <c r="E302" s="163"/>
      <c r="F302" s="19"/>
      <c r="G302" s="19"/>
      <c r="H302" s="14"/>
      <c r="J302" s="162"/>
      <c r="K302" s="162"/>
      <c r="L302" s="163"/>
    </row>
    <row r="303" spans="1:12" x14ac:dyDescent="0.2">
      <c r="C303" s="162"/>
      <c r="D303" s="162"/>
      <c r="E303" s="163"/>
      <c r="F303" s="19"/>
      <c r="G303" s="19"/>
      <c r="H303" s="14"/>
      <c r="J303" s="162"/>
      <c r="K303" s="162"/>
      <c r="L303" s="163"/>
    </row>
    <row r="304" spans="1:12" x14ac:dyDescent="0.2">
      <c r="C304" s="162"/>
      <c r="D304" s="162"/>
      <c r="E304" s="163"/>
      <c r="F304" s="19"/>
      <c r="G304" s="19"/>
      <c r="H304" s="14"/>
      <c r="J304" s="162"/>
      <c r="K304" s="162"/>
      <c r="L304" s="163"/>
    </row>
    <row r="305" spans="3:12" x14ac:dyDescent="0.2">
      <c r="C305" s="162"/>
      <c r="D305" s="162"/>
      <c r="E305" s="163"/>
      <c r="F305" s="19"/>
      <c r="G305" s="19"/>
      <c r="H305" s="14"/>
      <c r="J305" s="162"/>
      <c r="K305" s="162"/>
      <c r="L305" s="163"/>
    </row>
    <row r="306" spans="3:12" x14ac:dyDescent="0.2">
      <c r="C306" s="162"/>
      <c r="D306" s="162"/>
      <c r="E306" s="163"/>
      <c r="F306" s="19"/>
      <c r="G306" s="19"/>
      <c r="H306" s="14"/>
      <c r="J306" s="162"/>
      <c r="K306" s="162"/>
      <c r="L306" s="163"/>
    </row>
    <row r="307" spans="3:12" x14ac:dyDescent="0.2">
      <c r="C307" s="162"/>
      <c r="D307" s="162"/>
      <c r="E307" s="163"/>
      <c r="F307" s="19"/>
      <c r="G307" s="19"/>
      <c r="H307" s="14"/>
      <c r="J307" s="162"/>
      <c r="K307" s="162"/>
      <c r="L307" s="163"/>
    </row>
    <row r="308" spans="3:12" x14ac:dyDescent="0.2">
      <c r="C308" s="162"/>
      <c r="D308" s="162"/>
      <c r="E308" s="163"/>
      <c r="F308" s="19"/>
      <c r="G308" s="19"/>
      <c r="H308" s="14"/>
      <c r="J308" s="162"/>
      <c r="K308" s="162"/>
      <c r="L308" s="163"/>
    </row>
    <row r="309" spans="3:12" x14ac:dyDescent="0.2">
      <c r="C309" s="162"/>
      <c r="D309" s="162"/>
      <c r="E309" s="163"/>
      <c r="F309" s="19"/>
      <c r="G309" s="19"/>
      <c r="H309" s="14"/>
      <c r="J309" s="162"/>
      <c r="K309" s="162"/>
      <c r="L309" s="163"/>
    </row>
    <row r="310" spans="3:12" x14ac:dyDescent="0.2">
      <c r="C310" s="162"/>
      <c r="D310" s="162"/>
      <c r="E310" s="163"/>
      <c r="F310" s="19"/>
      <c r="G310" s="19"/>
      <c r="H310" s="14"/>
      <c r="J310" s="162"/>
      <c r="K310" s="162"/>
      <c r="L310" s="163"/>
    </row>
    <row r="311" spans="3:12" x14ac:dyDescent="0.2">
      <c r="C311" s="162"/>
      <c r="D311" s="162"/>
      <c r="E311" s="163"/>
      <c r="F311" s="19"/>
      <c r="G311" s="19"/>
      <c r="H311" s="14"/>
      <c r="J311" s="162"/>
      <c r="K311" s="162"/>
      <c r="L311" s="163"/>
    </row>
    <row r="312" spans="3:12" x14ac:dyDescent="0.2">
      <c r="C312" s="162"/>
      <c r="D312" s="162"/>
      <c r="E312" s="163"/>
      <c r="F312" s="19"/>
      <c r="G312" s="19"/>
      <c r="H312" s="14"/>
      <c r="J312" s="162"/>
      <c r="K312" s="162"/>
      <c r="L312" s="163"/>
    </row>
    <row r="313" spans="3:12" x14ac:dyDescent="0.2">
      <c r="C313" s="162"/>
      <c r="D313" s="162"/>
      <c r="E313" s="163"/>
      <c r="F313" s="19"/>
      <c r="G313" s="19"/>
      <c r="H313" s="14"/>
      <c r="J313" s="162"/>
      <c r="K313" s="162"/>
      <c r="L313" s="163"/>
    </row>
    <row r="314" spans="3:12" x14ac:dyDescent="0.2">
      <c r="C314" s="162"/>
      <c r="D314" s="162"/>
      <c r="E314" s="163"/>
      <c r="F314" s="19"/>
      <c r="G314" s="19"/>
      <c r="H314" s="14"/>
      <c r="J314" s="162"/>
      <c r="K314" s="162"/>
      <c r="L314" s="163"/>
    </row>
    <row r="315" spans="3:12" x14ac:dyDescent="0.2">
      <c r="C315" s="162"/>
      <c r="D315" s="162"/>
      <c r="E315" s="163"/>
      <c r="F315" s="19"/>
      <c r="G315" s="19"/>
      <c r="H315" s="14"/>
      <c r="J315" s="162"/>
      <c r="K315" s="162"/>
      <c r="L315" s="163"/>
    </row>
    <row r="316" spans="3:12" x14ac:dyDescent="0.2">
      <c r="C316" s="162"/>
      <c r="D316" s="162"/>
      <c r="E316" s="163"/>
      <c r="F316" s="19"/>
      <c r="G316" s="19"/>
      <c r="H316" s="14"/>
      <c r="J316" s="162"/>
      <c r="K316" s="162"/>
      <c r="L316" s="163"/>
    </row>
    <row r="317" spans="3:12" x14ac:dyDescent="0.2">
      <c r="C317" s="162"/>
      <c r="D317" s="162"/>
      <c r="E317" s="163"/>
      <c r="F317" s="19"/>
      <c r="G317" s="19"/>
      <c r="H317" s="14"/>
      <c r="J317" s="162"/>
      <c r="K317" s="162"/>
      <c r="L317" s="163"/>
    </row>
    <row r="318" spans="3:12" x14ac:dyDescent="0.2">
      <c r="C318" s="162"/>
      <c r="D318" s="162"/>
      <c r="E318" s="163"/>
      <c r="F318" s="19"/>
      <c r="G318" s="19"/>
      <c r="H318" s="14"/>
      <c r="J318" s="162"/>
      <c r="K318" s="162"/>
      <c r="L318" s="163"/>
    </row>
    <row r="319" spans="3:12" x14ac:dyDescent="0.2">
      <c r="C319" s="162"/>
      <c r="D319" s="162"/>
      <c r="E319" s="163"/>
      <c r="F319" s="19"/>
      <c r="G319" s="19"/>
      <c r="H319" s="14"/>
      <c r="J319" s="162"/>
      <c r="K319" s="162"/>
      <c r="L319" s="163"/>
    </row>
    <row r="320" spans="3:12" x14ac:dyDescent="0.2">
      <c r="C320" s="162"/>
      <c r="D320" s="162"/>
      <c r="E320" s="163"/>
      <c r="F320" s="19"/>
      <c r="G320" s="19"/>
      <c r="H320" s="14"/>
      <c r="J320" s="162"/>
      <c r="K320" s="162"/>
      <c r="L320" s="163"/>
    </row>
    <row r="321" spans="3:12" x14ac:dyDescent="0.2">
      <c r="C321" s="162"/>
      <c r="D321" s="162"/>
      <c r="E321" s="163"/>
      <c r="F321" s="19"/>
      <c r="G321" s="19"/>
      <c r="H321" s="14"/>
      <c r="J321" s="162"/>
      <c r="K321" s="162"/>
      <c r="L321" s="163"/>
    </row>
    <row r="322" spans="3:12" x14ac:dyDescent="0.2">
      <c r="C322" s="162"/>
      <c r="D322" s="162"/>
      <c r="E322" s="163"/>
      <c r="F322" s="19"/>
      <c r="G322" s="19"/>
      <c r="H322" s="14"/>
      <c r="J322" s="162"/>
      <c r="K322" s="162"/>
      <c r="L322" s="163"/>
    </row>
    <row r="323" spans="3:12" x14ac:dyDescent="0.2">
      <c r="C323" s="162"/>
      <c r="D323" s="162"/>
      <c r="E323" s="163"/>
      <c r="F323" s="19"/>
      <c r="G323" s="19"/>
      <c r="H323" s="14"/>
      <c r="J323" s="162"/>
      <c r="K323" s="162"/>
      <c r="L323" s="163"/>
    </row>
    <row r="324" spans="3:12" x14ac:dyDescent="0.2">
      <c r="C324" s="162"/>
      <c r="D324" s="162"/>
      <c r="E324" s="163"/>
      <c r="F324" s="19"/>
      <c r="G324" s="19"/>
      <c r="H324" s="14"/>
      <c r="J324" s="162"/>
      <c r="K324" s="162"/>
      <c r="L324" s="163"/>
    </row>
    <row r="325" spans="3:12" x14ac:dyDescent="0.2">
      <c r="C325" s="162"/>
      <c r="D325" s="162"/>
      <c r="E325" s="163"/>
      <c r="F325" s="19"/>
      <c r="G325" s="19"/>
      <c r="H325" s="14"/>
      <c r="J325" s="162"/>
      <c r="K325" s="162"/>
      <c r="L325" s="163"/>
    </row>
    <row r="326" spans="3:12" x14ac:dyDescent="0.2">
      <c r="C326" s="162"/>
      <c r="D326" s="162"/>
      <c r="E326" s="163"/>
      <c r="F326" s="19"/>
      <c r="G326" s="19"/>
      <c r="H326" s="14"/>
      <c r="J326" s="162"/>
      <c r="K326" s="162"/>
      <c r="L326" s="163"/>
    </row>
    <row r="327" spans="3:12" x14ac:dyDescent="0.2">
      <c r="C327" s="162"/>
      <c r="D327" s="162"/>
      <c r="E327" s="163"/>
      <c r="F327" s="19"/>
      <c r="G327" s="19"/>
      <c r="H327" s="14"/>
      <c r="J327" s="162"/>
      <c r="K327" s="162"/>
      <c r="L327" s="163"/>
    </row>
    <row r="328" spans="3:12" x14ac:dyDescent="0.2">
      <c r="C328" s="162"/>
      <c r="D328" s="162"/>
      <c r="E328" s="163"/>
      <c r="F328" s="19"/>
      <c r="G328" s="19"/>
      <c r="H328" s="14"/>
      <c r="J328" s="162"/>
      <c r="K328" s="162"/>
      <c r="L328" s="163"/>
    </row>
    <row r="329" spans="3:12" x14ac:dyDescent="0.2">
      <c r="C329" s="162"/>
      <c r="D329" s="162"/>
      <c r="E329" s="163"/>
      <c r="F329" s="19"/>
      <c r="G329" s="19"/>
      <c r="H329" s="14"/>
      <c r="J329" s="162"/>
      <c r="K329" s="162"/>
      <c r="L329" s="163"/>
    </row>
    <row r="330" spans="3:12" x14ac:dyDescent="0.2">
      <c r="C330" s="162"/>
      <c r="D330" s="162"/>
      <c r="E330" s="163"/>
      <c r="F330" s="19"/>
      <c r="G330" s="19"/>
      <c r="H330" s="14"/>
      <c r="J330" s="162"/>
      <c r="K330" s="162"/>
      <c r="L330" s="163"/>
    </row>
    <row r="331" spans="3:12" x14ac:dyDescent="0.2">
      <c r="C331" s="162"/>
      <c r="D331" s="162"/>
      <c r="E331" s="163"/>
      <c r="F331" s="19"/>
      <c r="G331" s="19"/>
      <c r="H331" s="14"/>
      <c r="J331" s="162"/>
      <c r="K331" s="162"/>
      <c r="L331" s="163"/>
    </row>
    <row r="332" spans="3:12" x14ac:dyDescent="0.2">
      <c r="C332" s="162"/>
      <c r="D332" s="162"/>
      <c r="E332" s="163"/>
      <c r="F332" s="19"/>
      <c r="G332" s="19"/>
      <c r="H332" s="14"/>
      <c r="J332" s="162"/>
      <c r="K332" s="162"/>
      <c r="L332" s="163"/>
    </row>
    <row r="333" spans="3:12" x14ac:dyDescent="0.2">
      <c r="C333" s="162"/>
      <c r="D333" s="162"/>
      <c r="E333" s="163"/>
      <c r="F333" s="19"/>
      <c r="G333" s="19"/>
      <c r="H333" s="14"/>
      <c r="J333" s="162"/>
      <c r="K333" s="162"/>
      <c r="L333" s="163"/>
    </row>
    <row r="334" spans="3:12" x14ac:dyDescent="0.2">
      <c r="C334" s="162"/>
      <c r="D334" s="162"/>
      <c r="E334" s="163"/>
      <c r="F334" s="19"/>
      <c r="G334" s="19"/>
      <c r="H334" s="14"/>
      <c r="J334" s="162"/>
      <c r="K334" s="162"/>
      <c r="L334" s="163"/>
    </row>
    <row r="335" spans="3:12" x14ac:dyDescent="0.2">
      <c r="C335" s="162"/>
      <c r="D335" s="162"/>
      <c r="E335" s="163"/>
      <c r="F335" s="19"/>
      <c r="G335" s="19"/>
      <c r="H335" s="14"/>
      <c r="J335" s="162"/>
      <c r="K335" s="162"/>
      <c r="L335" s="163"/>
    </row>
    <row r="336" spans="3:12" x14ac:dyDescent="0.2">
      <c r="C336" s="162"/>
      <c r="D336" s="162"/>
      <c r="E336" s="163"/>
      <c r="F336" s="19"/>
      <c r="G336" s="19"/>
      <c r="H336" s="14"/>
      <c r="J336" s="162"/>
      <c r="K336" s="162"/>
      <c r="L336" s="163"/>
    </row>
    <row r="337" spans="3:12" x14ac:dyDescent="0.2">
      <c r="C337" s="162"/>
      <c r="D337" s="162"/>
      <c r="E337" s="163"/>
      <c r="F337" s="19"/>
      <c r="G337" s="19"/>
      <c r="H337" s="14"/>
      <c r="J337" s="162"/>
      <c r="K337" s="162"/>
      <c r="L337" s="163"/>
    </row>
    <row r="338" spans="3:12" x14ac:dyDescent="0.2">
      <c r="C338" s="162"/>
      <c r="D338" s="162"/>
      <c r="E338" s="163"/>
      <c r="F338" s="19"/>
      <c r="G338" s="19"/>
      <c r="H338" s="14"/>
      <c r="J338" s="162"/>
      <c r="K338" s="162"/>
      <c r="L338" s="163"/>
    </row>
    <row r="339" spans="3:12" x14ac:dyDescent="0.2">
      <c r="C339" s="162"/>
      <c r="D339" s="162"/>
      <c r="E339" s="163"/>
      <c r="F339" s="19"/>
      <c r="G339" s="19"/>
      <c r="H339" s="14"/>
      <c r="J339" s="162"/>
      <c r="K339" s="162"/>
      <c r="L339" s="163"/>
    </row>
    <row r="340" spans="3:12" x14ac:dyDescent="0.2">
      <c r="C340" s="162"/>
      <c r="D340" s="162"/>
      <c r="E340" s="163"/>
      <c r="F340" s="19"/>
      <c r="G340" s="19"/>
      <c r="H340" s="14"/>
      <c r="J340" s="162"/>
      <c r="K340" s="162"/>
      <c r="L340" s="163"/>
    </row>
    <row r="341" spans="3:12" x14ac:dyDescent="0.2">
      <c r="C341" s="162"/>
      <c r="D341" s="162"/>
      <c r="E341" s="163"/>
      <c r="F341" s="19"/>
      <c r="G341" s="19"/>
      <c r="H341" s="14"/>
      <c r="J341" s="162"/>
      <c r="K341" s="162"/>
      <c r="L341" s="163"/>
    </row>
    <row r="342" spans="3:12" x14ac:dyDescent="0.2">
      <c r="C342" s="162"/>
      <c r="D342" s="162"/>
      <c r="E342" s="163"/>
      <c r="F342" s="19"/>
      <c r="G342" s="19"/>
      <c r="H342" s="14"/>
      <c r="J342" s="162"/>
      <c r="K342" s="162"/>
      <c r="L342" s="163"/>
    </row>
    <row r="343" spans="3:12" x14ac:dyDescent="0.2">
      <c r="C343" s="162"/>
      <c r="D343" s="162"/>
      <c r="E343" s="163"/>
      <c r="F343" s="19"/>
      <c r="G343" s="19"/>
      <c r="H343" s="14"/>
      <c r="J343" s="162"/>
      <c r="K343" s="162"/>
      <c r="L343" s="163"/>
    </row>
    <row r="344" spans="3:12" x14ac:dyDescent="0.2">
      <c r="C344" s="162"/>
      <c r="D344" s="162"/>
      <c r="E344" s="163"/>
      <c r="F344" s="19"/>
      <c r="G344" s="19"/>
      <c r="H344" s="14"/>
      <c r="J344" s="162"/>
      <c r="K344" s="162"/>
      <c r="L344" s="163"/>
    </row>
    <row r="345" spans="3:12" x14ac:dyDescent="0.2">
      <c r="C345" s="162"/>
      <c r="D345" s="162"/>
      <c r="E345" s="163"/>
      <c r="F345" s="19"/>
      <c r="G345" s="19"/>
      <c r="H345" s="14"/>
      <c r="J345" s="162"/>
      <c r="K345" s="162"/>
      <c r="L345" s="163"/>
    </row>
    <row r="346" spans="3:12" x14ac:dyDescent="0.2">
      <c r="C346" s="162"/>
      <c r="D346" s="162"/>
      <c r="E346" s="163"/>
      <c r="F346" s="19"/>
      <c r="G346" s="19"/>
      <c r="H346" s="14"/>
      <c r="J346" s="162"/>
      <c r="K346" s="162"/>
      <c r="L346" s="163"/>
    </row>
    <row r="347" spans="3:12" x14ac:dyDescent="0.2">
      <c r="C347" s="162"/>
      <c r="D347" s="162"/>
      <c r="E347" s="163"/>
      <c r="F347" s="19"/>
      <c r="G347" s="19"/>
      <c r="H347" s="14"/>
      <c r="J347" s="162"/>
      <c r="K347" s="162"/>
      <c r="L347" s="163"/>
    </row>
    <row r="348" spans="3:12" x14ac:dyDescent="0.2">
      <c r="C348" s="162"/>
      <c r="D348" s="162"/>
      <c r="E348" s="163"/>
      <c r="F348" s="19"/>
      <c r="G348" s="19"/>
      <c r="H348" s="14"/>
      <c r="J348" s="162"/>
      <c r="K348" s="162"/>
      <c r="L348" s="163"/>
    </row>
    <row r="349" spans="3:12" x14ac:dyDescent="0.2">
      <c r="C349" s="162"/>
      <c r="D349" s="162"/>
      <c r="E349" s="163"/>
      <c r="F349" s="19"/>
      <c r="G349" s="19"/>
      <c r="H349" s="14"/>
      <c r="J349" s="162"/>
      <c r="K349" s="162"/>
      <c r="L349" s="163"/>
    </row>
    <row r="350" spans="3:12" x14ac:dyDescent="0.2">
      <c r="C350" s="162"/>
      <c r="D350" s="162"/>
      <c r="E350" s="163"/>
      <c r="F350" s="19"/>
      <c r="G350" s="19"/>
      <c r="H350" s="14"/>
      <c r="J350" s="162"/>
      <c r="K350" s="162"/>
      <c r="L350" s="163"/>
    </row>
    <row r="351" spans="3:12" x14ac:dyDescent="0.2">
      <c r="C351" s="162"/>
      <c r="D351" s="162"/>
      <c r="E351" s="163"/>
      <c r="F351" s="19"/>
      <c r="G351" s="19"/>
      <c r="H351" s="14"/>
      <c r="J351" s="162"/>
      <c r="K351" s="162"/>
      <c r="L351" s="163"/>
    </row>
    <row r="352" spans="3:12" x14ac:dyDescent="0.2">
      <c r="C352" s="162"/>
      <c r="D352" s="162"/>
      <c r="E352" s="163"/>
      <c r="F352" s="19"/>
      <c r="G352" s="19"/>
      <c r="H352" s="14"/>
      <c r="J352" s="162"/>
      <c r="K352" s="162"/>
      <c r="L352" s="163"/>
    </row>
    <row r="353" spans="3:12" x14ac:dyDescent="0.2">
      <c r="C353" s="162"/>
      <c r="D353" s="162"/>
      <c r="E353" s="163"/>
      <c r="F353" s="19"/>
      <c r="G353" s="19"/>
      <c r="H353" s="14"/>
      <c r="J353" s="162"/>
      <c r="K353" s="162"/>
      <c r="L353" s="163"/>
    </row>
    <row r="354" spans="3:12" x14ac:dyDescent="0.2">
      <c r="C354" s="162"/>
      <c r="D354" s="162"/>
      <c r="E354" s="163"/>
      <c r="F354" s="19"/>
      <c r="G354" s="19"/>
      <c r="H354" s="14"/>
      <c r="J354" s="162"/>
      <c r="K354" s="162"/>
      <c r="L354" s="163"/>
    </row>
    <row r="355" spans="3:12" x14ac:dyDescent="0.2">
      <c r="C355" s="162"/>
      <c r="D355" s="162"/>
      <c r="E355" s="163"/>
      <c r="F355" s="19"/>
      <c r="G355" s="19"/>
      <c r="H355" s="14"/>
      <c r="J355" s="162"/>
      <c r="K355" s="162"/>
      <c r="L355" s="163"/>
    </row>
    <row r="356" spans="3:12" x14ac:dyDescent="0.2">
      <c r="C356" s="162"/>
      <c r="D356" s="162"/>
      <c r="E356" s="163"/>
      <c r="F356" s="19"/>
      <c r="G356" s="19"/>
      <c r="H356" s="14"/>
      <c r="J356" s="162"/>
      <c r="K356" s="162"/>
      <c r="L356" s="163"/>
    </row>
    <row r="357" spans="3:12" x14ac:dyDescent="0.2">
      <c r="C357" s="162"/>
      <c r="D357" s="162"/>
      <c r="E357" s="163"/>
      <c r="F357" s="19"/>
      <c r="G357" s="19"/>
      <c r="H357" s="14"/>
      <c r="J357" s="162"/>
      <c r="K357" s="162"/>
      <c r="L357" s="163"/>
    </row>
    <row r="358" spans="3:12" x14ac:dyDescent="0.2">
      <c r="C358" s="162"/>
      <c r="D358" s="162"/>
      <c r="E358" s="163"/>
      <c r="F358" s="19"/>
      <c r="G358" s="19"/>
      <c r="H358" s="14"/>
      <c r="J358" s="162"/>
      <c r="K358" s="162"/>
      <c r="L358" s="163"/>
    </row>
    <row r="359" spans="3:12" x14ac:dyDescent="0.2">
      <c r="C359" s="162"/>
      <c r="D359" s="162"/>
      <c r="E359" s="163"/>
      <c r="F359" s="19"/>
      <c r="G359" s="19"/>
      <c r="H359" s="14"/>
      <c r="J359" s="162"/>
      <c r="K359" s="162"/>
      <c r="L359" s="163"/>
    </row>
    <row r="360" spans="3:12" x14ac:dyDescent="0.2">
      <c r="C360" s="162"/>
      <c r="D360" s="162"/>
      <c r="E360" s="163"/>
      <c r="F360" s="19"/>
      <c r="G360" s="19"/>
      <c r="H360" s="14"/>
      <c r="J360" s="162"/>
      <c r="K360" s="162"/>
      <c r="L360" s="163"/>
    </row>
    <row r="361" spans="3:12" x14ac:dyDescent="0.2">
      <c r="C361" s="162"/>
      <c r="D361" s="162"/>
      <c r="E361" s="163"/>
      <c r="F361" s="19"/>
      <c r="G361" s="19"/>
      <c r="H361" s="14"/>
      <c r="J361" s="162"/>
      <c r="K361" s="162"/>
      <c r="L361" s="163"/>
    </row>
    <row r="362" spans="3:12" x14ac:dyDescent="0.2">
      <c r="C362" s="162"/>
      <c r="D362" s="162"/>
      <c r="E362" s="163"/>
      <c r="F362" s="19"/>
      <c r="G362" s="19"/>
      <c r="H362" s="14"/>
      <c r="J362" s="162"/>
      <c r="K362" s="162"/>
      <c r="L362" s="163"/>
    </row>
    <row r="363" spans="3:12" x14ac:dyDescent="0.2">
      <c r="C363" s="162"/>
      <c r="D363" s="162"/>
      <c r="E363" s="163"/>
      <c r="F363" s="19"/>
      <c r="G363" s="19"/>
      <c r="H363" s="14"/>
      <c r="J363" s="162"/>
      <c r="K363" s="162"/>
      <c r="L363" s="163"/>
    </row>
    <row r="364" spans="3:12" x14ac:dyDescent="0.2">
      <c r="C364" s="162"/>
      <c r="D364" s="162"/>
      <c r="E364" s="163"/>
      <c r="F364" s="19"/>
      <c r="G364" s="19"/>
      <c r="H364" s="14"/>
      <c r="J364" s="162"/>
      <c r="K364" s="162"/>
      <c r="L364" s="163"/>
    </row>
    <row r="365" spans="3:12" x14ac:dyDescent="0.2">
      <c r="C365" s="162"/>
      <c r="D365" s="162"/>
      <c r="E365" s="163"/>
      <c r="F365" s="19"/>
      <c r="G365" s="19"/>
      <c r="H365" s="14"/>
      <c r="J365" s="162"/>
      <c r="K365" s="162"/>
      <c r="L365" s="163"/>
    </row>
    <row r="366" spans="3:12" x14ac:dyDescent="0.2">
      <c r="C366" s="162"/>
      <c r="D366" s="162"/>
      <c r="E366" s="163"/>
      <c r="F366" s="19"/>
      <c r="G366" s="19"/>
      <c r="H366" s="14"/>
      <c r="J366" s="162"/>
      <c r="K366" s="162"/>
      <c r="L366" s="163"/>
    </row>
    <row r="367" spans="3:12" x14ac:dyDescent="0.2">
      <c r="C367" s="162"/>
      <c r="D367" s="162"/>
      <c r="E367" s="163"/>
      <c r="F367" s="19"/>
      <c r="G367" s="19"/>
      <c r="H367" s="14"/>
      <c r="J367" s="162"/>
      <c r="K367" s="162"/>
      <c r="L367" s="163"/>
    </row>
    <row r="368" spans="3:12" x14ac:dyDescent="0.2">
      <c r="C368" s="162"/>
      <c r="D368" s="162"/>
      <c r="E368" s="163"/>
      <c r="F368" s="19"/>
      <c r="G368" s="19"/>
      <c r="H368" s="14"/>
      <c r="J368" s="162"/>
      <c r="K368" s="162"/>
      <c r="L368" s="163"/>
    </row>
    <row r="369" spans="3:12" x14ac:dyDescent="0.2">
      <c r="C369" s="162"/>
      <c r="D369" s="162"/>
      <c r="E369" s="163"/>
      <c r="F369" s="19"/>
      <c r="G369" s="19"/>
      <c r="H369" s="14"/>
      <c r="J369" s="162"/>
      <c r="K369" s="162"/>
      <c r="L369" s="163"/>
    </row>
    <row r="370" spans="3:12" x14ac:dyDescent="0.2">
      <c r="C370" s="162"/>
      <c r="D370" s="162"/>
      <c r="E370" s="163"/>
      <c r="F370" s="19"/>
      <c r="G370" s="19"/>
      <c r="H370" s="14"/>
      <c r="J370" s="162"/>
      <c r="K370" s="162"/>
      <c r="L370" s="163"/>
    </row>
    <row r="371" spans="3:12" x14ac:dyDescent="0.2">
      <c r="C371" s="162"/>
      <c r="D371" s="162"/>
      <c r="E371" s="163"/>
      <c r="F371" s="19"/>
      <c r="G371" s="19"/>
      <c r="H371" s="14"/>
      <c r="J371" s="162"/>
      <c r="K371" s="162"/>
      <c r="L371" s="163"/>
    </row>
    <row r="372" spans="3:12" x14ac:dyDescent="0.2">
      <c r="C372" s="162"/>
      <c r="D372" s="162"/>
      <c r="E372" s="163"/>
      <c r="F372" s="19"/>
      <c r="G372" s="19"/>
      <c r="H372" s="14"/>
      <c r="J372" s="162"/>
      <c r="K372" s="162"/>
      <c r="L372" s="163"/>
    </row>
    <row r="373" spans="3:12" x14ac:dyDescent="0.2">
      <c r="C373" s="162"/>
      <c r="D373" s="162"/>
      <c r="E373" s="163"/>
      <c r="F373" s="19"/>
      <c r="G373" s="19"/>
      <c r="H373" s="14"/>
      <c r="J373" s="162"/>
      <c r="K373" s="162"/>
      <c r="L373" s="163"/>
    </row>
    <row r="374" spans="3:12" x14ac:dyDescent="0.2">
      <c r="C374" s="162"/>
      <c r="D374" s="162"/>
      <c r="E374" s="163"/>
      <c r="F374" s="19"/>
      <c r="G374" s="19"/>
      <c r="H374" s="14"/>
      <c r="J374" s="162"/>
      <c r="K374" s="162"/>
      <c r="L374" s="163"/>
    </row>
    <row r="375" spans="3:12" x14ac:dyDescent="0.2">
      <c r="C375" s="162"/>
      <c r="D375" s="162"/>
      <c r="E375" s="163"/>
      <c r="F375" s="19"/>
      <c r="G375" s="19"/>
      <c r="H375" s="14"/>
      <c r="J375" s="162"/>
      <c r="K375" s="162"/>
      <c r="L375" s="163"/>
    </row>
    <row r="376" spans="3:12" x14ac:dyDescent="0.2">
      <c r="C376" s="162"/>
      <c r="D376" s="162"/>
      <c r="E376" s="163"/>
      <c r="F376" s="19"/>
      <c r="G376" s="19"/>
      <c r="H376" s="14"/>
      <c r="J376" s="162"/>
      <c r="K376" s="162"/>
      <c r="L376" s="163"/>
    </row>
    <row r="377" spans="3:12" x14ac:dyDescent="0.2">
      <c r="C377" s="162"/>
      <c r="D377" s="162"/>
      <c r="E377" s="163"/>
      <c r="F377" s="19"/>
      <c r="G377" s="19"/>
      <c r="H377" s="14"/>
      <c r="J377" s="162"/>
      <c r="K377" s="162"/>
      <c r="L377" s="163"/>
    </row>
    <row r="378" spans="3:12" x14ac:dyDescent="0.2">
      <c r="C378" s="162"/>
      <c r="D378" s="162"/>
      <c r="E378" s="163"/>
      <c r="F378" s="19"/>
      <c r="G378" s="19"/>
      <c r="H378" s="14"/>
      <c r="J378" s="162"/>
      <c r="K378" s="162"/>
      <c r="L378" s="163"/>
    </row>
    <row r="379" spans="3:12" x14ac:dyDescent="0.2">
      <c r="C379" s="162"/>
      <c r="D379" s="162"/>
      <c r="E379" s="163"/>
      <c r="F379" s="19"/>
      <c r="G379" s="19"/>
      <c r="H379" s="14"/>
      <c r="J379" s="162"/>
      <c r="K379" s="162"/>
      <c r="L379" s="163"/>
    </row>
    <row r="380" spans="3:12" x14ac:dyDescent="0.2">
      <c r="C380" s="162"/>
      <c r="D380" s="162"/>
      <c r="E380" s="163"/>
      <c r="F380" s="19"/>
      <c r="G380" s="19"/>
      <c r="H380" s="14"/>
      <c r="J380" s="162"/>
      <c r="K380" s="162"/>
      <c r="L380" s="163"/>
    </row>
    <row r="381" spans="3:12" x14ac:dyDescent="0.2">
      <c r="C381" s="162"/>
      <c r="D381" s="162"/>
      <c r="E381" s="163"/>
      <c r="F381" s="19"/>
      <c r="G381" s="19"/>
      <c r="H381" s="14"/>
      <c r="J381" s="162"/>
      <c r="K381" s="162"/>
      <c r="L381" s="163"/>
    </row>
    <row r="382" spans="3:12" x14ac:dyDescent="0.2">
      <c r="C382" s="162"/>
      <c r="D382" s="162"/>
      <c r="E382" s="163"/>
      <c r="F382" s="19"/>
      <c r="G382" s="19"/>
      <c r="H382" s="14"/>
      <c r="J382" s="162"/>
      <c r="K382" s="162"/>
      <c r="L382" s="163"/>
    </row>
    <row r="383" spans="3:12" x14ac:dyDescent="0.2">
      <c r="C383" s="162"/>
      <c r="D383" s="162"/>
      <c r="E383" s="163"/>
      <c r="F383" s="19"/>
      <c r="G383" s="19"/>
      <c r="H383" s="14"/>
      <c r="J383" s="162"/>
      <c r="K383" s="162"/>
      <c r="L383" s="163"/>
    </row>
    <row r="384" spans="3:12" x14ac:dyDescent="0.2">
      <c r="C384" s="162"/>
      <c r="D384" s="162"/>
      <c r="E384" s="163"/>
      <c r="F384" s="19"/>
      <c r="G384" s="19"/>
      <c r="H384" s="14"/>
      <c r="J384" s="162"/>
      <c r="K384" s="162"/>
      <c r="L384" s="163"/>
    </row>
    <row r="385" spans="3:12" x14ac:dyDescent="0.2">
      <c r="C385" s="162"/>
      <c r="D385" s="162"/>
      <c r="E385" s="163"/>
      <c r="F385" s="19"/>
      <c r="G385" s="19"/>
      <c r="H385" s="14"/>
      <c r="J385" s="162"/>
      <c r="K385" s="162"/>
      <c r="L385" s="163"/>
    </row>
    <row r="386" spans="3:12" x14ac:dyDescent="0.2">
      <c r="C386" s="162"/>
      <c r="D386" s="162"/>
      <c r="E386" s="163"/>
      <c r="F386" s="19"/>
      <c r="G386" s="19"/>
      <c r="H386" s="14"/>
      <c r="J386" s="162"/>
      <c r="K386" s="162"/>
      <c r="L386" s="163"/>
    </row>
    <row r="387" spans="3:12" x14ac:dyDescent="0.2">
      <c r="C387" s="162"/>
      <c r="D387" s="162"/>
      <c r="E387" s="163"/>
      <c r="F387" s="19"/>
      <c r="G387" s="19"/>
      <c r="H387" s="14"/>
      <c r="J387" s="162"/>
      <c r="K387" s="162"/>
      <c r="L387" s="163"/>
    </row>
    <row r="388" spans="3:12" x14ac:dyDescent="0.2">
      <c r="C388" s="162"/>
      <c r="D388" s="162"/>
      <c r="E388" s="163"/>
      <c r="F388" s="19"/>
      <c r="G388" s="19"/>
      <c r="H388" s="14"/>
      <c r="J388" s="162"/>
      <c r="K388" s="162"/>
      <c r="L388" s="163"/>
    </row>
    <row r="389" spans="3:12" x14ac:dyDescent="0.2">
      <c r="C389" s="162"/>
      <c r="D389" s="162"/>
      <c r="E389" s="163"/>
      <c r="F389" s="19"/>
      <c r="G389" s="19"/>
      <c r="H389" s="14"/>
      <c r="J389" s="162"/>
      <c r="K389" s="162"/>
      <c r="L389" s="163"/>
    </row>
    <row r="390" spans="3:12" x14ac:dyDescent="0.2">
      <c r="C390" s="162"/>
      <c r="D390" s="162"/>
      <c r="E390" s="163"/>
      <c r="F390" s="19"/>
      <c r="G390" s="19"/>
      <c r="H390" s="14"/>
      <c r="J390" s="162"/>
      <c r="K390" s="162"/>
      <c r="L390" s="163"/>
    </row>
    <row r="391" spans="3:12" x14ac:dyDescent="0.2">
      <c r="C391" s="162"/>
      <c r="D391" s="162"/>
      <c r="E391" s="163"/>
      <c r="F391" s="19"/>
      <c r="G391" s="19"/>
      <c r="H391" s="14"/>
      <c r="J391" s="162"/>
      <c r="K391" s="162"/>
      <c r="L391" s="163"/>
    </row>
    <row r="392" spans="3:12" x14ac:dyDescent="0.2">
      <c r="C392" s="162"/>
      <c r="D392" s="162"/>
      <c r="E392" s="163"/>
      <c r="F392" s="19"/>
      <c r="G392" s="19"/>
      <c r="H392" s="14"/>
      <c r="J392" s="162"/>
      <c r="K392" s="162"/>
      <c r="L392" s="163"/>
    </row>
    <row r="393" spans="3:12" x14ac:dyDescent="0.2">
      <c r="C393" s="162"/>
      <c r="D393" s="162"/>
      <c r="E393" s="163"/>
      <c r="F393" s="19"/>
      <c r="G393" s="19"/>
      <c r="H393" s="14"/>
      <c r="J393" s="162"/>
      <c r="K393" s="162"/>
      <c r="L393" s="163"/>
    </row>
    <row r="394" spans="3:12" x14ac:dyDescent="0.2">
      <c r="C394" s="162"/>
      <c r="D394" s="162"/>
      <c r="E394" s="163"/>
      <c r="F394" s="19"/>
      <c r="G394" s="19"/>
      <c r="H394" s="14"/>
      <c r="J394" s="162"/>
      <c r="K394" s="162"/>
      <c r="L394" s="163"/>
    </row>
    <row r="395" spans="3:12" x14ac:dyDescent="0.2">
      <c r="C395" s="162"/>
      <c r="D395" s="162"/>
      <c r="E395" s="163"/>
      <c r="F395" s="19"/>
      <c r="G395" s="19"/>
      <c r="H395" s="14"/>
      <c r="J395" s="162"/>
      <c r="K395" s="162"/>
      <c r="L395" s="163"/>
    </row>
    <row r="396" spans="3:12" x14ac:dyDescent="0.2">
      <c r="C396" s="162"/>
      <c r="D396" s="162"/>
      <c r="E396" s="163"/>
      <c r="F396" s="19"/>
      <c r="G396" s="19"/>
      <c r="H396" s="14"/>
      <c r="J396" s="162"/>
      <c r="K396" s="162"/>
      <c r="L396" s="163"/>
    </row>
    <row r="397" spans="3:12" x14ac:dyDescent="0.2">
      <c r="C397" s="162"/>
      <c r="D397" s="162"/>
      <c r="E397" s="163"/>
      <c r="F397" s="19"/>
      <c r="G397" s="19"/>
      <c r="H397" s="14"/>
      <c r="J397" s="162"/>
      <c r="K397" s="162"/>
      <c r="L397" s="163"/>
    </row>
    <row r="398" spans="3:12" x14ac:dyDescent="0.2">
      <c r="C398" s="162"/>
      <c r="D398" s="162"/>
      <c r="E398" s="163"/>
      <c r="F398" s="19"/>
      <c r="G398" s="19"/>
      <c r="H398" s="14"/>
      <c r="J398" s="162"/>
      <c r="K398" s="162"/>
      <c r="L398" s="163"/>
    </row>
    <row r="399" spans="3:12" x14ac:dyDescent="0.2">
      <c r="C399" s="162"/>
      <c r="D399" s="162"/>
      <c r="E399" s="163"/>
      <c r="F399" s="19"/>
      <c r="G399" s="19"/>
      <c r="H399" s="14"/>
      <c r="J399" s="162"/>
      <c r="K399" s="162"/>
      <c r="L399" s="163"/>
    </row>
    <row r="400" spans="3:12" x14ac:dyDescent="0.2">
      <c r="C400" s="162"/>
      <c r="D400" s="162"/>
      <c r="E400" s="163"/>
      <c r="F400" s="19"/>
      <c r="G400" s="19"/>
      <c r="H400" s="14"/>
      <c r="J400" s="162"/>
      <c r="K400" s="162"/>
      <c r="L400" s="163"/>
    </row>
    <row r="401" spans="3:12" x14ac:dyDescent="0.2">
      <c r="C401" s="162"/>
      <c r="D401" s="162"/>
      <c r="E401" s="163"/>
      <c r="F401" s="19"/>
      <c r="G401" s="19"/>
      <c r="H401" s="14"/>
      <c r="J401" s="162"/>
      <c r="K401" s="162"/>
      <c r="L401" s="163"/>
    </row>
    <row r="402" spans="3:12" x14ac:dyDescent="0.2">
      <c r="C402" s="162"/>
      <c r="D402" s="162"/>
      <c r="E402" s="163"/>
      <c r="F402" s="19"/>
      <c r="G402" s="19"/>
      <c r="H402" s="14"/>
      <c r="J402" s="162"/>
      <c r="K402" s="162"/>
      <c r="L402" s="163"/>
    </row>
    <row r="403" spans="3:12" x14ac:dyDescent="0.2">
      <c r="C403" s="162"/>
      <c r="D403" s="162"/>
      <c r="E403" s="163"/>
      <c r="F403" s="19"/>
      <c r="G403" s="19"/>
      <c r="H403" s="14"/>
      <c r="J403" s="162"/>
      <c r="K403" s="162"/>
      <c r="L403" s="163"/>
    </row>
    <row r="404" spans="3:12" x14ac:dyDescent="0.2">
      <c r="C404" s="162"/>
      <c r="D404" s="162"/>
      <c r="E404" s="163"/>
      <c r="F404" s="19"/>
      <c r="G404" s="19"/>
      <c r="H404" s="14"/>
      <c r="J404" s="162"/>
      <c r="K404" s="162"/>
      <c r="L404" s="163"/>
    </row>
    <row r="405" spans="3:12" x14ac:dyDescent="0.2">
      <c r="C405" s="162"/>
      <c r="D405" s="162"/>
      <c r="E405" s="163"/>
      <c r="F405" s="19"/>
      <c r="G405" s="19"/>
      <c r="H405" s="14"/>
      <c r="J405" s="162"/>
      <c r="K405" s="162"/>
      <c r="L405" s="163"/>
    </row>
    <row r="406" spans="3:12" x14ac:dyDescent="0.2">
      <c r="C406" s="162"/>
      <c r="D406" s="162"/>
      <c r="E406" s="163"/>
      <c r="F406" s="19"/>
      <c r="G406" s="19"/>
      <c r="H406" s="14"/>
      <c r="J406" s="162"/>
      <c r="K406" s="162"/>
      <c r="L406" s="163"/>
    </row>
    <row r="407" spans="3:12" x14ac:dyDescent="0.2">
      <c r="C407" s="162"/>
      <c r="D407" s="162"/>
      <c r="E407" s="163"/>
      <c r="F407" s="19"/>
      <c r="G407" s="19"/>
      <c r="H407" s="14"/>
      <c r="J407" s="162"/>
      <c r="K407" s="162"/>
      <c r="L407" s="163"/>
    </row>
    <row r="408" spans="3:12" x14ac:dyDescent="0.2">
      <c r="C408" s="162"/>
      <c r="D408" s="162"/>
      <c r="E408" s="163"/>
      <c r="F408" s="19"/>
      <c r="G408" s="19"/>
      <c r="H408" s="14"/>
      <c r="J408" s="162"/>
      <c r="K408" s="162"/>
      <c r="L408" s="163"/>
    </row>
    <row r="409" spans="3:12" x14ac:dyDescent="0.2">
      <c r="C409" s="162"/>
      <c r="D409" s="162"/>
      <c r="E409" s="163"/>
      <c r="F409" s="19"/>
      <c r="G409" s="19"/>
      <c r="H409" s="14"/>
      <c r="J409" s="162"/>
      <c r="K409" s="162"/>
      <c r="L409" s="163"/>
    </row>
    <row r="410" spans="3:12" x14ac:dyDescent="0.2">
      <c r="C410" s="162"/>
      <c r="D410" s="162"/>
      <c r="E410" s="163"/>
      <c r="F410" s="19"/>
      <c r="G410" s="19"/>
      <c r="H410" s="14"/>
      <c r="J410" s="162"/>
      <c r="K410" s="162"/>
      <c r="L410" s="163"/>
    </row>
    <row r="411" spans="3:12" x14ac:dyDescent="0.2">
      <c r="C411" s="162"/>
      <c r="D411" s="162"/>
      <c r="E411" s="163"/>
      <c r="F411" s="19"/>
      <c r="G411" s="19"/>
      <c r="H411" s="14"/>
      <c r="J411" s="162"/>
      <c r="K411" s="162"/>
      <c r="L411" s="163"/>
    </row>
    <row r="412" spans="3:12" x14ac:dyDescent="0.2">
      <c r="C412" s="162"/>
      <c r="D412" s="162"/>
      <c r="E412" s="163"/>
      <c r="F412" s="19"/>
      <c r="G412" s="19"/>
      <c r="H412" s="14"/>
      <c r="J412" s="162"/>
      <c r="K412" s="162"/>
      <c r="L412" s="163"/>
    </row>
    <row r="413" spans="3:12" x14ac:dyDescent="0.2">
      <c r="C413" s="162"/>
      <c r="D413" s="162"/>
      <c r="E413" s="163"/>
      <c r="F413" s="19"/>
      <c r="G413" s="19"/>
      <c r="H413" s="14"/>
      <c r="J413" s="162"/>
      <c r="K413" s="162"/>
      <c r="L413" s="163"/>
    </row>
    <row r="414" spans="3:12" x14ac:dyDescent="0.2">
      <c r="C414" s="162"/>
      <c r="D414" s="162"/>
      <c r="E414" s="163"/>
      <c r="F414" s="19"/>
      <c r="G414" s="19"/>
      <c r="H414" s="14"/>
      <c r="J414" s="162"/>
      <c r="K414" s="162"/>
      <c r="L414" s="163"/>
    </row>
    <row r="415" spans="3:12" x14ac:dyDescent="0.2">
      <c r="C415" s="162"/>
      <c r="D415" s="162"/>
      <c r="E415" s="163"/>
      <c r="F415" s="19"/>
      <c r="G415" s="19"/>
      <c r="H415" s="14"/>
      <c r="J415" s="162"/>
      <c r="K415" s="162"/>
      <c r="L415" s="163"/>
    </row>
    <row r="416" spans="3:12" x14ac:dyDescent="0.2">
      <c r="C416" s="162"/>
      <c r="D416" s="162"/>
      <c r="E416" s="163"/>
      <c r="F416" s="19"/>
      <c r="G416" s="19"/>
      <c r="H416" s="14"/>
      <c r="J416" s="162"/>
      <c r="K416" s="162"/>
      <c r="L416" s="163"/>
    </row>
    <row r="417" spans="3:12" x14ac:dyDescent="0.2">
      <c r="C417" s="162"/>
      <c r="D417" s="162"/>
      <c r="E417" s="163"/>
      <c r="F417" s="19"/>
      <c r="G417" s="19"/>
      <c r="H417" s="14"/>
      <c r="J417" s="162"/>
      <c r="K417" s="162"/>
      <c r="L417" s="163"/>
    </row>
    <row r="418" spans="3:12" x14ac:dyDescent="0.2">
      <c r="C418" s="162"/>
      <c r="D418" s="162"/>
      <c r="E418" s="163"/>
      <c r="F418" s="19"/>
      <c r="G418" s="19"/>
      <c r="H418" s="14"/>
      <c r="J418" s="162"/>
      <c r="K418" s="162"/>
      <c r="L418" s="163"/>
    </row>
    <row r="419" spans="3:12" x14ac:dyDescent="0.2">
      <c r="C419" s="162"/>
      <c r="D419" s="162"/>
      <c r="E419" s="163"/>
      <c r="F419" s="19"/>
      <c r="G419" s="19"/>
      <c r="H419" s="14"/>
      <c r="J419" s="162"/>
      <c r="K419" s="162"/>
      <c r="L419" s="163"/>
    </row>
    <row r="420" spans="3:12" x14ac:dyDescent="0.2">
      <c r="C420" s="162"/>
      <c r="D420" s="162"/>
      <c r="E420" s="163"/>
      <c r="F420" s="19"/>
      <c r="G420" s="19"/>
      <c r="H420" s="14"/>
      <c r="J420" s="162"/>
      <c r="K420" s="162"/>
      <c r="L420" s="163"/>
    </row>
    <row r="421" spans="3:12" x14ac:dyDescent="0.2">
      <c r="C421" s="162"/>
      <c r="D421" s="162"/>
      <c r="E421" s="163"/>
      <c r="F421" s="19"/>
      <c r="G421" s="19"/>
      <c r="H421" s="14"/>
      <c r="J421" s="162"/>
      <c r="K421" s="162"/>
      <c r="L421" s="163"/>
    </row>
    <row r="422" spans="3:12" x14ac:dyDescent="0.2">
      <c r="C422" s="162"/>
      <c r="D422" s="162"/>
      <c r="E422" s="163"/>
      <c r="F422" s="19"/>
      <c r="G422" s="19"/>
      <c r="H422" s="14"/>
      <c r="J422" s="162"/>
      <c r="K422" s="162"/>
      <c r="L422" s="163"/>
    </row>
    <row r="423" spans="3:12" x14ac:dyDescent="0.2">
      <c r="C423" s="162"/>
      <c r="D423" s="162"/>
      <c r="E423" s="163"/>
      <c r="F423" s="19"/>
      <c r="G423" s="19"/>
      <c r="H423" s="14"/>
      <c r="J423" s="162"/>
      <c r="K423" s="162"/>
      <c r="L423" s="163"/>
    </row>
    <row r="424" spans="3:12" x14ac:dyDescent="0.2">
      <c r="C424" s="162"/>
      <c r="D424" s="162"/>
      <c r="E424" s="163"/>
      <c r="F424" s="19"/>
      <c r="G424" s="19"/>
      <c r="H424" s="14"/>
      <c r="J424" s="162"/>
      <c r="K424" s="162"/>
      <c r="L424" s="163"/>
    </row>
    <row r="425" spans="3:12" x14ac:dyDescent="0.2">
      <c r="C425" s="162"/>
      <c r="D425" s="162"/>
      <c r="E425" s="163"/>
      <c r="F425" s="19"/>
      <c r="G425" s="19"/>
      <c r="H425" s="14"/>
      <c r="J425" s="162"/>
      <c r="K425" s="162"/>
      <c r="L425" s="163"/>
    </row>
    <row r="426" spans="3:12" x14ac:dyDescent="0.2">
      <c r="C426" s="162"/>
      <c r="D426" s="162"/>
      <c r="E426" s="163"/>
      <c r="F426" s="19"/>
      <c r="G426" s="19"/>
      <c r="H426" s="14"/>
      <c r="J426" s="162"/>
      <c r="K426" s="162"/>
      <c r="L426" s="163"/>
    </row>
    <row r="427" spans="3:12" x14ac:dyDescent="0.2">
      <c r="C427" s="162"/>
      <c r="D427" s="162"/>
      <c r="E427" s="163"/>
      <c r="F427" s="19"/>
      <c r="G427" s="19"/>
      <c r="H427" s="14"/>
      <c r="J427" s="162"/>
      <c r="K427" s="162"/>
      <c r="L427" s="163"/>
    </row>
    <row r="428" spans="3:12" x14ac:dyDescent="0.2">
      <c r="C428" s="162"/>
      <c r="D428" s="162"/>
      <c r="E428" s="163"/>
      <c r="F428" s="19"/>
      <c r="G428" s="19"/>
      <c r="H428" s="14"/>
      <c r="J428" s="162"/>
      <c r="K428" s="162"/>
      <c r="L428" s="163"/>
    </row>
    <row r="429" spans="3:12" x14ac:dyDescent="0.2">
      <c r="C429" s="162"/>
      <c r="D429" s="162"/>
      <c r="E429" s="163"/>
      <c r="F429" s="19"/>
      <c r="G429" s="19"/>
      <c r="H429" s="14"/>
      <c r="J429" s="162"/>
      <c r="K429" s="162"/>
      <c r="L429" s="163"/>
    </row>
    <row r="430" spans="3:12" x14ac:dyDescent="0.2">
      <c r="C430" s="162"/>
      <c r="D430" s="162"/>
      <c r="E430" s="163"/>
      <c r="F430" s="19"/>
      <c r="G430" s="19"/>
      <c r="H430" s="14"/>
      <c r="J430" s="162"/>
      <c r="K430" s="162"/>
      <c r="L430" s="163"/>
    </row>
    <row r="431" spans="3:12" x14ac:dyDescent="0.2">
      <c r="C431" s="162"/>
      <c r="D431" s="162"/>
      <c r="E431" s="163"/>
      <c r="F431" s="19"/>
      <c r="G431" s="19"/>
      <c r="H431" s="14"/>
      <c r="J431" s="162"/>
      <c r="K431" s="162"/>
      <c r="L431" s="163"/>
    </row>
    <row r="432" spans="3:12" x14ac:dyDescent="0.2">
      <c r="C432" s="162"/>
      <c r="D432" s="162"/>
      <c r="E432" s="163"/>
      <c r="F432" s="19"/>
      <c r="G432" s="19"/>
      <c r="H432" s="14"/>
      <c r="J432" s="162"/>
      <c r="K432" s="162"/>
      <c r="L432" s="163"/>
    </row>
    <row r="433" spans="3:12" x14ac:dyDescent="0.2">
      <c r="C433" s="162"/>
      <c r="D433" s="162"/>
      <c r="E433" s="163"/>
      <c r="F433" s="19"/>
      <c r="G433" s="19"/>
      <c r="H433" s="14"/>
      <c r="J433" s="162"/>
      <c r="K433" s="162"/>
      <c r="L433" s="163"/>
    </row>
    <row r="434" spans="3:12" x14ac:dyDescent="0.2">
      <c r="C434" s="162"/>
      <c r="D434" s="162"/>
      <c r="E434" s="163"/>
      <c r="F434" s="19"/>
      <c r="G434" s="19"/>
      <c r="H434" s="14"/>
      <c r="J434" s="162"/>
      <c r="K434" s="162"/>
      <c r="L434" s="163"/>
    </row>
    <row r="435" spans="3:12" x14ac:dyDescent="0.2">
      <c r="C435" s="162"/>
      <c r="D435" s="162"/>
      <c r="E435" s="163"/>
      <c r="F435" s="19"/>
      <c r="G435" s="19"/>
      <c r="H435" s="14"/>
      <c r="J435" s="162"/>
      <c r="K435" s="162"/>
      <c r="L435" s="163"/>
    </row>
    <row r="436" spans="3:12" x14ac:dyDescent="0.2">
      <c r="C436" s="162"/>
      <c r="D436" s="162"/>
      <c r="E436" s="163"/>
      <c r="F436" s="19"/>
      <c r="G436" s="19"/>
      <c r="H436" s="14"/>
      <c r="J436" s="162"/>
      <c r="K436" s="162"/>
      <c r="L436" s="163"/>
    </row>
    <row r="437" spans="3:12" x14ac:dyDescent="0.2">
      <c r="C437" s="162"/>
      <c r="D437" s="162"/>
      <c r="E437" s="163"/>
      <c r="F437" s="19"/>
      <c r="G437" s="19"/>
      <c r="H437" s="14"/>
      <c r="J437" s="162"/>
      <c r="K437" s="162"/>
      <c r="L437" s="163"/>
    </row>
    <row r="438" spans="3:12" x14ac:dyDescent="0.2">
      <c r="C438" s="162"/>
      <c r="D438" s="162"/>
      <c r="E438" s="163"/>
      <c r="F438" s="19"/>
      <c r="G438" s="19"/>
      <c r="H438" s="14"/>
      <c r="J438" s="162"/>
      <c r="K438" s="162"/>
      <c r="L438" s="163"/>
    </row>
    <row r="439" spans="3:12" x14ac:dyDescent="0.2">
      <c r="C439" s="162"/>
      <c r="D439" s="162"/>
      <c r="E439" s="163"/>
      <c r="F439" s="19"/>
      <c r="G439" s="19"/>
      <c r="H439" s="14"/>
      <c r="J439" s="162"/>
      <c r="K439" s="162"/>
      <c r="L439" s="163"/>
    </row>
    <row r="440" spans="3:12" x14ac:dyDescent="0.2">
      <c r="C440" s="162"/>
      <c r="D440" s="162"/>
      <c r="E440" s="163"/>
      <c r="F440" s="19"/>
      <c r="G440" s="19"/>
      <c r="H440" s="14"/>
      <c r="J440" s="162"/>
      <c r="K440" s="162"/>
      <c r="L440" s="163"/>
    </row>
    <row r="441" spans="3:12" x14ac:dyDescent="0.2">
      <c r="C441" s="162"/>
      <c r="D441" s="162"/>
      <c r="E441" s="163"/>
      <c r="F441" s="19"/>
      <c r="G441" s="19"/>
      <c r="H441" s="14"/>
      <c r="J441" s="162"/>
      <c r="K441" s="162"/>
      <c r="L441" s="163"/>
    </row>
    <row r="442" spans="3:12" x14ac:dyDescent="0.2">
      <c r="C442" s="162"/>
      <c r="D442" s="162"/>
      <c r="E442" s="163"/>
      <c r="F442" s="19"/>
      <c r="G442" s="19"/>
      <c r="H442" s="14"/>
      <c r="J442" s="162"/>
      <c r="K442" s="162"/>
      <c r="L442" s="163"/>
    </row>
    <row r="443" spans="3:12" x14ac:dyDescent="0.2">
      <c r="C443" s="162"/>
      <c r="D443" s="162"/>
      <c r="E443" s="163"/>
      <c r="F443" s="19"/>
      <c r="G443" s="19"/>
      <c r="H443" s="14"/>
      <c r="J443" s="162"/>
      <c r="K443" s="162"/>
      <c r="L443" s="163"/>
    </row>
    <row r="444" spans="3:12" x14ac:dyDescent="0.2">
      <c r="C444" s="162"/>
      <c r="D444" s="162"/>
      <c r="E444" s="163"/>
      <c r="F444" s="19"/>
      <c r="G444" s="19"/>
      <c r="H444" s="14"/>
      <c r="J444" s="162"/>
      <c r="K444" s="162"/>
      <c r="L444" s="163"/>
    </row>
    <row r="445" spans="3:12" x14ac:dyDescent="0.2">
      <c r="C445" s="162"/>
      <c r="D445" s="162"/>
      <c r="E445" s="163"/>
      <c r="F445" s="19"/>
      <c r="G445" s="19"/>
      <c r="H445" s="14"/>
      <c r="J445" s="162"/>
      <c r="K445" s="162"/>
      <c r="L445" s="163"/>
    </row>
    <row r="446" spans="3:12" x14ac:dyDescent="0.2">
      <c r="C446" s="162"/>
      <c r="D446" s="162"/>
      <c r="E446" s="163"/>
      <c r="F446" s="19"/>
      <c r="G446" s="19"/>
      <c r="H446" s="14"/>
      <c r="J446" s="162"/>
      <c r="K446" s="162"/>
      <c r="L446" s="163"/>
    </row>
    <row r="447" spans="3:12" x14ac:dyDescent="0.2">
      <c r="C447" s="162"/>
      <c r="D447" s="162"/>
      <c r="E447" s="163"/>
      <c r="F447" s="19"/>
      <c r="G447" s="19"/>
      <c r="H447" s="14"/>
      <c r="J447" s="162"/>
      <c r="K447" s="162"/>
      <c r="L447" s="163"/>
    </row>
    <row r="448" spans="3:12" x14ac:dyDescent="0.2">
      <c r="C448" s="162"/>
      <c r="D448" s="162"/>
      <c r="E448" s="163"/>
      <c r="F448" s="19"/>
      <c r="G448" s="19"/>
      <c r="H448" s="14"/>
      <c r="J448" s="162"/>
      <c r="K448" s="162"/>
      <c r="L448" s="163"/>
    </row>
    <row r="449" spans="3:12" x14ac:dyDescent="0.2">
      <c r="C449" s="162"/>
      <c r="D449" s="162"/>
      <c r="E449" s="163"/>
      <c r="F449" s="19"/>
      <c r="G449" s="19"/>
      <c r="H449" s="14"/>
      <c r="J449" s="162"/>
      <c r="K449" s="162"/>
      <c r="L449" s="163"/>
    </row>
    <row r="450" spans="3:12" x14ac:dyDescent="0.2">
      <c r="C450" s="162"/>
      <c r="D450" s="162"/>
      <c r="E450" s="163"/>
      <c r="F450" s="19"/>
      <c r="G450" s="19"/>
      <c r="H450" s="14"/>
      <c r="J450" s="162"/>
      <c r="K450" s="162"/>
      <c r="L450" s="163"/>
    </row>
    <row r="451" spans="3:12" x14ac:dyDescent="0.2">
      <c r="C451" s="162"/>
      <c r="D451" s="162"/>
      <c r="E451" s="163"/>
      <c r="F451" s="19"/>
      <c r="G451" s="19"/>
      <c r="H451" s="14"/>
      <c r="J451" s="162"/>
      <c r="K451" s="162"/>
      <c r="L451" s="163"/>
    </row>
    <row r="452" spans="3:12" x14ac:dyDescent="0.2">
      <c r="C452" s="162"/>
      <c r="D452" s="162"/>
      <c r="E452" s="163"/>
      <c r="F452" s="19"/>
      <c r="G452" s="19"/>
      <c r="H452" s="14"/>
      <c r="J452" s="162"/>
      <c r="K452" s="162"/>
      <c r="L452" s="163"/>
    </row>
    <row r="453" spans="3:12" x14ac:dyDescent="0.2">
      <c r="C453" s="162"/>
      <c r="D453" s="162"/>
      <c r="E453" s="163"/>
      <c r="F453" s="19"/>
      <c r="G453" s="19"/>
      <c r="H453" s="14"/>
      <c r="J453" s="162"/>
      <c r="K453" s="162"/>
      <c r="L453" s="163"/>
    </row>
    <row r="454" spans="3:12" x14ac:dyDescent="0.2">
      <c r="C454" s="162"/>
      <c r="D454" s="162"/>
      <c r="E454" s="163"/>
      <c r="F454" s="19"/>
      <c r="G454" s="19"/>
      <c r="H454" s="14"/>
      <c r="J454" s="162"/>
      <c r="K454" s="162"/>
      <c r="L454" s="163"/>
    </row>
    <row r="455" spans="3:12" x14ac:dyDescent="0.2">
      <c r="C455" s="162"/>
      <c r="D455" s="162"/>
      <c r="E455" s="163"/>
      <c r="F455" s="19"/>
      <c r="G455" s="19"/>
      <c r="H455" s="14"/>
      <c r="J455" s="162"/>
      <c r="K455" s="162"/>
      <c r="L455" s="163"/>
    </row>
    <row r="456" spans="3:12" x14ac:dyDescent="0.2">
      <c r="C456" s="162"/>
      <c r="D456" s="162"/>
      <c r="E456" s="163"/>
      <c r="F456" s="19"/>
      <c r="G456" s="19"/>
      <c r="H456" s="14"/>
      <c r="J456" s="162"/>
      <c r="K456" s="162"/>
      <c r="L456" s="163"/>
    </row>
    <row r="457" spans="3:12" x14ac:dyDescent="0.2">
      <c r="C457" s="162"/>
      <c r="D457" s="162"/>
      <c r="E457" s="163"/>
      <c r="F457" s="19"/>
      <c r="G457" s="19"/>
      <c r="H457" s="14"/>
      <c r="J457" s="162"/>
      <c r="K457" s="162"/>
      <c r="L457" s="163"/>
    </row>
    <row r="458" spans="3:12" x14ac:dyDescent="0.2">
      <c r="C458" s="162"/>
      <c r="D458" s="162"/>
      <c r="E458" s="163"/>
      <c r="F458" s="19"/>
      <c r="G458" s="19"/>
      <c r="H458" s="14"/>
      <c r="J458" s="162"/>
      <c r="K458" s="162"/>
      <c r="L458" s="163"/>
    </row>
    <row r="459" spans="3:12" x14ac:dyDescent="0.2">
      <c r="C459" s="162"/>
      <c r="D459" s="162"/>
      <c r="E459" s="163"/>
      <c r="F459" s="19"/>
      <c r="G459" s="19"/>
      <c r="H459" s="14"/>
      <c r="J459" s="162"/>
      <c r="K459" s="162"/>
      <c r="L459" s="163"/>
    </row>
    <row r="460" spans="3:12" x14ac:dyDescent="0.2">
      <c r="C460" s="162"/>
      <c r="D460" s="162"/>
      <c r="E460" s="163"/>
      <c r="F460" s="19"/>
      <c r="G460" s="19"/>
      <c r="H460" s="14"/>
      <c r="J460" s="162"/>
      <c r="K460" s="162"/>
      <c r="L460" s="163"/>
    </row>
    <row r="461" spans="3:12" x14ac:dyDescent="0.2">
      <c r="C461" s="162"/>
      <c r="D461" s="162"/>
      <c r="E461" s="163"/>
      <c r="F461" s="19"/>
      <c r="G461" s="19"/>
      <c r="H461" s="14"/>
      <c r="J461" s="162"/>
      <c r="K461" s="162"/>
      <c r="L461" s="163"/>
    </row>
    <row r="462" spans="3:12" x14ac:dyDescent="0.2">
      <c r="C462" s="162"/>
      <c r="D462" s="162"/>
      <c r="E462" s="163"/>
      <c r="F462" s="19"/>
      <c r="G462" s="19"/>
      <c r="H462" s="14"/>
      <c r="J462" s="162"/>
      <c r="K462" s="162"/>
      <c r="L462" s="163"/>
    </row>
    <row r="463" spans="3:12" x14ac:dyDescent="0.2">
      <c r="C463" s="162"/>
      <c r="D463" s="162"/>
      <c r="E463" s="163"/>
      <c r="F463" s="19"/>
      <c r="G463" s="19"/>
      <c r="H463" s="14"/>
      <c r="J463" s="162"/>
      <c r="K463" s="162"/>
      <c r="L463" s="163"/>
    </row>
    <row r="464" spans="3:12" x14ac:dyDescent="0.2">
      <c r="C464" s="162"/>
      <c r="D464" s="162"/>
      <c r="E464" s="163"/>
      <c r="F464" s="19"/>
      <c r="G464" s="19"/>
      <c r="H464" s="14"/>
      <c r="J464" s="162"/>
      <c r="K464" s="162"/>
      <c r="L464" s="163"/>
    </row>
    <row r="465" spans="3:12" x14ac:dyDescent="0.2">
      <c r="C465" s="162"/>
      <c r="D465" s="162"/>
      <c r="E465" s="163"/>
      <c r="F465" s="19"/>
      <c r="G465" s="19"/>
      <c r="H465" s="14"/>
      <c r="J465" s="162"/>
      <c r="K465" s="162"/>
      <c r="L465" s="163"/>
    </row>
    <row r="466" spans="3:12" x14ac:dyDescent="0.2">
      <c r="C466" s="162"/>
      <c r="D466" s="162"/>
      <c r="E466" s="163"/>
      <c r="F466" s="19"/>
      <c r="G466" s="19"/>
      <c r="H466" s="14"/>
      <c r="J466" s="162"/>
      <c r="K466" s="162"/>
      <c r="L466" s="163"/>
    </row>
    <row r="467" spans="3:12" x14ac:dyDescent="0.2">
      <c r="C467" s="162"/>
      <c r="D467" s="162"/>
      <c r="E467" s="163"/>
      <c r="F467" s="19"/>
      <c r="G467" s="19"/>
      <c r="H467" s="14"/>
      <c r="J467" s="162"/>
      <c r="K467" s="162"/>
      <c r="L467" s="163"/>
    </row>
    <row r="468" spans="3:12" x14ac:dyDescent="0.2">
      <c r="C468" s="162"/>
      <c r="D468" s="162"/>
      <c r="E468" s="163"/>
      <c r="F468" s="19"/>
      <c r="G468" s="19"/>
      <c r="H468" s="14"/>
      <c r="J468" s="162"/>
      <c r="K468" s="162"/>
      <c r="L468" s="163"/>
    </row>
    <row r="469" spans="3:12" x14ac:dyDescent="0.2">
      <c r="C469" s="162"/>
      <c r="D469" s="162"/>
      <c r="E469" s="163"/>
      <c r="F469" s="19"/>
      <c r="G469" s="19"/>
      <c r="H469" s="14"/>
      <c r="J469" s="162"/>
      <c r="K469" s="162"/>
      <c r="L469" s="163"/>
    </row>
    <row r="470" spans="3:12" x14ac:dyDescent="0.2">
      <c r="C470" s="162"/>
      <c r="D470" s="162"/>
      <c r="E470" s="163"/>
      <c r="F470" s="19"/>
      <c r="G470" s="19"/>
      <c r="H470" s="14"/>
      <c r="J470" s="162"/>
      <c r="K470" s="162"/>
      <c r="L470" s="163"/>
    </row>
    <row r="471" spans="3:12" x14ac:dyDescent="0.2">
      <c r="C471" s="162"/>
      <c r="D471" s="162"/>
      <c r="E471" s="163"/>
      <c r="F471" s="19"/>
      <c r="G471" s="19"/>
      <c r="H471" s="14"/>
      <c r="J471" s="162"/>
      <c r="K471" s="162"/>
      <c r="L471" s="163"/>
    </row>
    <row r="472" spans="3:12" x14ac:dyDescent="0.2">
      <c r="C472" s="162"/>
      <c r="D472" s="162"/>
      <c r="E472" s="163"/>
      <c r="F472" s="19"/>
      <c r="G472" s="19"/>
      <c r="H472" s="14"/>
      <c r="J472" s="162"/>
      <c r="K472" s="162"/>
      <c r="L472" s="163"/>
    </row>
    <row r="473" spans="3:12" x14ac:dyDescent="0.2">
      <c r="C473" s="162"/>
      <c r="D473" s="162"/>
      <c r="E473" s="163"/>
      <c r="F473" s="19"/>
      <c r="G473" s="19"/>
      <c r="H473" s="14"/>
      <c r="J473" s="162"/>
      <c r="K473" s="162"/>
      <c r="L473" s="163"/>
    </row>
    <row r="474" spans="3:12" x14ac:dyDescent="0.2">
      <c r="C474" s="162"/>
      <c r="D474" s="162"/>
      <c r="E474" s="163"/>
      <c r="F474" s="19"/>
      <c r="G474" s="19"/>
      <c r="H474" s="14"/>
      <c r="J474" s="162"/>
      <c r="K474" s="162"/>
      <c r="L474" s="163"/>
    </row>
    <row r="475" spans="3:12" x14ac:dyDescent="0.2">
      <c r="C475" s="162"/>
      <c r="D475" s="162"/>
      <c r="E475" s="163"/>
      <c r="F475" s="19"/>
      <c r="G475" s="19"/>
      <c r="H475" s="14"/>
      <c r="J475" s="162"/>
      <c r="K475" s="162"/>
      <c r="L475" s="163"/>
    </row>
    <row r="476" spans="3:12" x14ac:dyDescent="0.2">
      <c r="C476" s="162"/>
      <c r="D476" s="162"/>
      <c r="E476" s="163"/>
      <c r="F476" s="19"/>
      <c r="G476" s="19"/>
      <c r="H476" s="14"/>
      <c r="J476" s="162"/>
      <c r="K476" s="162"/>
      <c r="L476" s="163"/>
    </row>
    <row r="477" spans="3:12" x14ac:dyDescent="0.2">
      <c r="C477" s="162"/>
      <c r="D477" s="162"/>
      <c r="E477" s="163"/>
      <c r="F477" s="19"/>
      <c r="G477" s="19"/>
      <c r="H477" s="14"/>
      <c r="J477" s="162"/>
      <c r="K477" s="162"/>
      <c r="L477" s="163"/>
    </row>
    <row r="478" spans="3:12" x14ac:dyDescent="0.2">
      <c r="C478" s="162"/>
      <c r="D478" s="162"/>
      <c r="E478" s="163"/>
      <c r="F478" s="19"/>
      <c r="G478" s="19"/>
      <c r="H478" s="14"/>
      <c r="J478" s="162"/>
      <c r="K478" s="162"/>
      <c r="L478" s="163"/>
    </row>
    <row r="479" spans="3:12" x14ac:dyDescent="0.2">
      <c r="C479" s="162"/>
      <c r="D479" s="162"/>
      <c r="E479" s="163"/>
      <c r="F479" s="19"/>
      <c r="G479" s="19"/>
      <c r="H479" s="14"/>
      <c r="J479" s="162"/>
      <c r="K479" s="162"/>
      <c r="L479" s="163"/>
    </row>
    <row r="480" spans="3:12" x14ac:dyDescent="0.2">
      <c r="C480" s="162"/>
      <c r="D480" s="162"/>
      <c r="E480" s="163"/>
      <c r="F480" s="19"/>
      <c r="G480" s="19"/>
      <c r="H480" s="14"/>
      <c r="J480" s="162"/>
      <c r="K480" s="162"/>
      <c r="L480" s="163"/>
    </row>
    <row r="481" spans="3:12" x14ac:dyDescent="0.2">
      <c r="C481" s="162"/>
      <c r="D481" s="162"/>
      <c r="E481" s="163"/>
      <c r="F481" s="19"/>
      <c r="G481" s="19"/>
      <c r="H481" s="14"/>
      <c r="J481" s="162"/>
      <c r="K481" s="162"/>
      <c r="L481" s="163"/>
    </row>
    <row r="482" spans="3:12" x14ac:dyDescent="0.2">
      <c r="C482" s="162"/>
      <c r="D482" s="162"/>
      <c r="E482" s="163"/>
      <c r="F482" s="19"/>
      <c r="G482" s="19"/>
      <c r="H482" s="14"/>
      <c r="J482" s="162"/>
      <c r="K482" s="162"/>
      <c r="L482" s="163"/>
    </row>
    <row r="483" spans="3:12" x14ac:dyDescent="0.2">
      <c r="C483" s="162"/>
      <c r="D483" s="162"/>
      <c r="E483" s="163"/>
      <c r="F483" s="19"/>
      <c r="G483" s="19"/>
      <c r="H483" s="14"/>
      <c r="J483" s="162"/>
      <c r="K483" s="162"/>
      <c r="L483" s="163"/>
    </row>
    <row r="484" spans="3:12" x14ac:dyDescent="0.2">
      <c r="C484" s="162"/>
      <c r="D484" s="162"/>
      <c r="E484" s="163"/>
      <c r="F484" s="19"/>
      <c r="G484" s="19"/>
      <c r="H484" s="14"/>
      <c r="J484" s="162"/>
      <c r="K484" s="162"/>
      <c r="L484" s="163"/>
    </row>
    <row r="485" spans="3:12" x14ac:dyDescent="0.2">
      <c r="C485" s="162"/>
      <c r="D485" s="162"/>
      <c r="E485" s="163"/>
      <c r="F485" s="19"/>
      <c r="G485" s="19"/>
      <c r="H485" s="14"/>
      <c r="J485" s="162"/>
      <c r="K485" s="162"/>
      <c r="L485" s="163"/>
    </row>
    <row r="486" spans="3:12" x14ac:dyDescent="0.2">
      <c r="C486" s="162"/>
      <c r="D486" s="162"/>
      <c r="E486" s="163"/>
      <c r="F486" s="19"/>
      <c r="G486" s="19"/>
      <c r="H486" s="14"/>
      <c r="J486" s="162"/>
      <c r="K486" s="162"/>
      <c r="L486" s="163"/>
    </row>
    <row r="487" spans="3:12" x14ac:dyDescent="0.2">
      <c r="C487" s="162"/>
      <c r="D487" s="162"/>
      <c r="E487" s="163"/>
      <c r="F487" s="19"/>
      <c r="G487" s="19"/>
      <c r="H487" s="14"/>
      <c r="J487" s="162"/>
      <c r="K487" s="162"/>
      <c r="L487" s="163"/>
    </row>
    <row r="488" spans="3:12" x14ac:dyDescent="0.2">
      <c r="C488" s="162"/>
      <c r="D488" s="162"/>
      <c r="E488" s="163"/>
      <c r="F488" s="19"/>
      <c r="G488" s="19"/>
      <c r="H488" s="14"/>
      <c r="J488" s="162"/>
      <c r="K488" s="162"/>
      <c r="L488" s="163"/>
    </row>
    <row r="489" spans="3:12" x14ac:dyDescent="0.2">
      <c r="C489" s="162"/>
      <c r="D489" s="162"/>
      <c r="E489" s="163"/>
      <c r="F489" s="19"/>
      <c r="G489" s="19"/>
      <c r="H489" s="14"/>
      <c r="J489" s="162"/>
      <c r="K489" s="162"/>
      <c r="L489" s="163"/>
    </row>
    <row r="490" spans="3:12" x14ac:dyDescent="0.2">
      <c r="C490" s="162"/>
      <c r="D490" s="162"/>
      <c r="E490" s="163"/>
      <c r="F490" s="19"/>
      <c r="G490" s="19"/>
      <c r="H490" s="14"/>
      <c r="J490" s="162"/>
      <c r="K490" s="162"/>
      <c r="L490" s="163"/>
    </row>
    <row r="491" spans="3:12" x14ac:dyDescent="0.2">
      <c r="C491" s="162"/>
      <c r="D491" s="162"/>
      <c r="E491" s="163"/>
      <c r="F491" s="19"/>
      <c r="G491" s="19"/>
      <c r="H491" s="14"/>
      <c r="J491" s="162"/>
      <c r="K491" s="162"/>
      <c r="L491" s="163"/>
    </row>
    <row r="492" spans="3:12" x14ac:dyDescent="0.2">
      <c r="C492" s="162"/>
      <c r="D492" s="162"/>
      <c r="E492" s="163"/>
      <c r="F492" s="19"/>
      <c r="G492" s="19"/>
      <c r="H492" s="14"/>
      <c r="J492" s="162"/>
      <c r="K492" s="162"/>
      <c r="L492" s="163"/>
    </row>
    <row r="493" spans="3:12" x14ac:dyDescent="0.2">
      <c r="C493" s="162"/>
      <c r="D493" s="162"/>
      <c r="E493" s="163"/>
      <c r="F493" s="19"/>
      <c r="G493" s="19"/>
      <c r="H493" s="14"/>
      <c r="J493" s="162"/>
      <c r="K493" s="162"/>
      <c r="L493" s="163"/>
    </row>
    <row r="494" spans="3:12" x14ac:dyDescent="0.2">
      <c r="C494" s="162"/>
      <c r="D494" s="162"/>
      <c r="E494" s="163"/>
      <c r="F494" s="19"/>
      <c r="G494" s="19"/>
      <c r="H494" s="14"/>
      <c r="J494" s="162"/>
      <c r="K494" s="162"/>
      <c r="L494" s="163"/>
    </row>
    <row r="495" spans="3:12" x14ac:dyDescent="0.2">
      <c r="C495" s="162"/>
      <c r="D495" s="162"/>
      <c r="E495" s="163"/>
      <c r="F495" s="19"/>
      <c r="G495" s="19"/>
      <c r="H495" s="14"/>
      <c r="J495" s="162"/>
      <c r="K495" s="162"/>
      <c r="L495" s="163"/>
    </row>
    <row r="496" spans="3:12" x14ac:dyDescent="0.2">
      <c r="C496" s="162"/>
      <c r="D496" s="162"/>
      <c r="E496" s="163"/>
      <c r="F496" s="19"/>
      <c r="G496" s="19"/>
      <c r="H496" s="14"/>
      <c r="J496" s="162"/>
      <c r="K496" s="162"/>
      <c r="L496" s="163"/>
    </row>
    <row r="497" spans="3:12" x14ac:dyDescent="0.2">
      <c r="C497" s="162"/>
      <c r="D497" s="162"/>
      <c r="E497" s="163"/>
      <c r="F497" s="19"/>
      <c r="G497" s="19"/>
      <c r="H497" s="14"/>
      <c r="J497" s="162"/>
      <c r="K497" s="162"/>
      <c r="L497" s="163"/>
    </row>
    <row r="498" spans="3:12" x14ac:dyDescent="0.2">
      <c r="C498" s="162"/>
      <c r="D498" s="162"/>
      <c r="E498" s="163"/>
      <c r="F498" s="19"/>
      <c r="G498" s="19"/>
      <c r="H498" s="14"/>
      <c r="J498" s="162"/>
      <c r="K498" s="162"/>
      <c r="L498" s="163"/>
    </row>
    <row r="499" spans="3:12" x14ac:dyDescent="0.2">
      <c r="C499" s="162"/>
      <c r="D499" s="162"/>
      <c r="E499" s="163"/>
      <c r="F499" s="19"/>
      <c r="G499" s="19"/>
      <c r="H499" s="14"/>
      <c r="J499" s="162"/>
      <c r="K499" s="162"/>
      <c r="L499" s="163"/>
    </row>
    <row r="500" spans="3:12" x14ac:dyDescent="0.2">
      <c r="C500" s="162"/>
      <c r="D500" s="162"/>
      <c r="E500" s="163"/>
      <c r="F500" s="19"/>
      <c r="G500" s="19"/>
      <c r="H500" s="14"/>
      <c r="J500" s="162"/>
      <c r="K500" s="162"/>
      <c r="L500" s="163"/>
    </row>
    <row r="501" spans="3:12" x14ac:dyDescent="0.2">
      <c r="C501" s="162"/>
      <c r="D501" s="162"/>
      <c r="E501" s="163"/>
      <c r="F501" s="19"/>
      <c r="G501" s="19"/>
      <c r="H501" s="14"/>
      <c r="J501" s="162"/>
      <c r="K501" s="162"/>
      <c r="L501" s="163"/>
    </row>
    <row r="502" spans="3:12" x14ac:dyDescent="0.2">
      <c r="C502" s="162"/>
      <c r="D502" s="162"/>
      <c r="E502" s="163"/>
      <c r="F502" s="19"/>
      <c r="G502" s="19"/>
      <c r="H502" s="14"/>
      <c r="J502" s="162"/>
      <c r="K502" s="162"/>
      <c r="L502" s="163"/>
    </row>
    <row r="503" spans="3:12" x14ac:dyDescent="0.2">
      <c r="C503" s="162"/>
      <c r="D503" s="162"/>
      <c r="E503" s="163"/>
      <c r="F503" s="19"/>
      <c r="G503" s="19"/>
      <c r="H503" s="14"/>
      <c r="J503" s="162"/>
      <c r="K503" s="162"/>
      <c r="L503" s="163"/>
    </row>
    <row r="504" spans="3:12" x14ac:dyDescent="0.2">
      <c r="C504" s="162"/>
      <c r="D504" s="162"/>
      <c r="E504" s="163"/>
      <c r="F504" s="19"/>
      <c r="G504" s="19"/>
      <c r="H504" s="14"/>
      <c r="J504" s="162"/>
      <c r="K504" s="162"/>
      <c r="L504" s="163"/>
    </row>
    <row r="505" spans="3:12" x14ac:dyDescent="0.2">
      <c r="C505" s="162"/>
      <c r="D505" s="162"/>
      <c r="E505" s="163"/>
      <c r="F505" s="19"/>
      <c r="G505" s="19"/>
      <c r="H505" s="14"/>
      <c r="J505" s="162"/>
      <c r="K505" s="162"/>
      <c r="L505" s="163"/>
    </row>
    <row r="506" spans="3:12" x14ac:dyDescent="0.2">
      <c r="C506" s="162"/>
      <c r="D506" s="162"/>
      <c r="E506" s="163"/>
      <c r="F506" s="19"/>
      <c r="G506" s="19"/>
      <c r="H506" s="14"/>
      <c r="J506" s="162"/>
      <c r="K506" s="162"/>
      <c r="L506" s="163"/>
    </row>
    <row r="507" spans="3:12" x14ac:dyDescent="0.2">
      <c r="C507" s="162"/>
      <c r="D507" s="162"/>
      <c r="E507" s="163"/>
      <c r="F507" s="19"/>
      <c r="G507" s="19"/>
      <c r="H507" s="14"/>
      <c r="J507" s="162"/>
      <c r="K507" s="162"/>
      <c r="L507" s="163"/>
    </row>
    <row r="508" spans="3:12" x14ac:dyDescent="0.2">
      <c r="C508" s="162"/>
      <c r="D508" s="162"/>
      <c r="E508" s="163"/>
      <c r="F508" s="19"/>
      <c r="G508" s="19"/>
      <c r="H508" s="14"/>
      <c r="J508" s="162"/>
      <c r="K508" s="162"/>
      <c r="L508" s="163"/>
    </row>
    <row r="509" spans="3:12" x14ac:dyDescent="0.2">
      <c r="C509" s="162"/>
      <c r="D509" s="162"/>
      <c r="E509" s="163"/>
      <c r="F509" s="19"/>
      <c r="G509" s="19"/>
      <c r="H509" s="14"/>
      <c r="J509" s="162"/>
      <c r="K509" s="162"/>
      <c r="L509" s="163"/>
    </row>
    <row r="510" spans="3:12" x14ac:dyDescent="0.2">
      <c r="C510" s="162"/>
      <c r="D510" s="162"/>
      <c r="E510" s="163"/>
      <c r="F510" s="19"/>
      <c r="G510" s="19"/>
      <c r="H510" s="14"/>
      <c r="J510" s="162"/>
      <c r="K510" s="162"/>
      <c r="L510" s="163"/>
    </row>
    <row r="511" spans="3:12" x14ac:dyDescent="0.2">
      <c r="C511" s="162"/>
      <c r="D511" s="162"/>
      <c r="E511" s="163"/>
      <c r="F511" s="19"/>
      <c r="G511" s="19"/>
      <c r="H511" s="14"/>
      <c r="J511" s="162"/>
      <c r="K511" s="162"/>
      <c r="L511" s="163"/>
    </row>
    <row r="512" spans="3:12" x14ac:dyDescent="0.2">
      <c r="C512" s="162"/>
      <c r="D512" s="162"/>
      <c r="E512" s="163"/>
      <c r="F512" s="19"/>
      <c r="G512" s="19"/>
      <c r="H512" s="14"/>
      <c r="J512" s="162"/>
      <c r="K512" s="162"/>
      <c r="L512" s="163"/>
    </row>
    <row r="513" spans="3:12" x14ac:dyDescent="0.2">
      <c r="C513" s="162"/>
      <c r="D513" s="162"/>
      <c r="E513" s="163"/>
      <c r="F513" s="19"/>
      <c r="G513" s="19"/>
      <c r="H513" s="14"/>
      <c r="J513" s="162"/>
      <c r="K513" s="162"/>
      <c r="L513" s="163"/>
    </row>
    <row r="514" spans="3:12" x14ac:dyDescent="0.2">
      <c r="C514" s="162"/>
      <c r="D514" s="162"/>
      <c r="E514" s="163"/>
      <c r="F514" s="19"/>
      <c r="G514" s="19"/>
      <c r="H514" s="14"/>
      <c r="J514" s="162"/>
      <c r="K514" s="162"/>
      <c r="L514" s="163"/>
    </row>
    <row r="515" spans="3:12" x14ac:dyDescent="0.2">
      <c r="C515" s="162"/>
      <c r="D515" s="162"/>
      <c r="E515" s="163"/>
      <c r="F515" s="19"/>
      <c r="G515" s="19"/>
      <c r="H515" s="14"/>
      <c r="J515" s="162"/>
      <c r="K515" s="162"/>
      <c r="L515" s="163"/>
    </row>
    <row r="516" spans="3:12" x14ac:dyDescent="0.2">
      <c r="C516" s="162"/>
      <c r="D516" s="162"/>
      <c r="E516" s="163"/>
      <c r="F516" s="19"/>
      <c r="G516" s="19"/>
      <c r="H516" s="14"/>
      <c r="J516" s="162"/>
      <c r="K516" s="162"/>
      <c r="L516" s="163"/>
    </row>
    <row r="517" spans="3:12" x14ac:dyDescent="0.2">
      <c r="C517" s="162"/>
      <c r="D517" s="162"/>
      <c r="E517" s="163"/>
      <c r="F517" s="19"/>
      <c r="G517" s="19"/>
      <c r="H517" s="14"/>
      <c r="J517" s="162"/>
      <c r="K517" s="162"/>
      <c r="L517" s="163"/>
    </row>
    <row r="518" spans="3:12" x14ac:dyDescent="0.2">
      <c r="C518" s="162"/>
      <c r="D518" s="162"/>
      <c r="E518" s="163"/>
      <c r="F518" s="19"/>
      <c r="G518" s="19"/>
      <c r="H518" s="14"/>
      <c r="J518" s="162"/>
      <c r="K518" s="162"/>
      <c r="L518" s="163"/>
    </row>
    <row r="519" spans="3:12" x14ac:dyDescent="0.2">
      <c r="C519" s="162"/>
      <c r="D519" s="162"/>
      <c r="E519" s="163"/>
      <c r="F519" s="19"/>
      <c r="G519" s="19"/>
      <c r="H519" s="14"/>
      <c r="J519" s="162"/>
      <c r="K519" s="162"/>
      <c r="L519" s="163"/>
    </row>
    <row r="520" spans="3:12" x14ac:dyDescent="0.2">
      <c r="C520" s="162"/>
      <c r="D520" s="162"/>
      <c r="E520" s="163"/>
      <c r="F520" s="19"/>
      <c r="G520" s="19"/>
      <c r="H520" s="14"/>
      <c r="J520" s="162"/>
      <c r="K520" s="162"/>
      <c r="L520" s="163"/>
    </row>
    <row r="521" spans="3:12" x14ac:dyDescent="0.2">
      <c r="C521" s="162"/>
      <c r="D521" s="162"/>
      <c r="E521" s="163"/>
      <c r="F521" s="19"/>
      <c r="G521" s="19"/>
      <c r="H521" s="14"/>
      <c r="J521" s="162"/>
      <c r="K521" s="162"/>
      <c r="L521" s="163"/>
    </row>
    <row r="522" spans="3:12" x14ac:dyDescent="0.2">
      <c r="C522" s="162"/>
      <c r="D522" s="162"/>
      <c r="E522" s="163"/>
      <c r="F522" s="19"/>
      <c r="G522" s="19"/>
      <c r="H522" s="14"/>
      <c r="J522" s="162"/>
      <c r="K522" s="162"/>
      <c r="L522" s="163"/>
    </row>
    <row r="523" spans="3:12" x14ac:dyDescent="0.2">
      <c r="C523" s="162"/>
      <c r="D523" s="162"/>
      <c r="E523" s="163"/>
      <c r="F523" s="19"/>
      <c r="G523" s="19"/>
      <c r="H523" s="14"/>
      <c r="J523" s="162"/>
      <c r="K523" s="162"/>
      <c r="L523" s="163"/>
    </row>
    <row r="524" spans="3:12" x14ac:dyDescent="0.2">
      <c r="C524" s="162"/>
      <c r="D524" s="162"/>
      <c r="E524" s="163"/>
      <c r="F524" s="19"/>
      <c r="G524" s="19"/>
      <c r="H524" s="14"/>
      <c r="J524" s="162"/>
      <c r="K524" s="162"/>
      <c r="L524" s="163"/>
    </row>
    <row r="525" spans="3:12" x14ac:dyDescent="0.2">
      <c r="C525" s="162"/>
      <c r="D525" s="162"/>
      <c r="E525" s="163"/>
      <c r="F525" s="19"/>
      <c r="G525" s="19"/>
      <c r="H525" s="14"/>
      <c r="J525" s="162"/>
      <c r="K525" s="162"/>
      <c r="L525" s="163"/>
    </row>
    <row r="526" spans="3:12" x14ac:dyDescent="0.2">
      <c r="C526" s="162"/>
      <c r="D526" s="162"/>
      <c r="E526" s="163"/>
      <c r="F526" s="19"/>
      <c r="G526" s="19"/>
      <c r="H526" s="14"/>
      <c r="J526" s="162"/>
      <c r="K526" s="162"/>
      <c r="L526" s="163"/>
    </row>
    <row r="527" spans="3:12" x14ac:dyDescent="0.2">
      <c r="C527" s="162"/>
      <c r="D527" s="162"/>
      <c r="E527" s="163"/>
      <c r="F527" s="19"/>
      <c r="G527" s="19"/>
      <c r="H527" s="14"/>
      <c r="J527" s="162"/>
      <c r="K527" s="162"/>
      <c r="L527" s="163"/>
    </row>
    <row r="528" spans="3:12" x14ac:dyDescent="0.2">
      <c r="C528" s="162"/>
      <c r="D528" s="162"/>
      <c r="E528" s="163"/>
      <c r="F528" s="19"/>
      <c r="G528" s="19"/>
      <c r="H528" s="14"/>
      <c r="J528" s="162"/>
      <c r="K528" s="162"/>
      <c r="L528" s="163"/>
    </row>
    <row r="529" spans="3:12" x14ac:dyDescent="0.2">
      <c r="C529" s="162"/>
      <c r="D529" s="162"/>
      <c r="E529" s="163"/>
      <c r="F529" s="19"/>
      <c r="G529" s="19"/>
      <c r="H529" s="14"/>
      <c r="J529" s="162"/>
      <c r="K529" s="162"/>
      <c r="L529" s="163"/>
    </row>
    <row r="530" spans="3:12" x14ac:dyDescent="0.2">
      <c r="C530" s="162"/>
      <c r="D530" s="162"/>
      <c r="E530" s="163"/>
      <c r="F530" s="19"/>
      <c r="G530" s="19"/>
      <c r="H530" s="14"/>
      <c r="J530" s="162"/>
      <c r="K530" s="162"/>
      <c r="L530" s="163"/>
    </row>
    <row r="531" spans="3:12" x14ac:dyDescent="0.2">
      <c r="C531" s="162"/>
      <c r="D531" s="162"/>
      <c r="E531" s="163"/>
      <c r="F531" s="19"/>
      <c r="G531" s="19"/>
      <c r="H531" s="14"/>
      <c r="J531" s="162"/>
      <c r="K531" s="162"/>
      <c r="L531" s="163"/>
    </row>
    <row r="532" spans="3:12" x14ac:dyDescent="0.2">
      <c r="C532" s="162"/>
      <c r="D532" s="162"/>
      <c r="E532" s="163"/>
      <c r="F532" s="19"/>
      <c r="G532" s="19"/>
      <c r="H532" s="14"/>
      <c r="J532" s="162"/>
      <c r="K532" s="162"/>
      <c r="L532" s="163"/>
    </row>
    <row r="533" spans="3:12" x14ac:dyDescent="0.2">
      <c r="C533" s="162"/>
      <c r="D533" s="162"/>
      <c r="E533" s="163"/>
      <c r="F533" s="19"/>
      <c r="G533" s="19"/>
      <c r="H533" s="14"/>
      <c r="J533" s="162"/>
      <c r="K533" s="162"/>
      <c r="L533" s="163"/>
    </row>
    <row r="534" spans="3:12" x14ac:dyDescent="0.2">
      <c r="C534" s="162"/>
      <c r="D534" s="162"/>
      <c r="E534" s="163"/>
      <c r="F534" s="19"/>
      <c r="G534" s="19"/>
      <c r="H534" s="14"/>
      <c r="J534" s="162"/>
      <c r="K534" s="162"/>
      <c r="L534" s="163"/>
    </row>
    <row r="535" spans="3:12" x14ac:dyDescent="0.2">
      <c r="C535" s="162"/>
      <c r="D535" s="162"/>
      <c r="E535" s="163"/>
      <c r="F535" s="19"/>
      <c r="G535" s="19"/>
      <c r="H535" s="14"/>
      <c r="J535" s="162"/>
      <c r="K535" s="162"/>
      <c r="L535" s="163"/>
    </row>
    <row r="536" spans="3:12" x14ac:dyDescent="0.2">
      <c r="C536" s="162"/>
      <c r="D536" s="162"/>
      <c r="E536" s="163"/>
      <c r="F536" s="19"/>
      <c r="G536" s="19"/>
      <c r="H536" s="14"/>
      <c r="J536" s="162"/>
      <c r="K536" s="162"/>
      <c r="L536" s="163"/>
    </row>
    <row r="537" spans="3:12" x14ac:dyDescent="0.2">
      <c r="C537" s="162"/>
      <c r="D537" s="162"/>
      <c r="E537" s="163"/>
      <c r="F537" s="19"/>
      <c r="G537" s="19"/>
      <c r="H537" s="14"/>
      <c r="J537" s="162"/>
      <c r="K537" s="162"/>
      <c r="L537" s="163"/>
    </row>
    <row r="538" spans="3:12" x14ac:dyDescent="0.2">
      <c r="C538" s="162"/>
      <c r="D538" s="162"/>
      <c r="E538" s="163"/>
      <c r="F538" s="19"/>
      <c r="G538" s="19"/>
      <c r="H538" s="14"/>
      <c r="J538" s="162"/>
      <c r="K538" s="162"/>
      <c r="L538" s="163"/>
    </row>
    <row r="539" spans="3:12" x14ac:dyDescent="0.2">
      <c r="C539" s="162"/>
      <c r="D539" s="162"/>
      <c r="E539" s="163"/>
      <c r="F539" s="19"/>
      <c r="G539" s="19"/>
      <c r="H539" s="14"/>
      <c r="J539" s="162"/>
      <c r="K539" s="162"/>
      <c r="L539" s="163"/>
    </row>
    <row r="540" spans="3:12" x14ac:dyDescent="0.2">
      <c r="C540" s="162"/>
      <c r="D540" s="162"/>
      <c r="E540" s="163"/>
      <c r="F540" s="19"/>
      <c r="G540" s="19"/>
      <c r="H540" s="14"/>
      <c r="J540" s="162"/>
      <c r="K540" s="162"/>
      <c r="L540" s="163"/>
    </row>
    <row r="541" spans="3:12" x14ac:dyDescent="0.2">
      <c r="C541" s="162"/>
      <c r="D541" s="162"/>
      <c r="E541" s="163"/>
      <c r="F541" s="19"/>
      <c r="G541" s="19"/>
      <c r="H541" s="14"/>
      <c r="J541" s="162"/>
      <c r="K541" s="162"/>
      <c r="L541" s="163"/>
    </row>
    <row r="542" spans="3:12" x14ac:dyDescent="0.2">
      <c r="C542" s="162"/>
      <c r="D542" s="162"/>
      <c r="E542" s="163"/>
      <c r="F542" s="19"/>
      <c r="G542" s="19"/>
      <c r="H542" s="14"/>
      <c r="J542" s="162"/>
      <c r="K542" s="162"/>
      <c r="L542" s="163"/>
    </row>
    <row r="543" spans="3:12" x14ac:dyDescent="0.2">
      <c r="C543" s="162"/>
      <c r="D543" s="162"/>
      <c r="E543" s="163"/>
      <c r="F543" s="19"/>
      <c r="G543" s="19"/>
      <c r="H543" s="14"/>
      <c r="J543" s="162"/>
      <c r="K543" s="162"/>
      <c r="L543" s="163"/>
    </row>
    <row r="544" spans="3:12" x14ac:dyDescent="0.2">
      <c r="C544" s="162"/>
      <c r="D544" s="162"/>
      <c r="E544" s="163"/>
      <c r="F544" s="19"/>
      <c r="G544" s="19"/>
      <c r="H544" s="14"/>
      <c r="J544" s="162"/>
      <c r="K544" s="162"/>
      <c r="L544" s="163"/>
    </row>
    <row r="545" spans="3:12" x14ac:dyDescent="0.2">
      <c r="C545" s="162"/>
      <c r="D545" s="162"/>
      <c r="E545" s="163"/>
      <c r="F545" s="19"/>
      <c r="G545" s="19"/>
      <c r="H545" s="14"/>
      <c r="J545" s="162"/>
      <c r="K545" s="162"/>
      <c r="L545" s="163"/>
    </row>
    <row r="546" spans="3:12" x14ac:dyDescent="0.2">
      <c r="C546" s="162"/>
      <c r="D546" s="162"/>
      <c r="E546" s="163"/>
      <c r="F546" s="19"/>
      <c r="G546" s="19"/>
      <c r="H546" s="14"/>
      <c r="J546" s="162"/>
      <c r="K546" s="162"/>
      <c r="L546" s="163"/>
    </row>
    <row r="547" spans="3:12" x14ac:dyDescent="0.2">
      <c r="C547" s="162"/>
      <c r="D547" s="162"/>
      <c r="E547" s="163"/>
      <c r="F547" s="19"/>
      <c r="G547" s="19"/>
      <c r="H547" s="14"/>
      <c r="J547" s="162"/>
      <c r="K547" s="162"/>
      <c r="L547" s="163"/>
    </row>
    <row r="548" spans="3:12" x14ac:dyDescent="0.2">
      <c r="C548" s="162"/>
      <c r="D548" s="162"/>
      <c r="E548" s="163"/>
      <c r="F548" s="19"/>
      <c r="G548" s="19"/>
      <c r="H548" s="14"/>
      <c r="J548" s="162"/>
      <c r="K548" s="162"/>
      <c r="L548" s="163"/>
    </row>
    <row r="549" spans="3:12" x14ac:dyDescent="0.2">
      <c r="C549" s="162"/>
      <c r="D549" s="162"/>
      <c r="E549" s="163"/>
      <c r="F549" s="19"/>
      <c r="G549" s="19"/>
      <c r="H549" s="14"/>
      <c r="J549" s="162"/>
      <c r="K549" s="162"/>
      <c r="L549" s="163"/>
    </row>
    <row r="550" spans="3:12" x14ac:dyDescent="0.2">
      <c r="C550" s="162"/>
      <c r="D550" s="162"/>
      <c r="E550" s="163"/>
      <c r="F550" s="19"/>
      <c r="G550" s="19"/>
      <c r="H550" s="14"/>
      <c r="J550" s="162"/>
      <c r="K550" s="162"/>
      <c r="L550" s="163"/>
    </row>
    <row r="551" spans="3:12" x14ac:dyDescent="0.2">
      <c r="C551" s="162"/>
      <c r="D551" s="162"/>
      <c r="E551" s="163"/>
      <c r="F551" s="19"/>
      <c r="G551" s="19"/>
      <c r="H551" s="14"/>
      <c r="J551" s="162"/>
      <c r="K551" s="162"/>
      <c r="L551" s="163"/>
    </row>
    <row r="552" spans="3:12" x14ac:dyDescent="0.2">
      <c r="C552" s="162"/>
      <c r="D552" s="162"/>
      <c r="E552" s="163"/>
      <c r="F552" s="19"/>
      <c r="G552" s="19"/>
      <c r="H552" s="14"/>
      <c r="J552" s="162"/>
      <c r="K552" s="162"/>
      <c r="L552" s="163"/>
    </row>
    <row r="553" spans="3:12" x14ac:dyDescent="0.2">
      <c r="C553" s="162"/>
      <c r="D553" s="162"/>
      <c r="E553" s="163"/>
      <c r="F553" s="19"/>
      <c r="G553" s="19"/>
      <c r="H553" s="14"/>
      <c r="J553" s="162"/>
      <c r="K553" s="162"/>
      <c r="L553" s="163"/>
    </row>
    <row r="554" spans="3:12" x14ac:dyDescent="0.2">
      <c r="C554" s="162"/>
      <c r="D554" s="162"/>
      <c r="E554" s="163"/>
      <c r="F554" s="19"/>
      <c r="G554" s="19"/>
      <c r="H554" s="14"/>
      <c r="J554" s="162"/>
      <c r="K554" s="162"/>
      <c r="L554" s="163"/>
    </row>
    <row r="555" spans="3:12" x14ac:dyDescent="0.2">
      <c r="C555" s="162"/>
      <c r="D555" s="162"/>
      <c r="E555" s="163"/>
      <c r="F555" s="19"/>
      <c r="G555" s="19"/>
      <c r="H555" s="14"/>
      <c r="J555" s="162"/>
      <c r="K555" s="162"/>
      <c r="L555" s="163"/>
    </row>
    <row r="556" spans="3:12" x14ac:dyDescent="0.2">
      <c r="C556" s="162"/>
      <c r="D556" s="162"/>
      <c r="E556" s="163"/>
      <c r="F556" s="19"/>
      <c r="G556" s="19"/>
      <c r="H556" s="14"/>
      <c r="J556" s="162"/>
      <c r="K556" s="162"/>
      <c r="L556" s="163"/>
    </row>
    <row r="557" spans="3:12" x14ac:dyDescent="0.2">
      <c r="C557" s="162"/>
      <c r="D557" s="162"/>
      <c r="E557" s="163"/>
      <c r="F557" s="19"/>
      <c r="G557" s="19"/>
      <c r="H557" s="14"/>
      <c r="J557" s="162"/>
      <c r="K557" s="162"/>
      <c r="L557" s="163"/>
    </row>
    <row r="558" spans="3:12" x14ac:dyDescent="0.2">
      <c r="C558" s="162"/>
      <c r="D558" s="162"/>
      <c r="E558" s="163"/>
      <c r="F558" s="19"/>
      <c r="G558" s="19"/>
      <c r="H558" s="14"/>
      <c r="J558" s="162"/>
      <c r="K558" s="162"/>
      <c r="L558" s="163"/>
    </row>
    <row r="559" spans="3:12" x14ac:dyDescent="0.2">
      <c r="C559" s="162"/>
      <c r="D559" s="162"/>
      <c r="E559" s="163"/>
      <c r="F559" s="19"/>
      <c r="G559" s="19"/>
      <c r="H559" s="14"/>
      <c r="J559" s="162"/>
      <c r="K559" s="162"/>
      <c r="L559" s="163"/>
    </row>
    <row r="560" spans="3:12" x14ac:dyDescent="0.2">
      <c r="C560" s="162"/>
      <c r="D560" s="162"/>
      <c r="E560" s="163"/>
      <c r="F560" s="19"/>
      <c r="G560" s="19"/>
      <c r="H560" s="14"/>
      <c r="J560" s="162"/>
      <c r="K560" s="162"/>
      <c r="L560" s="163"/>
    </row>
    <row r="561" spans="3:12" x14ac:dyDescent="0.2">
      <c r="C561" s="162"/>
      <c r="D561" s="162"/>
      <c r="E561" s="163"/>
      <c r="F561" s="19"/>
      <c r="G561" s="19"/>
      <c r="H561" s="14"/>
      <c r="J561" s="162"/>
      <c r="K561" s="162"/>
      <c r="L561" s="163"/>
    </row>
    <row r="562" spans="3:12" x14ac:dyDescent="0.2">
      <c r="C562" s="162"/>
      <c r="D562" s="162"/>
      <c r="E562" s="163"/>
      <c r="F562" s="19"/>
      <c r="G562" s="19"/>
      <c r="H562" s="14"/>
      <c r="J562" s="162"/>
      <c r="K562" s="162"/>
      <c r="L562" s="163"/>
    </row>
    <row r="563" spans="3:12" x14ac:dyDescent="0.2">
      <c r="C563" s="162"/>
      <c r="D563" s="162"/>
      <c r="E563" s="163"/>
      <c r="F563" s="19"/>
      <c r="G563" s="19"/>
      <c r="H563" s="14"/>
      <c r="J563" s="162"/>
      <c r="K563" s="162"/>
      <c r="L563" s="163"/>
    </row>
    <row r="564" spans="3:12" x14ac:dyDescent="0.2">
      <c r="C564" s="162"/>
      <c r="D564" s="162"/>
      <c r="E564" s="163"/>
      <c r="F564" s="19"/>
      <c r="G564" s="19"/>
      <c r="H564" s="14"/>
      <c r="J564" s="162"/>
      <c r="K564" s="162"/>
      <c r="L564" s="163"/>
    </row>
    <row r="565" spans="3:12" x14ac:dyDescent="0.2">
      <c r="C565" s="162"/>
      <c r="D565" s="162"/>
      <c r="E565" s="163"/>
      <c r="F565" s="19"/>
      <c r="G565" s="19"/>
      <c r="H565" s="14"/>
      <c r="J565" s="162"/>
      <c r="K565" s="162"/>
      <c r="L565" s="163"/>
    </row>
    <row r="566" spans="3:12" x14ac:dyDescent="0.2">
      <c r="C566" s="162"/>
      <c r="D566" s="162"/>
      <c r="E566" s="163"/>
      <c r="F566" s="19"/>
      <c r="G566" s="19"/>
      <c r="H566" s="14"/>
      <c r="J566" s="162"/>
      <c r="K566" s="162"/>
      <c r="L566" s="163"/>
    </row>
    <row r="567" spans="3:12" x14ac:dyDescent="0.2">
      <c r="C567" s="162"/>
      <c r="D567" s="162"/>
      <c r="E567" s="163"/>
      <c r="F567" s="19"/>
      <c r="G567" s="19"/>
      <c r="H567" s="14"/>
      <c r="J567" s="162"/>
      <c r="K567" s="162"/>
      <c r="L567" s="163"/>
    </row>
    <row r="568" spans="3:12" x14ac:dyDescent="0.2">
      <c r="C568" s="162"/>
      <c r="D568" s="162"/>
      <c r="E568" s="163"/>
      <c r="F568" s="19"/>
      <c r="G568" s="19"/>
      <c r="H568" s="14"/>
      <c r="J568" s="162"/>
      <c r="K568" s="162"/>
      <c r="L568" s="163"/>
    </row>
    <row r="569" spans="3:12" x14ac:dyDescent="0.2">
      <c r="C569" s="162"/>
      <c r="D569" s="162"/>
      <c r="E569" s="163"/>
      <c r="F569" s="19"/>
      <c r="G569" s="19"/>
      <c r="H569" s="14"/>
      <c r="J569" s="162"/>
      <c r="K569" s="162"/>
      <c r="L569" s="163"/>
    </row>
    <row r="570" spans="3:12" x14ac:dyDescent="0.2">
      <c r="C570" s="162"/>
      <c r="D570" s="162"/>
      <c r="E570" s="163"/>
      <c r="F570" s="19"/>
      <c r="G570" s="19"/>
      <c r="H570" s="14"/>
      <c r="J570" s="162"/>
      <c r="K570" s="162"/>
      <c r="L570" s="163"/>
    </row>
    <row r="571" spans="3:12" x14ac:dyDescent="0.2">
      <c r="C571" s="162"/>
      <c r="D571" s="162"/>
      <c r="E571" s="163"/>
      <c r="F571" s="19"/>
      <c r="G571" s="19"/>
      <c r="H571" s="14"/>
      <c r="J571" s="162"/>
      <c r="K571" s="162"/>
      <c r="L571" s="163"/>
    </row>
    <row r="572" spans="3:12" x14ac:dyDescent="0.2">
      <c r="C572" s="162"/>
      <c r="D572" s="162"/>
      <c r="E572" s="163"/>
      <c r="F572" s="19"/>
      <c r="G572" s="19"/>
      <c r="H572" s="14"/>
      <c r="J572" s="162"/>
      <c r="K572" s="162"/>
      <c r="L572" s="163"/>
    </row>
    <row r="573" spans="3:12" x14ac:dyDescent="0.2">
      <c r="C573" s="162"/>
      <c r="D573" s="162"/>
      <c r="E573" s="163"/>
      <c r="F573" s="19"/>
      <c r="G573" s="19"/>
      <c r="H573" s="14"/>
      <c r="J573" s="162"/>
      <c r="K573" s="162"/>
      <c r="L573" s="163"/>
    </row>
    <row r="574" spans="3:12" x14ac:dyDescent="0.2">
      <c r="C574" s="162"/>
      <c r="D574" s="162"/>
      <c r="E574" s="163"/>
      <c r="F574" s="19"/>
      <c r="G574" s="19"/>
      <c r="H574" s="14"/>
      <c r="J574" s="162"/>
      <c r="K574" s="162"/>
      <c r="L574" s="163"/>
    </row>
    <row r="575" spans="3:12" x14ac:dyDescent="0.2">
      <c r="C575" s="162"/>
      <c r="D575" s="162"/>
      <c r="E575" s="163"/>
      <c r="F575" s="19"/>
      <c r="G575" s="19"/>
      <c r="H575" s="14"/>
      <c r="J575" s="162"/>
      <c r="K575" s="162"/>
      <c r="L575" s="163"/>
    </row>
    <row r="576" spans="3:12" x14ac:dyDescent="0.2">
      <c r="C576" s="162"/>
      <c r="D576" s="162"/>
      <c r="E576" s="163"/>
      <c r="F576" s="19"/>
      <c r="G576" s="19"/>
      <c r="H576" s="14"/>
      <c r="J576" s="162"/>
      <c r="K576" s="162"/>
      <c r="L576" s="163"/>
    </row>
    <row r="577" spans="3:12" x14ac:dyDescent="0.2">
      <c r="C577" s="162"/>
      <c r="D577" s="162"/>
      <c r="E577" s="163"/>
      <c r="F577" s="19"/>
      <c r="G577" s="19"/>
      <c r="H577" s="14"/>
      <c r="J577" s="162"/>
      <c r="K577" s="162"/>
      <c r="L577" s="163"/>
    </row>
    <row r="578" spans="3:12" x14ac:dyDescent="0.2">
      <c r="C578" s="162"/>
      <c r="D578" s="162"/>
      <c r="E578" s="163"/>
      <c r="F578" s="19"/>
      <c r="G578" s="19"/>
      <c r="H578" s="14"/>
      <c r="J578" s="162"/>
      <c r="K578" s="162"/>
      <c r="L578" s="163"/>
    </row>
    <row r="579" spans="3:12" x14ac:dyDescent="0.2">
      <c r="C579" s="162"/>
      <c r="D579" s="162"/>
      <c r="E579" s="163"/>
      <c r="F579" s="19"/>
      <c r="G579" s="19"/>
      <c r="H579" s="14"/>
      <c r="J579" s="162"/>
      <c r="K579" s="162"/>
      <c r="L579" s="163"/>
    </row>
    <row r="580" spans="3:12" x14ac:dyDescent="0.2">
      <c r="C580" s="162"/>
      <c r="D580" s="162"/>
      <c r="E580" s="163"/>
      <c r="F580" s="19"/>
      <c r="G580" s="19"/>
      <c r="H580" s="14"/>
      <c r="J580" s="162"/>
      <c r="K580" s="162"/>
      <c r="L580" s="163"/>
    </row>
    <row r="581" spans="3:12" x14ac:dyDescent="0.2">
      <c r="C581" s="162"/>
      <c r="D581" s="162"/>
      <c r="E581" s="163"/>
      <c r="F581" s="19"/>
      <c r="G581" s="19"/>
      <c r="H581" s="14"/>
      <c r="J581" s="162"/>
      <c r="K581" s="162"/>
      <c r="L581" s="163"/>
    </row>
    <row r="582" spans="3:12" x14ac:dyDescent="0.2">
      <c r="C582" s="162"/>
      <c r="D582" s="162"/>
      <c r="E582" s="163"/>
      <c r="F582" s="19"/>
      <c r="G582" s="19"/>
      <c r="H582" s="14"/>
      <c r="J582" s="162"/>
      <c r="K582" s="162"/>
      <c r="L582" s="163"/>
    </row>
    <row r="583" spans="3:12" x14ac:dyDescent="0.2">
      <c r="C583" s="162"/>
      <c r="D583" s="162"/>
      <c r="E583" s="163"/>
      <c r="F583" s="19"/>
      <c r="G583" s="19"/>
      <c r="H583" s="14"/>
      <c r="J583" s="162"/>
      <c r="K583" s="162"/>
      <c r="L583" s="163"/>
    </row>
    <row r="584" spans="3:12" x14ac:dyDescent="0.2">
      <c r="C584" s="162"/>
      <c r="D584" s="162"/>
      <c r="E584" s="163"/>
      <c r="F584" s="19"/>
      <c r="G584" s="19"/>
      <c r="H584" s="14"/>
      <c r="J584" s="162"/>
      <c r="K584" s="162"/>
      <c r="L584" s="163"/>
    </row>
    <row r="585" spans="3:12" x14ac:dyDescent="0.2">
      <c r="C585" s="162"/>
      <c r="D585" s="162"/>
      <c r="E585" s="163"/>
      <c r="F585" s="19"/>
      <c r="G585" s="19"/>
      <c r="H585" s="14"/>
      <c r="J585" s="162"/>
      <c r="K585" s="162"/>
      <c r="L585" s="163"/>
    </row>
    <row r="586" spans="3:12" x14ac:dyDescent="0.2">
      <c r="C586" s="162"/>
      <c r="D586" s="162"/>
      <c r="E586" s="163"/>
      <c r="F586" s="19"/>
      <c r="G586" s="19"/>
      <c r="H586" s="14"/>
      <c r="J586" s="162"/>
      <c r="K586" s="162"/>
      <c r="L586" s="163"/>
    </row>
    <row r="587" spans="3:12" x14ac:dyDescent="0.2">
      <c r="C587" s="162"/>
      <c r="D587" s="162"/>
      <c r="E587" s="163"/>
      <c r="F587" s="19"/>
      <c r="G587" s="19"/>
      <c r="H587" s="14"/>
      <c r="J587" s="162"/>
      <c r="K587" s="162"/>
      <c r="L587" s="163"/>
    </row>
    <row r="588" spans="3:12" x14ac:dyDescent="0.2">
      <c r="C588" s="162"/>
      <c r="D588" s="162"/>
      <c r="E588" s="163"/>
      <c r="F588" s="19"/>
      <c r="G588" s="19"/>
      <c r="H588" s="14"/>
      <c r="J588" s="162"/>
      <c r="K588" s="162"/>
      <c r="L588" s="163"/>
    </row>
    <row r="589" spans="3:12" x14ac:dyDescent="0.2">
      <c r="C589" s="162"/>
      <c r="D589" s="162"/>
      <c r="E589" s="163"/>
      <c r="F589" s="19"/>
      <c r="G589" s="19"/>
      <c r="H589" s="14"/>
      <c r="J589" s="162"/>
      <c r="K589" s="162"/>
      <c r="L589" s="163"/>
    </row>
    <row r="590" spans="3:12" x14ac:dyDescent="0.2">
      <c r="C590" s="162"/>
      <c r="D590" s="162"/>
      <c r="E590" s="163"/>
      <c r="F590" s="19"/>
      <c r="G590" s="19"/>
      <c r="H590" s="14"/>
      <c r="J590" s="162"/>
      <c r="K590" s="162"/>
      <c r="L590" s="163"/>
    </row>
    <row r="591" spans="3:12" x14ac:dyDescent="0.2">
      <c r="C591" s="162"/>
      <c r="D591" s="162"/>
      <c r="E591" s="163"/>
      <c r="F591" s="19"/>
      <c r="G591" s="19"/>
      <c r="H591" s="14"/>
      <c r="J591" s="162"/>
      <c r="K591" s="162"/>
      <c r="L591" s="163"/>
    </row>
    <row r="592" spans="3:12" x14ac:dyDescent="0.2">
      <c r="C592" s="162"/>
      <c r="D592" s="162"/>
      <c r="E592" s="163"/>
      <c r="F592" s="19"/>
      <c r="G592" s="19"/>
      <c r="H592" s="14"/>
      <c r="J592" s="162"/>
      <c r="K592" s="162"/>
      <c r="L592" s="163"/>
    </row>
    <row r="593" spans="3:12" x14ac:dyDescent="0.2">
      <c r="C593" s="162"/>
      <c r="D593" s="162"/>
      <c r="E593" s="163"/>
      <c r="F593" s="19"/>
      <c r="G593" s="19"/>
      <c r="H593" s="14"/>
      <c r="J593" s="162"/>
      <c r="K593" s="162"/>
      <c r="L593" s="163"/>
    </row>
    <row r="594" spans="3:12" x14ac:dyDescent="0.2">
      <c r="C594" s="162"/>
      <c r="D594" s="162"/>
      <c r="E594" s="163"/>
      <c r="F594" s="19"/>
      <c r="G594" s="19"/>
      <c r="H594" s="14"/>
      <c r="J594" s="162"/>
      <c r="K594" s="162"/>
      <c r="L594" s="163"/>
    </row>
    <row r="595" spans="3:12" x14ac:dyDescent="0.2">
      <c r="C595" s="162"/>
      <c r="D595" s="162"/>
      <c r="E595" s="163"/>
      <c r="F595" s="19"/>
      <c r="G595" s="19"/>
      <c r="H595" s="14"/>
      <c r="J595" s="162"/>
      <c r="K595" s="162"/>
      <c r="L595" s="163"/>
    </row>
    <row r="596" spans="3:12" x14ac:dyDescent="0.2">
      <c r="C596" s="162"/>
      <c r="D596" s="162"/>
      <c r="E596" s="163"/>
      <c r="F596" s="19"/>
      <c r="G596" s="19"/>
      <c r="H596" s="14"/>
      <c r="J596" s="162"/>
      <c r="K596" s="162"/>
      <c r="L596" s="163"/>
    </row>
    <row r="597" spans="3:12" x14ac:dyDescent="0.2">
      <c r="C597" s="162"/>
      <c r="D597" s="162"/>
      <c r="E597" s="163"/>
      <c r="F597" s="19"/>
      <c r="G597" s="19"/>
      <c r="H597" s="14"/>
      <c r="J597" s="162"/>
      <c r="K597" s="162"/>
      <c r="L597" s="163"/>
    </row>
    <row r="598" spans="3:12" x14ac:dyDescent="0.2">
      <c r="C598" s="162"/>
      <c r="D598" s="162"/>
      <c r="E598" s="163"/>
      <c r="F598" s="19"/>
      <c r="G598" s="19"/>
      <c r="H598" s="14"/>
      <c r="J598" s="162"/>
      <c r="K598" s="162"/>
      <c r="L598" s="163"/>
    </row>
    <row r="599" spans="3:12" x14ac:dyDescent="0.2">
      <c r="C599" s="162"/>
      <c r="D599" s="162"/>
      <c r="E599" s="163"/>
      <c r="F599" s="19"/>
      <c r="G599" s="19"/>
      <c r="H599" s="14"/>
      <c r="J599" s="162"/>
      <c r="K599" s="162"/>
      <c r="L599" s="163"/>
    </row>
    <row r="600" spans="3:12" x14ac:dyDescent="0.2">
      <c r="C600" s="162"/>
      <c r="D600" s="162"/>
      <c r="E600" s="163"/>
      <c r="F600" s="19"/>
      <c r="G600" s="19"/>
      <c r="H600" s="14"/>
      <c r="J600" s="162"/>
      <c r="K600" s="162"/>
      <c r="L600" s="163"/>
    </row>
    <row r="601" spans="3:12" x14ac:dyDescent="0.2">
      <c r="C601" s="162"/>
      <c r="D601" s="162"/>
      <c r="E601" s="163"/>
      <c r="F601" s="19"/>
      <c r="G601" s="19"/>
      <c r="H601" s="14"/>
      <c r="J601" s="162"/>
      <c r="K601" s="162"/>
      <c r="L601" s="163"/>
    </row>
    <row r="602" spans="3:12" x14ac:dyDescent="0.2">
      <c r="C602" s="162"/>
      <c r="D602" s="162"/>
      <c r="E602" s="163"/>
      <c r="F602" s="19"/>
      <c r="G602" s="19"/>
      <c r="H602" s="14"/>
      <c r="J602" s="162"/>
      <c r="K602" s="162"/>
      <c r="L602" s="163"/>
    </row>
    <row r="603" spans="3:12" x14ac:dyDescent="0.2">
      <c r="C603" s="162"/>
      <c r="D603" s="162"/>
      <c r="E603" s="163"/>
      <c r="F603" s="19"/>
      <c r="G603" s="19"/>
      <c r="H603" s="14"/>
      <c r="J603" s="162"/>
      <c r="K603" s="162"/>
      <c r="L603" s="163"/>
    </row>
    <row r="604" spans="3:12" x14ac:dyDescent="0.2">
      <c r="C604" s="162"/>
      <c r="D604" s="162"/>
      <c r="E604" s="163"/>
      <c r="F604" s="19"/>
      <c r="G604" s="19"/>
      <c r="H604" s="14"/>
      <c r="J604" s="162"/>
      <c r="K604" s="162"/>
      <c r="L604" s="163"/>
    </row>
    <row r="605" spans="3:12" x14ac:dyDescent="0.2">
      <c r="C605" s="162"/>
      <c r="D605" s="162"/>
      <c r="E605" s="163"/>
      <c r="F605" s="19"/>
      <c r="G605" s="19"/>
      <c r="H605" s="14"/>
      <c r="J605" s="162"/>
      <c r="K605" s="162"/>
      <c r="L605" s="163"/>
    </row>
    <row r="606" spans="3:12" x14ac:dyDescent="0.2">
      <c r="C606" s="162"/>
      <c r="D606" s="162"/>
      <c r="E606" s="163"/>
      <c r="F606" s="19"/>
      <c r="G606" s="19"/>
      <c r="H606" s="14"/>
      <c r="J606" s="162"/>
      <c r="K606" s="162"/>
      <c r="L606" s="163"/>
    </row>
    <row r="607" spans="3:12" x14ac:dyDescent="0.2">
      <c r="C607" s="162"/>
      <c r="D607" s="162"/>
      <c r="E607" s="163"/>
      <c r="F607" s="19"/>
      <c r="G607" s="19"/>
      <c r="H607" s="14"/>
      <c r="J607" s="162"/>
      <c r="K607" s="162"/>
      <c r="L607" s="163"/>
    </row>
    <row r="608" spans="3:12" x14ac:dyDescent="0.2">
      <c r="C608" s="162"/>
      <c r="D608" s="162"/>
      <c r="E608" s="163"/>
      <c r="F608" s="19"/>
      <c r="G608" s="19"/>
      <c r="H608" s="14"/>
      <c r="J608" s="162"/>
      <c r="K608" s="162"/>
      <c r="L608" s="163"/>
    </row>
    <row r="609" spans="3:12" x14ac:dyDescent="0.2">
      <c r="C609" s="162"/>
      <c r="D609" s="162"/>
      <c r="E609" s="163"/>
      <c r="F609" s="19"/>
      <c r="G609" s="19"/>
      <c r="H609" s="14"/>
      <c r="J609" s="162"/>
      <c r="K609" s="162"/>
      <c r="L609" s="163"/>
    </row>
    <row r="610" spans="3:12" x14ac:dyDescent="0.2">
      <c r="C610" s="162"/>
      <c r="D610" s="162"/>
      <c r="E610" s="163"/>
      <c r="F610" s="19"/>
      <c r="G610" s="19"/>
      <c r="H610" s="14"/>
      <c r="J610" s="162"/>
      <c r="K610" s="162"/>
      <c r="L610" s="163"/>
    </row>
    <row r="611" spans="3:12" x14ac:dyDescent="0.2">
      <c r="C611" s="162"/>
      <c r="D611" s="162"/>
      <c r="E611" s="163"/>
      <c r="F611" s="19"/>
      <c r="G611" s="19"/>
      <c r="H611" s="14"/>
      <c r="J611" s="162"/>
      <c r="K611" s="162"/>
      <c r="L611" s="163"/>
    </row>
    <row r="612" spans="3:12" x14ac:dyDescent="0.2">
      <c r="C612" s="162"/>
      <c r="D612" s="162"/>
      <c r="E612" s="163"/>
      <c r="F612" s="19"/>
      <c r="G612" s="19"/>
      <c r="H612" s="14"/>
      <c r="J612" s="162"/>
      <c r="K612" s="162"/>
      <c r="L612" s="163"/>
    </row>
    <row r="613" spans="3:12" x14ac:dyDescent="0.2">
      <c r="C613" s="162"/>
      <c r="D613" s="162"/>
      <c r="E613" s="163"/>
      <c r="F613" s="19"/>
      <c r="G613" s="19"/>
      <c r="H613" s="14"/>
      <c r="J613" s="162"/>
      <c r="K613" s="162"/>
      <c r="L613" s="163"/>
    </row>
    <row r="614" spans="3:12" x14ac:dyDescent="0.2">
      <c r="C614" s="162"/>
      <c r="D614" s="162"/>
      <c r="E614" s="163"/>
      <c r="F614" s="19"/>
      <c r="G614" s="19"/>
      <c r="H614" s="14"/>
      <c r="J614" s="162"/>
      <c r="K614" s="162"/>
      <c r="L614" s="163"/>
    </row>
    <row r="615" spans="3:12" x14ac:dyDescent="0.2">
      <c r="C615" s="162"/>
      <c r="D615" s="162"/>
      <c r="E615" s="163"/>
      <c r="F615" s="19"/>
      <c r="G615" s="19"/>
      <c r="H615" s="14"/>
      <c r="J615" s="162"/>
      <c r="K615" s="162"/>
      <c r="L615" s="163"/>
    </row>
    <row r="616" spans="3:12" x14ac:dyDescent="0.2">
      <c r="C616" s="162"/>
      <c r="D616" s="162"/>
      <c r="E616" s="163"/>
      <c r="F616" s="19"/>
      <c r="G616" s="19"/>
      <c r="H616" s="14"/>
      <c r="J616" s="162"/>
      <c r="K616" s="162"/>
      <c r="L616" s="163"/>
    </row>
    <row r="617" spans="3:12" x14ac:dyDescent="0.2">
      <c r="C617" s="162"/>
      <c r="D617" s="162"/>
      <c r="E617" s="163"/>
      <c r="F617" s="19"/>
      <c r="G617" s="19"/>
      <c r="H617" s="14"/>
      <c r="J617" s="162"/>
      <c r="K617" s="162"/>
      <c r="L617" s="163"/>
    </row>
    <row r="618" spans="3:12" x14ac:dyDescent="0.2">
      <c r="C618" s="162"/>
      <c r="D618" s="162"/>
      <c r="E618" s="163"/>
      <c r="F618" s="19"/>
      <c r="G618" s="19"/>
      <c r="H618" s="14"/>
      <c r="J618" s="162"/>
      <c r="K618" s="162"/>
      <c r="L618" s="163"/>
    </row>
    <row r="619" spans="3:12" x14ac:dyDescent="0.2">
      <c r="C619" s="162"/>
      <c r="D619" s="162"/>
      <c r="E619" s="163"/>
      <c r="F619" s="19"/>
      <c r="G619" s="19"/>
      <c r="H619" s="14"/>
      <c r="J619" s="162"/>
      <c r="K619" s="162"/>
      <c r="L619" s="163"/>
    </row>
    <row r="620" spans="3:12" x14ac:dyDescent="0.2">
      <c r="C620" s="162"/>
      <c r="D620" s="162"/>
      <c r="E620" s="163"/>
      <c r="F620" s="19"/>
      <c r="G620" s="19"/>
      <c r="H620" s="14"/>
      <c r="J620" s="162"/>
      <c r="K620" s="162"/>
      <c r="L620" s="163"/>
    </row>
    <row r="621" spans="3:12" x14ac:dyDescent="0.2">
      <c r="C621" s="162"/>
      <c r="D621" s="162"/>
      <c r="E621" s="163"/>
      <c r="F621" s="19"/>
      <c r="G621" s="19"/>
      <c r="H621" s="14"/>
      <c r="J621" s="162"/>
      <c r="K621" s="162"/>
      <c r="L621" s="163"/>
    </row>
    <row r="622" spans="3:12" x14ac:dyDescent="0.2">
      <c r="C622" s="162"/>
      <c r="D622" s="162"/>
      <c r="E622" s="163"/>
      <c r="F622" s="19"/>
      <c r="G622" s="19"/>
      <c r="H622" s="14"/>
      <c r="J622" s="162"/>
      <c r="K622" s="162"/>
      <c r="L622" s="163"/>
    </row>
    <row r="623" spans="3:12" x14ac:dyDescent="0.2">
      <c r="C623" s="162"/>
      <c r="D623" s="162"/>
      <c r="E623" s="163"/>
      <c r="F623" s="19"/>
      <c r="G623" s="19"/>
      <c r="H623" s="14"/>
      <c r="J623" s="162"/>
      <c r="K623" s="162"/>
      <c r="L623" s="163"/>
    </row>
    <row r="624" spans="3:12" x14ac:dyDescent="0.2">
      <c r="C624" s="162"/>
      <c r="D624" s="162"/>
      <c r="E624" s="163"/>
      <c r="F624" s="19"/>
      <c r="G624" s="19"/>
      <c r="H624" s="14"/>
      <c r="J624" s="162"/>
      <c r="K624" s="162"/>
      <c r="L624" s="163"/>
    </row>
    <row r="625" spans="3:12" x14ac:dyDescent="0.2">
      <c r="C625" s="162"/>
      <c r="D625" s="162"/>
      <c r="E625" s="163"/>
      <c r="F625" s="19"/>
      <c r="G625" s="19"/>
      <c r="H625" s="14"/>
      <c r="J625" s="162"/>
      <c r="K625" s="162"/>
      <c r="L625" s="163"/>
    </row>
    <row r="626" spans="3:12" x14ac:dyDescent="0.2">
      <c r="C626" s="162"/>
      <c r="D626" s="162"/>
      <c r="E626" s="163"/>
      <c r="F626" s="19"/>
      <c r="G626" s="19"/>
      <c r="H626" s="14"/>
      <c r="J626" s="162"/>
      <c r="K626" s="162"/>
      <c r="L626" s="163"/>
    </row>
    <row r="627" spans="3:12" x14ac:dyDescent="0.2">
      <c r="C627" s="162"/>
      <c r="D627" s="162"/>
      <c r="E627" s="163"/>
      <c r="F627" s="19"/>
      <c r="G627" s="19"/>
      <c r="H627" s="14"/>
      <c r="J627" s="162"/>
      <c r="K627" s="162"/>
      <c r="L627" s="163"/>
    </row>
    <row r="628" spans="3:12" x14ac:dyDescent="0.2">
      <c r="C628" s="162"/>
      <c r="D628" s="162"/>
      <c r="E628" s="163"/>
      <c r="F628" s="19"/>
      <c r="G628" s="19"/>
      <c r="H628" s="14"/>
      <c r="J628" s="162"/>
      <c r="K628" s="162"/>
      <c r="L628" s="163"/>
    </row>
    <row r="629" spans="3:12" x14ac:dyDescent="0.2">
      <c r="C629" s="162"/>
      <c r="D629" s="162"/>
      <c r="E629" s="163"/>
      <c r="F629" s="19"/>
      <c r="G629" s="19"/>
      <c r="H629" s="14"/>
      <c r="J629" s="162"/>
      <c r="K629" s="162"/>
      <c r="L629" s="163"/>
    </row>
    <row r="630" spans="3:12" x14ac:dyDescent="0.2">
      <c r="C630" s="162"/>
      <c r="D630" s="162"/>
      <c r="E630" s="163"/>
      <c r="F630" s="19"/>
      <c r="G630" s="19"/>
      <c r="H630" s="14"/>
      <c r="J630" s="162"/>
      <c r="K630" s="162"/>
      <c r="L630" s="163"/>
    </row>
    <row r="631" spans="3:12" x14ac:dyDescent="0.2">
      <c r="C631" s="162"/>
      <c r="D631" s="162"/>
      <c r="E631" s="163"/>
      <c r="F631" s="19"/>
      <c r="G631" s="19"/>
      <c r="H631" s="14"/>
      <c r="J631" s="162"/>
      <c r="K631" s="162"/>
      <c r="L631" s="163"/>
    </row>
    <row r="632" spans="3:12" x14ac:dyDescent="0.2">
      <c r="C632" s="162"/>
      <c r="D632" s="162"/>
      <c r="E632" s="163"/>
      <c r="F632" s="19"/>
      <c r="G632" s="19"/>
      <c r="H632" s="14"/>
      <c r="J632" s="162"/>
      <c r="K632" s="162"/>
      <c r="L632" s="163"/>
    </row>
    <row r="633" spans="3:12" x14ac:dyDescent="0.2">
      <c r="C633" s="162"/>
      <c r="D633" s="162"/>
      <c r="E633" s="163"/>
      <c r="F633" s="19"/>
      <c r="G633" s="19"/>
      <c r="H633" s="14"/>
      <c r="J633" s="162"/>
      <c r="K633" s="162"/>
      <c r="L633" s="163"/>
    </row>
    <row r="634" spans="3:12" x14ac:dyDescent="0.2">
      <c r="C634" s="162"/>
      <c r="D634" s="162"/>
      <c r="E634" s="163"/>
      <c r="F634" s="19"/>
      <c r="G634" s="19"/>
      <c r="H634" s="14"/>
      <c r="J634" s="162"/>
      <c r="K634" s="162"/>
      <c r="L634" s="163"/>
    </row>
    <row r="635" spans="3:12" x14ac:dyDescent="0.2">
      <c r="C635" s="162"/>
      <c r="D635" s="162"/>
      <c r="E635" s="163"/>
      <c r="F635" s="19"/>
      <c r="G635" s="19"/>
      <c r="H635" s="14"/>
      <c r="J635" s="162"/>
      <c r="K635" s="162"/>
      <c r="L635" s="163"/>
    </row>
    <row r="636" spans="3:12" x14ac:dyDescent="0.2">
      <c r="C636" s="162"/>
      <c r="D636" s="162"/>
      <c r="E636" s="163"/>
      <c r="F636" s="19"/>
      <c r="G636" s="19"/>
      <c r="H636" s="14"/>
      <c r="J636" s="162"/>
      <c r="K636" s="162"/>
      <c r="L636" s="163"/>
    </row>
    <row r="637" spans="3:12" x14ac:dyDescent="0.2">
      <c r="C637" s="162"/>
      <c r="D637" s="162"/>
      <c r="E637" s="163"/>
      <c r="F637" s="19"/>
      <c r="G637" s="19"/>
      <c r="H637" s="14"/>
      <c r="J637" s="162"/>
      <c r="K637" s="162"/>
      <c r="L637" s="163"/>
    </row>
    <row r="638" spans="3:12" x14ac:dyDescent="0.2">
      <c r="C638" s="162"/>
      <c r="D638" s="162"/>
      <c r="E638" s="163"/>
      <c r="F638" s="19"/>
      <c r="G638" s="19"/>
      <c r="H638" s="14"/>
      <c r="J638" s="162"/>
      <c r="K638" s="162"/>
      <c r="L638" s="163"/>
    </row>
    <row r="639" spans="3:12" x14ac:dyDescent="0.2">
      <c r="C639" s="162"/>
      <c r="D639" s="162"/>
      <c r="E639" s="163"/>
      <c r="F639" s="19"/>
      <c r="G639" s="19"/>
      <c r="H639" s="14"/>
      <c r="J639" s="162"/>
      <c r="K639" s="162"/>
      <c r="L639" s="163"/>
    </row>
    <row r="640" spans="3:12" x14ac:dyDescent="0.2">
      <c r="C640" s="162"/>
      <c r="D640" s="162"/>
      <c r="E640" s="163"/>
      <c r="F640" s="19"/>
      <c r="G640" s="19"/>
      <c r="H640" s="14"/>
      <c r="J640" s="162"/>
      <c r="K640" s="162"/>
      <c r="L640" s="163"/>
    </row>
    <row r="641" spans="3:12" x14ac:dyDescent="0.2">
      <c r="C641" s="162"/>
      <c r="D641" s="162"/>
      <c r="E641" s="163"/>
      <c r="F641" s="19"/>
      <c r="G641" s="19"/>
      <c r="H641" s="14"/>
      <c r="J641" s="162"/>
      <c r="K641" s="162"/>
      <c r="L641" s="163"/>
    </row>
    <row r="642" spans="3:12" x14ac:dyDescent="0.2">
      <c r="C642" s="162"/>
      <c r="D642" s="162"/>
      <c r="E642" s="163"/>
      <c r="F642" s="19"/>
      <c r="G642" s="19"/>
      <c r="H642" s="14"/>
      <c r="J642" s="162"/>
      <c r="K642" s="162"/>
      <c r="L642" s="163"/>
    </row>
    <row r="643" spans="3:12" x14ac:dyDescent="0.2">
      <c r="C643" s="162"/>
      <c r="D643" s="162"/>
      <c r="E643" s="163"/>
      <c r="F643" s="19"/>
      <c r="G643" s="19"/>
      <c r="H643" s="14"/>
      <c r="J643" s="162"/>
      <c r="K643" s="162"/>
      <c r="L643" s="163"/>
    </row>
    <row r="644" spans="3:12" x14ac:dyDescent="0.2">
      <c r="C644" s="162"/>
      <c r="D644" s="162"/>
      <c r="E644" s="163"/>
      <c r="F644" s="19"/>
      <c r="G644" s="19"/>
      <c r="H644" s="14"/>
      <c r="J644" s="162"/>
      <c r="K644" s="162"/>
      <c r="L644" s="163"/>
    </row>
    <row r="645" spans="3:12" x14ac:dyDescent="0.2">
      <c r="C645" s="162"/>
      <c r="D645" s="162"/>
      <c r="E645" s="163"/>
      <c r="F645" s="19"/>
      <c r="G645" s="19"/>
      <c r="H645" s="14"/>
      <c r="J645" s="162"/>
      <c r="K645" s="162"/>
      <c r="L645" s="163"/>
    </row>
    <row r="646" spans="3:12" x14ac:dyDescent="0.2">
      <c r="C646" s="162"/>
      <c r="D646" s="162"/>
      <c r="E646" s="163"/>
      <c r="F646" s="19"/>
      <c r="G646" s="19"/>
      <c r="H646" s="14"/>
      <c r="J646" s="162"/>
      <c r="K646" s="162"/>
      <c r="L646" s="163"/>
    </row>
    <row r="647" spans="3:12" x14ac:dyDescent="0.2">
      <c r="C647" s="162"/>
      <c r="D647" s="162"/>
      <c r="E647" s="163"/>
      <c r="F647" s="19"/>
      <c r="G647" s="19"/>
      <c r="H647" s="14"/>
      <c r="J647" s="162"/>
      <c r="K647" s="162"/>
      <c r="L647" s="163"/>
    </row>
    <row r="648" spans="3:12" x14ac:dyDescent="0.2">
      <c r="C648" s="162"/>
      <c r="D648" s="162"/>
      <c r="E648" s="163"/>
      <c r="F648" s="19"/>
      <c r="G648" s="19"/>
      <c r="H648" s="14"/>
      <c r="J648" s="162"/>
      <c r="K648" s="162"/>
      <c r="L648" s="163"/>
    </row>
    <row r="649" spans="3:12" x14ac:dyDescent="0.2">
      <c r="C649" s="162"/>
      <c r="D649" s="162"/>
      <c r="E649" s="163"/>
      <c r="F649" s="19"/>
      <c r="G649" s="19"/>
      <c r="H649" s="14"/>
      <c r="J649" s="162"/>
      <c r="K649" s="162"/>
      <c r="L649" s="163"/>
    </row>
    <row r="650" spans="3:12" x14ac:dyDescent="0.2">
      <c r="C650" s="162"/>
      <c r="D650" s="162"/>
      <c r="E650" s="163"/>
      <c r="F650" s="19"/>
      <c r="G650" s="19"/>
      <c r="H650" s="14"/>
      <c r="J650" s="162"/>
      <c r="K650" s="162"/>
      <c r="L650" s="163"/>
    </row>
    <row r="651" spans="3:12" x14ac:dyDescent="0.2">
      <c r="C651" s="162"/>
      <c r="D651" s="162"/>
      <c r="E651" s="163"/>
      <c r="F651" s="19"/>
      <c r="G651" s="19"/>
      <c r="H651" s="14"/>
      <c r="J651" s="162"/>
      <c r="K651" s="162"/>
      <c r="L651" s="163"/>
    </row>
    <row r="652" spans="3:12" x14ac:dyDescent="0.2">
      <c r="C652" s="162"/>
      <c r="D652" s="162"/>
      <c r="E652" s="163"/>
      <c r="F652" s="19"/>
      <c r="G652" s="19"/>
      <c r="H652" s="14"/>
      <c r="J652" s="162"/>
      <c r="K652" s="162"/>
      <c r="L652" s="163"/>
    </row>
    <row r="653" spans="3:12" x14ac:dyDescent="0.2">
      <c r="C653" s="162"/>
      <c r="D653" s="162"/>
      <c r="E653" s="163"/>
      <c r="F653" s="19"/>
      <c r="G653" s="19"/>
      <c r="H653" s="14"/>
      <c r="J653" s="162"/>
      <c r="K653" s="162"/>
      <c r="L653" s="163"/>
    </row>
    <row r="654" spans="3:12" x14ac:dyDescent="0.2">
      <c r="C654" s="162"/>
      <c r="D654" s="162"/>
      <c r="E654" s="163"/>
      <c r="F654" s="19"/>
      <c r="G654" s="19"/>
      <c r="H654" s="14"/>
      <c r="J654" s="162"/>
      <c r="K654" s="162"/>
      <c r="L654" s="163"/>
    </row>
    <row r="655" spans="3:12" x14ac:dyDescent="0.2">
      <c r="C655" s="162"/>
      <c r="D655" s="162"/>
      <c r="E655" s="163"/>
      <c r="F655" s="19"/>
      <c r="G655" s="19"/>
      <c r="H655" s="14"/>
      <c r="J655" s="162"/>
      <c r="K655" s="162"/>
      <c r="L655" s="163"/>
    </row>
    <row r="656" spans="3:12" x14ac:dyDescent="0.2">
      <c r="C656" s="162"/>
      <c r="D656" s="162"/>
      <c r="E656" s="163"/>
      <c r="F656" s="19"/>
      <c r="G656" s="19"/>
      <c r="H656" s="14"/>
      <c r="J656" s="162"/>
      <c r="K656" s="162"/>
      <c r="L656" s="163"/>
    </row>
    <row r="657" spans="3:12" x14ac:dyDescent="0.2">
      <c r="C657" s="162"/>
      <c r="D657" s="162"/>
      <c r="E657" s="163"/>
      <c r="F657" s="19"/>
      <c r="G657" s="19"/>
      <c r="H657" s="14"/>
      <c r="J657" s="162"/>
      <c r="K657" s="162"/>
      <c r="L657" s="163"/>
    </row>
    <row r="658" spans="3:12" x14ac:dyDescent="0.2">
      <c r="C658" s="162"/>
      <c r="D658" s="162"/>
      <c r="E658" s="163"/>
      <c r="F658" s="19"/>
      <c r="G658" s="19"/>
      <c r="H658" s="14"/>
      <c r="J658" s="162"/>
      <c r="K658" s="162"/>
      <c r="L658" s="163"/>
    </row>
    <row r="659" spans="3:12" x14ac:dyDescent="0.2">
      <c r="C659" s="162"/>
      <c r="D659" s="162"/>
      <c r="E659" s="163"/>
      <c r="F659" s="19"/>
      <c r="G659" s="19"/>
      <c r="H659" s="14"/>
      <c r="J659" s="162"/>
      <c r="K659" s="162"/>
      <c r="L659" s="163"/>
    </row>
    <row r="660" spans="3:12" x14ac:dyDescent="0.2">
      <c r="C660" s="162"/>
      <c r="D660" s="162"/>
      <c r="E660" s="163"/>
      <c r="F660" s="19"/>
      <c r="G660" s="19"/>
      <c r="H660" s="14"/>
      <c r="J660" s="162"/>
      <c r="K660" s="162"/>
      <c r="L660" s="163"/>
    </row>
    <row r="661" spans="3:12" x14ac:dyDescent="0.2">
      <c r="C661" s="162"/>
      <c r="D661" s="162"/>
      <c r="E661" s="163"/>
      <c r="F661" s="19"/>
      <c r="G661" s="19"/>
      <c r="H661" s="14"/>
      <c r="J661" s="162"/>
      <c r="K661" s="162"/>
      <c r="L661" s="163"/>
    </row>
    <row r="662" spans="3:12" x14ac:dyDescent="0.2">
      <c r="C662" s="162"/>
      <c r="D662" s="162"/>
      <c r="E662" s="163"/>
      <c r="F662" s="19"/>
      <c r="G662" s="19"/>
      <c r="H662" s="14"/>
      <c r="J662" s="162"/>
      <c r="K662" s="162"/>
      <c r="L662" s="163"/>
    </row>
    <row r="663" spans="3:12" x14ac:dyDescent="0.2">
      <c r="C663" s="162"/>
      <c r="D663" s="162"/>
      <c r="E663" s="163"/>
      <c r="F663" s="19"/>
      <c r="G663" s="19"/>
      <c r="H663" s="14"/>
      <c r="J663" s="162"/>
      <c r="K663" s="162"/>
      <c r="L663" s="163"/>
    </row>
    <row r="664" spans="3:12" x14ac:dyDescent="0.2">
      <c r="C664" s="162"/>
      <c r="D664" s="162"/>
      <c r="E664" s="163"/>
      <c r="F664" s="19"/>
      <c r="G664" s="19"/>
      <c r="H664" s="14"/>
      <c r="J664" s="162"/>
      <c r="K664" s="162"/>
      <c r="L664" s="163"/>
    </row>
    <row r="665" spans="3:12" x14ac:dyDescent="0.2">
      <c r="C665" s="162"/>
      <c r="D665" s="162"/>
      <c r="E665" s="163"/>
      <c r="F665" s="19"/>
      <c r="G665" s="19"/>
      <c r="H665" s="14"/>
      <c r="J665" s="162"/>
      <c r="K665" s="162"/>
      <c r="L665" s="163"/>
    </row>
    <row r="666" spans="3:12" x14ac:dyDescent="0.2">
      <c r="C666" s="162"/>
      <c r="D666" s="162"/>
      <c r="E666" s="163"/>
      <c r="F666" s="19"/>
      <c r="G666" s="19"/>
      <c r="H666" s="14"/>
      <c r="J666" s="162"/>
      <c r="K666" s="162"/>
      <c r="L666" s="163"/>
    </row>
    <row r="667" spans="3:12" x14ac:dyDescent="0.2">
      <c r="C667" s="162"/>
      <c r="D667" s="162"/>
      <c r="E667" s="163"/>
      <c r="F667" s="19"/>
      <c r="G667" s="19"/>
      <c r="H667" s="14"/>
      <c r="J667" s="162"/>
      <c r="K667" s="162"/>
      <c r="L667" s="163"/>
    </row>
    <row r="668" spans="3:12" x14ac:dyDescent="0.2">
      <c r="C668" s="162"/>
      <c r="D668" s="162"/>
      <c r="E668" s="163"/>
      <c r="F668" s="19"/>
      <c r="G668" s="19"/>
      <c r="H668" s="14"/>
      <c r="J668" s="162"/>
      <c r="K668" s="162"/>
      <c r="L668" s="163"/>
    </row>
    <row r="669" spans="3:12" x14ac:dyDescent="0.2">
      <c r="C669" s="162"/>
      <c r="D669" s="162"/>
      <c r="E669" s="163"/>
      <c r="F669" s="19"/>
      <c r="G669" s="19"/>
      <c r="H669" s="14"/>
      <c r="J669" s="162"/>
      <c r="K669" s="162"/>
      <c r="L669" s="163"/>
    </row>
    <row r="670" spans="3:12" x14ac:dyDescent="0.2">
      <c r="C670" s="162"/>
      <c r="D670" s="162"/>
      <c r="E670" s="163"/>
      <c r="F670" s="19"/>
      <c r="G670" s="19"/>
      <c r="H670" s="14"/>
      <c r="J670" s="162"/>
      <c r="K670" s="162"/>
      <c r="L670" s="163"/>
    </row>
    <row r="671" spans="3:12" x14ac:dyDescent="0.2">
      <c r="C671" s="162"/>
      <c r="D671" s="162"/>
      <c r="E671" s="163"/>
      <c r="F671" s="19"/>
      <c r="G671" s="19"/>
      <c r="H671" s="14"/>
      <c r="J671" s="162"/>
      <c r="K671" s="162"/>
      <c r="L671" s="163"/>
    </row>
    <row r="672" spans="3:12" x14ac:dyDescent="0.2">
      <c r="C672" s="162"/>
      <c r="D672" s="162"/>
      <c r="E672" s="163"/>
      <c r="F672" s="19"/>
      <c r="G672" s="19"/>
      <c r="H672" s="14"/>
      <c r="J672" s="162"/>
      <c r="K672" s="162"/>
      <c r="L672" s="163"/>
    </row>
    <row r="673" spans="3:12" x14ac:dyDescent="0.2">
      <c r="C673" s="162"/>
      <c r="D673" s="162"/>
      <c r="E673" s="163"/>
      <c r="F673" s="19"/>
      <c r="G673" s="19"/>
      <c r="H673" s="14"/>
      <c r="J673" s="162"/>
      <c r="K673" s="162"/>
      <c r="L673" s="163"/>
    </row>
    <row r="674" spans="3:12" x14ac:dyDescent="0.2">
      <c r="C674" s="162"/>
      <c r="D674" s="162"/>
      <c r="E674" s="163"/>
      <c r="F674" s="19"/>
      <c r="G674" s="19"/>
      <c r="H674" s="14"/>
      <c r="J674" s="162"/>
      <c r="K674" s="162"/>
      <c r="L674" s="163"/>
    </row>
    <row r="675" spans="3:12" x14ac:dyDescent="0.2">
      <c r="C675" s="162"/>
      <c r="D675" s="162"/>
      <c r="E675" s="163"/>
      <c r="F675" s="19"/>
      <c r="G675" s="19"/>
      <c r="H675" s="14"/>
      <c r="J675" s="162"/>
      <c r="K675" s="162"/>
      <c r="L675" s="163"/>
    </row>
    <row r="676" spans="3:12" x14ac:dyDescent="0.2">
      <c r="C676" s="162"/>
      <c r="D676" s="162"/>
      <c r="E676" s="163"/>
      <c r="F676" s="19"/>
      <c r="G676" s="19"/>
      <c r="H676" s="14"/>
      <c r="J676" s="162"/>
      <c r="K676" s="162"/>
      <c r="L676" s="163"/>
    </row>
    <row r="677" spans="3:12" x14ac:dyDescent="0.2">
      <c r="C677" s="162"/>
      <c r="D677" s="162"/>
      <c r="E677" s="163"/>
      <c r="F677" s="19"/>
      <c r="G677" s="19"/>
      <c r="H677" s="14"/>
      <c r="J677" s="162"/>
      <c r="K677" s="162"/>
      <c r="L677" s="163"/>
    </row>
    <row r="678" spans="3:12" x14ac:dyDescent="0.2">
      <c r="C678" s="162"/>
      <c r="D678" s="162"/>
      <c r="E678" s="163"/>
      <c r="F678" s="19"/>
      <c r="G678" s="19"/>
      <c r="H678" s="14"/>
      <c r="J678" s="162"/>
      <c r="K678" s="162"/>
      <c r="L678" s="163"/>
    </row>
    <row r="679" spans="3:12" x14ac:dyDescent="0.2">
      <c r="C679" s="162"/>
      <c r="D679" s="162"/>
      <c r="E679" s="163"/>
      <c r="F679" s="19"/>
      <c r="G679" s="19"/>
      <c r="H679" s="14"/>
      <c r="J679" s="162"/>
      <c r="K679" s="162"/>
      <c r="L679" s="163"/>
    </row>
    <row r="680" spans="3:12" x14ac:dyDescent="0.2">
      <c r="C680" s="162"/>
      <c r="D680" s="162"/>
      <c r="E680" s="163"/>
      <c r="F680" s="19"/>
      <c r="G680" s="19"/>
      <c r="H680" s="14"/>
      <c r="J680" s="162"/>
      <c r="K680" s="162"/>
      <c r="L680" s="163"/>
    </row>
    <row r="681" spans="3:12" x14ac:dyDescent="0.2">
      <c r="C681" s="162"/>
      <c r="D681" s="162"/>
      <c r="E681" s="163"/>
      <c r="F681" s="19"/>
      <c r="G681" s="19"/>
      <c r="H681" s="14"/>
      <c r="J681" s="162"/>
      <c r="K681" s="162"/>
      <c r="L681" s="163"/>
    </row>
    <row r="682" spans="3:12" x14ac:dyDescent="0.2">
      <c r="C682" s="162"/>
      <c r="D682" s="162"/>
      <c r="E682" s="163"/>
      <c r="F682" s="19"/>
      <c r="G682" s="19"/>
      <c r="H682" s="14"/>
      <c r="J682" s="162"/>
      <c r="K682" s="162"/>
      <c r="L682" s="163"/>
    </row>
    <row r="683" spans="3:12" x14ac:dyDescent="0.2">
      <c r="C683" s="162"/>
      <c r="D683" s="162"/>
      <c r="E683" s="163"/>
      <c r="F683" s="19"/>
      <c r="G683" s="19"/>
      <c r="H683" s="14"/>
      <c r="J683" s="162"/>
      <c r="K683" s="162"/>
      <c r="L683" s="163"/>
    </row>
    <row r="684" spans="3:12" x14ac:dyDescent="0.2">
      <c r="C684" s="162"/>
      <c r="D684" s="162"/>
      <c r="E684" s="163"/>
      <c r="F684" s="19"/>
      <c r="G684" s="19"/>
      <c r="H684" s="14"/>
      <c r="J684" s="162"/>
      <c r="K684" s="162"/>
      <c r="L684" s="163"/>
    </row>
    <row r="685" spans="3:12" x14ac:dyDescent="0.2">
      <c r="C685" s="162"/>
      <c r="D685" s="162"/>
      <c r="E685" s="163"/>
      <c r="F685" s="19"/>
      <c r="G685" s="19"/>
      <c r="H685" s="14"/>
      <c r="J685" s="162"/>
      <c r="K685" s="162"/>
      <c r="L685" s="163"/>
    </row>
    <row r="686" spans="3:12" x14ac:dyDescent="0.2">
      <c r="C686" s="162"/>
      <c r="D686" s="162"/>
      <c r="E686" s="163"/>
      <c r="F686" s="19"/>
      <c r="G686" s="19"/>
      <c r="H686" s="14"/>
      <c r="J686" s="162"/>
      <c r="K686" s="162"/>
      <c r="L686" s="163"/>
    </row>
    <row r="687" spans="3:12" x14ac:dyDescent="0.2">
      <c r="C687" s="162"/>
      <c r="D687" s="162"/>
      <c r="E687" s="163"/>
      <c r="F687" s="19"/>
      <c r="G687" s="19"/>
      <c r="H687" s="14"/>
      <c r="J687" s="162"/>
      <c r="K687" s="162"/>
      <c r="L687" s="163"/>
    </row>
    <row r="688" spans="3:12" x14ac:dyDescent="0.2">
      <c r="C688" s="162"/>
      <c r="D688" s="162"/>
      <c r="E688" s="163"/>
      <c r="F688" s="19"/>
      <c r="G688" s="19"/>
      <c r="H688" s="14"/>
      <c r="J688" s="162"/>
      <c r="K688" s="162"/>
      <c r="L688" s="163"/>
    </row>
    <row r="689" spans="3:12" x14ac:dyDescent="0.2">
      <c r="C689" s="162"/>
      <c r="D689" s="162"/>
      <c r="E689" s="163"/>
      <c r="F689" s="19"/>
      <c r="G689" s="19"/>
      <c r="H689" s="14"/>
      <c r="J689" s="162"/>
      <c r="K689" s="162"/>
      <c r="L689" s="163"/>
    </row>
    <row r="690" spans="3:12" x14ac:dyDescent="0.2">
      <c r="C690" s="162"/>
      <c r="D690" s="162"/>
      <c r="E690" s="163"/>
      <c r="F690" s="19"/>
      <c r="G690" s="19"/>
      <c r="H690" s="14"/>
      <c r="J690" s="162"/>
      <c r="K690" s="162"/>
      <c r="L690" s="163"/>
    </row>
    <row r="691" spans="3:12" x14ac:dyDescent="0.2">
      <c r="C691" s="162"/>
      <c r="D691" s="162"/>
      <c r="E691" s="163"/>
      <c r="F691" s="19"/>
      <c r="G691" s="19"/>
      <c r="H691" s="14"/>
      <c r="J691" s="162"/>
      <c r="K691" s="162"/>
      <c r="L691" s="163"/>
    </row>
    <row r="692" spans="3:12" x14ac:dyDescent="0.2">
      <c r="C692" s="162"/>
      <c r="D692" s="162"/>
      <c r="E692" s="163"/>
      <c r="F692" s="19"/>
      <c r="G692" s="19"/>
      <c r="H692" s="14"/>
      <c r="J692" s="162"/>
      <c r="K692" s="162"/>
      <c r="L692" s="163"/>
    </row>
    <row r="693" spans="3:12" x14ac:dyDescent="0.2">
      <c r="C693" s="162"/>
      <c r="D693" s="162"/>
      <c r="E693" s="163"/>
      <c r="F693" s="19"/>
      <c r="G693" s="19"/>
      <c r="H693" s="14"/>
      <c r="J693" s="162"/>
      <c r="K693" s="162"/>
      <c r="L693" s="163"/>
    </row>
    <row r="694" spans="3:12" x14ac:dyDescent="0.2">
      <c r="C694" s="162"/>
      <c r="D694" s="162"/>
      <c r="E694" s="163"/>
      <c r="F694" s="19"/>
      <c r="G694" s="19"/>
      <c r="H694" s="14"/>
      <c r="J694" s="162"/>
      <c r="K694" s="162"/>
      <c r="L694" s="163"/>
    </row>
    <row r="695" spans="3:12" x14ac:dyDescent="0.2">
      <c r="C695" s="162"/>
      <c r="D695" s="162"/>
      <c r="E695" s="163"/>
      <c r="F695" s="19"/>
      <c r="G695" s="19"/>
      <c r="H695" s="14"/>
      <c r="J695" s="162"/>
      <c r="K695" s="162"/>
      <c r="L695" s="163"/>
    </row>
    <row r="696" spans="3:12" x14ac:dyDescent="0.2">
      <c r="C696" s="162"/>
      <c r="D696" s="162"/>
      <c r="E696" s="163"/>
      <c r="F696" s="19"/>
      <c r="G696" s="19"/>
      <c r="H696" s="14"/>
      <c r="J696" s="162"/>
      <c r="K696" s="162"/>
      <c r="L696" s="163"/>
    </row>
    <row r="697" spans="3:12" x14ac:dyDescent="0.2">
      <c r="C697" s="162"/>
      <c r="D697" s="162"/>
      <c r="E697" s="163"/>
      <c r="F697" s="19"/>
      <c r="G697" s="19"/>
      <c r="H697" s="14"/>
      <c r="J697" s="162"/>
      <c r="K697" s="162"/>
      <c r="L697" s="163"/>
    </row>
    <row r="698" spans="3:12" x14ac:dyDescent="0.2">
      <c r="C698" s="162"/>
      <c r="D698" s="162"/>
      <c r="E698" s="163"/>
      <c r="F698" s="19"/>
      <c r="G698" s="19"/>
      <c r="H698" s="14"/>
      <c r="J698" s="162"/>
      <c r="K698" s="162"/>
      <c r="L698" s="163"/>
    </row>
    <row r="699" spans="3:12" x14ac:dyDescent="0.2">
      <c r="C699" s="162"/>
      <c r="D699" s="162"/>
      <c r="E699" s="163"/>
      <c r="F699" s="19"/>
      <c r="G699" s="19"/>
      <c r="H699" s="14"/>
      <c r="J699" s="162"/>
      <c r="K699" s="162"/>
      <c r="L699" s="163"/>
    </row>
    <row r="700" spans="3:12" x14ac:dyDescent="0.2">
      <c r="C700" s="162"/>
      <c r="D700" s="162"/>
      <c r="E700" s="163"/>
      <c r="F700" s="19"/>
      <c r="G700" s="19"/>
      <c r="H700" s="14"/>
      <c r="J700" s="162"/>
      <c r="K700" s="162"/>
      <c r="L700" s="163"/>
    </row>
    <row r="701" spans="3:12" x14ac:dyDescent="0.2">
      <c r="C701" s="162"/>
      <c r="D701" s="162"/>
      <c r="E701" s="163"/>
      <c r="F701" s="19"/>
      <c r="G701" s="19"/>
      <c r="H701" s="14"/>
      <c r="J701" s="162"/>
      <c r="K701" s="162"/>
      <c r="L701" s="163"/>
    </row>
    <row r="702" spans="3:12" x14ac:dyDescent="0.2">
      <c r="C702" s="162"/>
      <c r="D702" s="162"/>
      <c r="E702" s="163"/>
      <c r="F702" s="19"/>
      <c r="G702" s="19"/>
      <c r="H702" s="14"/>
      <c r="J702" s="162"/>
      <c r="K702" s="162"/>
      <c r="L702" s="163"/>
    </row>
    <row r="703" spans="3:12" x14ac:dyDescent="0.2">
      <c r="C703" s="162"/>
      <c r="D703" s="162"/>
      <c r="E703" s="163"/>
      <c r="F703" s="19"/>
      <c r="G703" s="19"/>
      <c r="H703" s="14"/>
      <c r="J703" s="162"/>
      <c r="K703" s="162"/>
      <c r="L703" s="163"/>
    </row>
    <row r="704" spans="3:12" x14ac:dyDescent="0.2">
      <c r="C704" s="162"/>
      <c r="D704" s="162"/>
      <c r="E704" s="163"/>
      <c r="F704" s="19"/>
      <c r="G704" s="19"/>
      <c r="H704" s="14"/>
      <c r="J704" s="162"/>
      <c r="K704" s="162"/>
      <c r="L704" s="163"/>
    </row>
    <row r="705" spans="3:12" x14ac:dyDescent="0.2">
      <c r="C705" s="162"/>
      <c r="D705" s="162"/>
      <c r="E705" s="163"/>
      <c r="F705" s="19"/>
      <c r="G705" s="19"/>
      <c r="H705" s="14"/>
      <c r="J705" s="162"/>
      <c r="K705" s="162"/>
      <c r="L705" s="163"/>
    </row>
    <row r="706" spans="3:12" x14ac:dyDescent="0.2">
      <c r="C706" s="162"/>
      <c r="D706" s="162"/>
      <c r="E706" s="163"/>
      <c r="F706" s="19"/>
      <c r="G706" s="19"/>
      <c r="H706" s="14"/>
      <c r="J706" s="162"/>
      <c r="K706" s="162"/>
      <c r="L706" s="163"/>
    </row>
    <row r="707" spans="3:12" x14ac:dyDescent="0.2">
      <c r="C707" s="162"/>
      <c r="D707" s="162"/>
      <c r="E707" s="163"/>
      <c r="F707" s="19"/>
      <c r="G707" s="19"/>
      <c r="H707" s="14"/>
      <c r="J707" s="162"/>
      <c r="K707" s="162"/>
      <c r="L707" s="163"/>
    </row>
    <row r="708" spans="3:12" x14ac:dyDescent="0.2">
      <c r="C708" s="162"/>
      <c r="D708" s="162"/>
      <c r="E708" s="163"/>
      <c r="F708" s="19"/>
      <c r="G708" s="19"/>
      <c r="H708" s="14"/>
      <c r="J708" s="162"/>
      <c r="K708" s="162"/>
      <c r="L708" s="163"/>
    </row>
    <row r="709" spans="3:12" x14ac:dyDescent="0.2">
      <c r="C709" s="162"/>
      <c r="D709" s="162"/>
      <c r="E709" s="163"/>
      <c r="F709" s="19"/>
      <c r="G709" s="19"/>
      <c r="H709" s="14"/>
      <c r="J709" s="162"/>
      <c r="K709" s="162"/>
      <c r="L709" s="163"/>
    </row>
    <row r="710" spans="3:12" x14ac:dyDescent="0.2">
      <c r="C710" s="162"/>
      <c r="D710" s="162"/>
      <c r="E710" s="163"/>
      <c r="F710" s="19"/>
      <c r="G710" s="19"/>
      <c r="H710" s="14"/>
      <c r="J710" s="162"/>
      <c r="K710" s="162"/>
      <c r="L710" s="163"/>
    </row>
    <row r="711" spans="3:12" x14ac:dyDescent="0.2">
      <c r="C711" s="162"/>
      <c r="D711" s="162"/>
      <c r="E711" s="163"/>
      <c r="F711" s="19"/>
      <c r="G711" s="19"/>
      <c r="H711" s="14"/>
      <c r="J711" s="162"/>
      <c r="K711" s="162"/>
      <c r="L711" s="163"/>
    </row>
    <row r="712" spans="3:12" x14ac:dyDescent="0.2">
      <c r="C712" s="162"/>
      <c r="D712" s="162"/>
      <c r="E712" s="163"/>
      <c r="F712" s="19"/>
      <c r="G712" s="19"/>
      <c r="H712" s="14"/>
      <c r="J712" s="162"/>
      <c r="K712" s="162"/>
      <c r="L712" s="163"/>
    </row>
    <row r="713" spans="3:12" x14ac:dyDescent="0.2">
      <c r="C713" s="162"/>
      <c r="D713" s="162"/>
      <c r="E713" s="163"/>
      <c r="F713" s="19"/>
      <c r="G713" s="19"/>
      <c r="H713" s="14"/>
      <c r="J713" s="162"/>
      <c r="K713" s="162"/>
      <c r="L713" s="163"/>
    </row>
    <row r="714" spans="3:12" x14ac:dyDescent="0.2">
      <c r="C714" s="162"/>
      <c r="D714" s="162"/>
      <c r="E714" s="163"/>
      <c r="F714" s="19"/>
      <c r="G714" s="19"/>
      <c r="H714" s="14"/>
      <c r="J714" s="162"/>
      <c r="K714" s="162"/>
      <c r="L714" s="163"/>
    </row>
    <row r="715" spans="3:12" x14ac:dyDescent="0.2">
      <c r="C715" s="162"/>
      <c r="D715" s="162"/>
      <c r="E715" s="163"/>
      <c r="F715" s="19"/>
      <c r="G715" s="19"/>
      <c r="H715" s="14"/>
      <c r="J715" s="162"/>
      <c r="K715" s="162"/>
      <c r="L715" s="163"/>
    </row>
    <row r="716" spans="3:12" x14ac:dyDescent="0.2">
      <c r="C716" s="162"/>
      <c r="D716" s="162"/>
      <c r="E716" s="163"/>
      <c r="F716" s="19"/>
      <c r="G716" s="19"/>
      <c r="H716" s="14"/>
      <c r="J716" s="162"/>
      <c r="K716" s="162"/>
      <c r="L716" s="163"/>
    </row>
    <row r="717" spans="3:12" x14ac:dyDescent="0.2">
      <c r="C717" s="162"/>
      <c r="D717" s="162"/>
      <c r="E717" s="163"/>
      <c r="F717" s="19"/>
      <c r="G717" s="19"/>
      <c r="H717" s="14"/>
      <c r="J717" s="162"/>
      <c r="K717" s="162"/>
      <c r="L717" s="163"/>
    </row>
    <row r="718" spans="3:12" x14ac:dyDescent="0.2">
      <c r="C718" s="162"/>
      <c r="D718" s="162"/>
      <c r="E718" s="163"/>
      <c r="F718" s="19"/>
      <c r="G718" s="19"/>
      <c r="H718" s="14"/>
      <c r="J718" s="162"/>
      <c r="K718" s="162"/>
      <c r="L718" s="163"/>
    </row>
    <row r="719" spans="3:12" x14ac:dyDescent="0.2">
      <c r="C719" s="162"/>
      <c r="D719" s="162"/>
      <c r="E719" s="163"/>
      <c r="F719" s="19"/>
      <c r="G719" s="19"/>
      <c r="H719" s="14"/>
      <c r="J719" s="162"/>
      <c r="K719" s="162"/>
      <c r="L719" s="163"/>
    </row>
    <row r="720" spans="3:12" x14ac:dyDescent="0.2">
      <c r="C720" s="162"/>
      <c r="D720" s="162"/>
      <c r="E720" s="163"/>
      <c r="F720" s="19"/>
      <c r="G720" s="19"/>
      <c r="H720" s="14"/>
      <c r="J720" s="162"/>
      <c r="K720" s="162"/>
      <c r="L720" s="163"/>
    </row>
    <row r="721" spans="3:12" x14ac:dyDescent="0.2">
      <c r="C721" s="162"/>
      <c r="D721" s="162"/>
      <c r="E721" s="163"/>
      <c r="F721" s="19"/>
      <c r="G721" s="19"/>
      <c r="H721" s="14"/>
      <c r="J721" s="162"/>
      <c r="K721" s="162"/>
      <c r="L721" s="163"/>
    </row>
    <row r="722" spans="3:12" x14ac:dyDescent="0.2">
      <c r="C722" s="162"/>
      <c r="D722" s="162"/>
      <c r="E722" s="163"/>
      <c r="F722" s="19"/>
      <c r="G722" s="19"/>
      <c r="H722" s="14"/>
      <c r="J722" s="162"/>
      <c r="K722" s="162"/>
      <c r="L722" s="163"/>
    </row>
    <row r="723" spans="3:12" x14ac:dyDescent="0.2">
      <c r="C723" s="162"/>
      <c r="D723" s="162"/>
      <c r="E723" s="163"/>
      <c r="F723" s="19"/>
      <c r="G723" s="19"/>
      <c r="H723" s="14"/>
      <c r="J723" s="162"/>
      <c r="K723" s="162"/>
      <c r="L723" s="163"/>
    </row>
    <row r="724" spans="3:12" x14ac:dyDescent="0.2">
      <c r="C724" s="162"/>
      <c r="D724" s="162"/>
      <c r="E724" s="163"/>
      <c r="F724" s="19"/>
      <c r="G724" s="19"/>
      <c r="H724" s="14"/>
      <c r="J724" s="162"/>
      <c r="K724" s="162"/>
      <c r="L724" s="163"/>
    </row>
    <row r="725" spans="3:12" x14ac:dyDescent="0.2">
      <c r="C725" s="162"/>
      <c r="D725" s="162"/>
      <c r="E725" s="163"/>
      <c r="F725" s="19"/>
      <c r="G725" s="19"/>
      <c r="H725" s="14"/>
      <c r="J725" s="162"/>
      <c r="K725" s="162"/>
      <c r="L725" s="163"/>
    </row>
    <row r="726" spans="3:12" x14ac:dyDescent="0.2">
      <c r="C726" s="162"/>
      <c r="D726" s="162"/>
      <c r="E726" s="163"/>
      <c r="F726" s="19"/>
      <c r="G726" s="19"/>
      <c r="H726" s="14"/>
      <c r="J726" s="162"/>
      <c r="K726" s="162"/>
      <c r="L726" s="163"/>
    </row>
    <row r="727" spans="3:12" x14ac:dyDescent="0.2">
      <c r="C727" s="162"/>
      <c r="D727" s="162"/>
      <c r="E727" s="163"/>
      <c r="F727" s="19"/>
      <c r="G727" s="19"/>
      <c r="H727" s="14"/>
      <c r="J727" s="162"/>
      <c r="K727" s="162"/>
      <c r="L727" s="163"/>
    </row>
    <row r="728" spans="3:12" x14ac:dyDescent="0.2">
      <c r="C728" s="162"/>
      <c r="D728" s="162"/>
      <c r="E728" s="163"/>
      <c r="F728" s="19"/>
      <c r="G728" s="19"/>
      <c r="H728" s="14"/>
      <c r="J728" s="162"/>
      <c r="K728" s="162"/>
      <c r="L728" s="163"/>
    </row>
    <row r="729" spans="3:12" x14ac:dyDescent="0.2">
      <c r="C729" s="162"/>
      <c r="D729" s="162"/>
      <c r="E729" s="163"/>
      <c r="F729" s="19"/>
      <c r="G729" s="19"/>
      <c r="H729" s="14"/>
      <c r="J729" s="162"/>
      <c r="K729" s="162"/>
      <c r="L729" s="163"/>
    </row>
    <row r="730" spans="3:12" x14ac:dyDescent="0.2">
      <c r="C730" s="162"/>
      <c r="D730" s="162"/>
      <c r="E730" s="163"/>
      <c r="F730" s="19"/>
      <c r="G730" s="19"/>
      <c r="H730" s="14"/>
      <c r="J730" s="162"/>
      <c r="K730" s="162"/>
      <c r="L730" s="163"/>
    </row>
    <row r="731" spans="3:12" x14ac:dyDescent="0.2">
      <c r="C731" s="162"/>
      <c r="D731" s="162"/>
      <c r="E731" s="163"/>
      <c r="F731" s="19"/>
      <c r="G731" s="19"/>
      <c r="H731" s="14"/>
      <c r="J731" s="162"/>
      <c r="K731" s="162"/>
      <c r="L731" s="163"/>
    </row>
    <row r="732" spans="3:12" x14ac:dyDescent="0.2">
      <c r="C732" s="162"/>
      <c r="D732" s="162"/>
      <c r="E732" s="163"/>
      <c r="F732" s="19"/>
      <c r="G732" s="19"/>
      <c r="H732" s="14"/>
      <c r="J732" s="162"/>
      <c r="K732" s="162"/>
      <c r="L732" s="163"/>
    </row>
    <row r="733" spans="3:12" x14ac:dyDescent="0.2">
      <c r="C733" s="162"/>
      <c r="D733" s="162"/>
      <c r="E733" s="163"/>
      <c r="F733" s="19"/>
      <c r="G733" s="19"/>
      <c r="H733" s="14"/>
      <c r="J733" s="162"/>
      <c r="K733" s="162"/>
      <c r="L733" s="163"/>
    </row>
    <row r="734" spans="3:12" x14ac:dyDescent="0.2">
      <c r="C734" s="162"/>
      <c r="D734" s="162"/>
      <c r="E734" s="163"/>
      <c r="F734" s="19"/>
      <c r="G734" s="19"/>
      <c r="H734" s="14"/>
      <c r="J734" s="162"/>
      <c r="K734" s="162"/>
      <c r="L734" s="163"/>
    </row>
    <row r="735" spans="3:12" x14ac:dyDescent="0.2">
      <c r="C735" s="162"/>
      <c r="D735" s="162"/>
      <c r="E735" s="163"/>
      <c r="F735" s="19"/>
      <c r="G735" s="19"/>
      <c r="H735" s="14"/>
      <c r="J735" s="162"/>
      <c r="K735" s="162"/>
      <c r="L735" s="163"/>
    </row>
    <row r="736" spans="3:12" x14ac:dyDescent="0.2">
      <c r="C736" s="162"/>
      <c r="D736" s="162"/>
      <c r="E736" s="163"/>
      <c r="F736" s="19"/>
      <c r="G736" s="19"/>
      <c r="H736" s="14"/>
      <c r="J736" s="162"/>
      <c r="K736" s="162"/>
      <c r="L736" s="163"/>
    </row>
    <row r="737" spans="3:12" x14ac:dyDescent="0.2">
      <c r="C737" s="162"/>
      <c r="D737" s="162"/>
      <c r="E737" s="163"/>
      <c r="F737" s="19"/>
      <c r="G737" s="19"/>
      <c r="H737" s="14"/>
      <c r="J737" s="162"/>
      <c r="K737" s="162"/>
      <c r="L737" s="163"/>
    </row>
    <row r="738" spans="3:12" x14ac:dyDescent="0.2">
      <c r="C738" s="162"/>
      <c r="D738" s="162"/>
      <c r="E738" s="163"/>
      <c r="F738" s="19"/>
      <c r="G738" s="19"/>
      <c r="H738" s="14"/>
      <c r="J738" s="162"/>
      <c r="K738" s="162"/>
      <c r="L738" s="163"/>
    </row>
    <row r="739" spans="3:12" x14ac:dyDescent="0.2">
      <c r="C739" s="162"/>
      <c r="D739" s="162"/>
      <c r="E739" s="163"/>
      <c r="F739" s="19"/>
      <c r="G739" s="19"/>
      <c r="H739" s="14"/>
      <c r="J739" s="162"/>
      <c r="K739" s="162"/>
      <c r="L739" s="163"/>
    </row>
    <row r="740" spans="3:12" x14ac:dyDescent="0.2">
      <c r="C740" s="162"/>
      <c r="D740" s="162"/>
      <c r="E740" s="163"/>
      <c r="F740" s="19"/>
      <c r="G740" s="19"/>
      <c r="H740" s="14"/>
      <c r="J740" s="162"/>
      <c r="K740" s="162"/>
      <c r="L740" s="163"/>
    </row>
    <row r="741" spans="3:12" x14ac:dyDescent="0.2">
      <c r="C741" s="162"/>
      <c r="D741" s="162"/>
      <c r="E741" s="163"/>
      <c r="F741" s="19"/>
      <c r="G741" s="19"/>
      <c r="H741" s="14"/>
      <c r="J741" s="162"/>
      <c r="K741" s="162"/>
      <c r="L741" s="163"/>
    </row>
    <row r="742" spans="3:12" x14ac:dyDescent="0.2">
      <c r="C742" s="162"/>
      <c r="D742" s="162"/>
      <c r="E742" s="163"/>
      <c r="F742" s="19"/>
      <c r="G742" s="19"/>
      <c r="H742" s="14"/>
      <c r="J742" s="162"/>
      <c r="K742" s="162"/>
      <c r="L742" s="163"/>
    </row>
    <row r="743" spans="3:12" x14ac:dyDescent="0.2">
      <c r="C743" s="162"/>
      <c r="D743" s="162"/>
      <c r="E743" s="163"/>
      <c r="F743" s="19"/>
      <c r="G743" s="19"/>
      <c r="H743" s="14"/>
      <c r="J743" s="162"/>
      <c r="K743" s="162"/>
      <c r="L743" s="163"/>
    </row>
    <row r="744" spans="3:12" x14ac:dyDescent="0.2">
      <c r="C744" s="162"/>
      <c r="D744" s="162"/>
      <c r="E744" s="163"/>
      <c r="F744" s="19"/>
      <c r="G744" s="19"/>
      <c r="H744" s="14"/>
      <c r="J744" s="162"/>
      <c r="K744" s="162"/>
      <c r="L744" s="163"/>
    </row>
    <row r="745" spans="3:12" x14ac:dyDescent="0.2">
      <c r="C745" s="162"/>
      <c r="D745" s="162"/>
      <c r="E745" s="163"/>
      <c r="F745" s="19"/>
      <c r="G745" s="19"/>
      <c r="H745" s="14"/>
      <c r="J745" s="162"/>
      <c r="K745" s="162"/>
      <c r="L745" s="163"/>
    </row>
    <row r="746" spans="3:12" x14ac:dyDescent="0.2">
      <c r="C746" s="162"/>
      <c r="D746" s="162"/>
      <c r="E746" s="163"/>
      <c r="F746" s="19"/>
      <c r="G746" s="19"/>
      <c r="H746" s="14"/>
      <c r="J746" s="162"/>
      <c r="K746" s="162"/>
      <c r="L746" s="163"/>
    </row>
    <row r="747" spans="3:12" x14ac:dyDescent="0.2">
      <c r="C747" s="162"/>
      <c r="D747" s="162"/>
      <c r="E747" s="163"/>
      <c r="F747" s="19"/>
      <c r="G747" s="19"/>
      <c r="H747" s="14"/>
      <c r="J747" s="162"/>
      <c r="K747" s="162"/>
      <c r="L747" s="163"/>
    </row>
    <row r="748" spans="3:12" x14ac:dyDescent="0.2">
      <c r="C748" s="162"/>
      <c r="D748" s="162"/>
      <c r="E748" s="163"/>
      <c r="F748" s="19"/>
      <c r="G748" s="19"/>
      <c r="H748" s="14"/>
      <c r="J748" s="162"/>
      <c r="K748" s="162"/>
      <c r="L748" s="163"/>
    </row>
    <row r="749" spans="3:12" x14ac:dyDescent="0.2">
      <c r="C749" s="162"/>
      <c r="D749" s="162"/>
      <c r="E749" s="163"/>
      <c r="F749" s="19"/>
      <c r="G749" s="19"/>
      <c r="H749" s="14"/>
      <c r="J749" s="162"/>
      <c r="K749" s="162"/>
      <c r="L749" s="163"/>
    </row>
    <row r="750" spans="3:12" x14ac:dyDescent="0.2">
      <c r="C750" s="162"/>
      <c r="D750" s="162"/>
      <c r="E750" s="163"/>
      <c r="F750" s="19"/>
      <c r="G750" s="19"/>
      <c r="H750" s="14"/>
      <c r="J750" s="162"/>
      <c r="K750" s="162"/>
      <c r="L750" s="163"/>
    </row>
    <row r="751" spans="3:12" x14ac:dyDescent="0.2">
      <c r="C751" s="162"/>
      <c r="D751" s="162"/>
      <c r="E751" s="163"/>
      <c r="F751" s="19"/>
      <c r="G751" s="19"/>
      <c r="H751" s="14"/>
      <c r="J751" s="162"/>
      <c r="K751" s="162"/>
      <c r="L751" s="163"/>
    </row>
    <row r="752" spans="3:12" x14ac:dyDescent="0.2">
      <c r="C752" s="162"/>
      <c r="D752" s="162"/>
      <c r="E752" s="163"/>
      <c r="F752" s="19"/>
      <c r="G752" s="19"/>
      <c r="H752" s="14"/>
      <c r="J752" s="162"/>
      <c r="K752" s="162"/>
      <c r="L752" s="163"/>
    </row>
    <row r="753" spans="3:12" x14ac:dyDescent="0.2">
      <c r="C753" s="162"/>
      <c r="D753" s="162"/>
      <c r="E753" s="163"/>
      <c r="F753" s="19"/>
      <c r="G753" s="19"/>
      <c r="H753" s="14"/>
      <c r="J753" s="162"/>
      <c r="K753" s="162"/>
      <c r="L753" s="163"/>
    </row>
    <row r="754" spans="3:12" x14ac:dyDescent="0.2">
      <c r="C754" s="162"/>
      <c r="D754" s="162"/>
      <c r="E754" s="163"/>
      <c r="F754" s="19"/>
      <c r="G754" s="19"/>
      <c r="H754" s="14"/>
      <c r="J754" s="162"/>
      <c r="K754" s="162"/>
      <c r="L754" s="163"/>
    </row>
    <row r="755" spans="3:12" x14ac:dyDescent="0.2">
      <c r="C755" s="162"/>
      <c r="D755" s="162"/>
      <c r="E755" s="163"/>
      <c r="F755" s="19"/>
      <c r="G755" s="19"/>
      <c r="H755" s="14"/>
      <c r="J755" s="162"/>
      <c r="K755" s="162"/>
      <c r="L755" s="163"/>
    </row>
    <row r="756" spans="3:12" x14ac:dyDescent="0.2">
      <c r="C756" s="162"/>
      <c r="D756" s="162"/>
      <c r="E756" s="163"/>
      <c r="F756" s="19"/>
      <c r="G756" s="19"/>
      <c r="H756" s="14"/>
      <c r="J756" s="162"/>
      <c r="K756" s="162"/>
      <c r="L756" s="163"/>
    </row>
    <row r="757" spans="3:12" x14ac:dyDescent="0.2">
      <c r="C757" s="162"/>
      <c r="D757" s="162"/>
      <c r="E757" s="163"/>
      <c r="F757" s="19"/>
      <c r="G757" s="19"/>
      <c r="H757" s="14"/>
      <c r="J757" s="162"/>
      <c r="K757" s="162"/>
      <c r="L757" s="163"/>
    </row>
    <row r="758" spans="3:12" x14ac:dyDescent="0.2">
      <c r="C758" s="162"/>
      <c r="D758" s="162"/>
      <c r="E758" s="163"/>
      <c r="F758" s="19"/>
      <c r="G758" s="19"/>
      <c r="H758" s="14"/>
      <c r="J758" s="162"/>
      <c r="K758" s="162"/>
      <c r="L758" s="163"/>
    </row>
    <row r="759" spans="3:12" x14ac:dyDescent="0.2">
      <c r="C759" s="162"/>
      <c r="D759" s="162"/>
      <c r="E759" s="163"/>
      <c r="F759" s="19"/>
      <c r="G759" s="19"/>
      <c r="H759" s="14"/>
      <c r="J759" s="162"/>
      <c r="K759" s="162"/>
      <c r="L759" s="163"/>
    </row>
    <row r="760" spans="3:12" x14ac:dyDescent="0.2">
      <c r="C760" s="162"/>
      <c r="D760" s="162"/>
      <c r="E760" s="163"/>
      <c r="F760" s="19"/>
      <c r="G760" s="19"/>
      <c r="H760" s="14"/>
      <c r="J760" s="162"/>
      <c r="K760" s="162"/>
      <c r="L760" s="163"/>
    </row>
    <row r="761" spans="3:12" x14ac:dyDescent="0.2">
      <c r="C761" s="162"/>
      <c r="D761" s="162"/>
      <c r="E761" s="163"/>
      <c r="F761" s="19"/>
      <c r="G761" s="19"/>
      <c r="H761" s="14"/>
      <c r="J761" s="162"/>
      <c r="K761" s="162"/>
      <c r="L761" s="163"/>
    </row>
    <row r="762" spans="3:12" x14ac:dyDescent="0.2">
      <c r="C762" s="162"/>
      <c r="D762" s="162"/>
      <c r="E762" s="163"/>
      <c r="F762" s="19"/>
      <c r="G762" s="19"/>
      <c r="H762" s="14"/>
      <c r="J762" s="162"/>
      <c r="K762" s="162"/>
      <c r="L762" s="163"/>
    </row>
    <row r="763" spans="3:12" x14ac:dyDescent="0.2">
      <c r="C763" s="162"/>
      <c r="D763" s="162"/>
      <c r="E763" s="163"/>
      <c r="F763" s="19"/>
      <c r="G763" s="19"/>
      <c r="H763" s="14"/>
      <c r="J763" s="162"/>
      <c r="K763" s="162"/>
      <c r="L763" s="163"/>
    </row>
    <row r="764" spans="3:12" x14ac:dyDescent="0.2">
      <c r="C764" s="162"/>
      <c r="D764" s="162"/>
      <c r="E764" s="163"/>
      <c r="F764" s="19"/>
      <c r="G764" s="19"/>
      <c r="H764" s="14"/>
      <c r="J764" s="162"/>
      <c r="K764" s="162"/>
      <c r="L764" s="163"/>
    </row>
    <row r="765" spans="3:12" x14ac:dyDescent="0.2">
      <c r="C765" s="162"/>
      <c r="D765" s="162"/>
      <c r="E765" s="163"/>
      <c r="F765" s="19"/>
      <c r="G765" s="19"/>
      <c r="H765" s="14"/>
      <c r="J765" s="162"/>
      <c r="K765" s="162"/>
      <c r="L765" s="163"/>
    </row>
    <row r="766" spans="3:12" x14ac:dyDescent="0.2">
      <c r="C766" s="162"/>
      <c r="D766" s="162"/>
      <c r="E766" s="163"/>
      <c r="F766" s="19"/>
      <c r="G766" s="19"/>
      <c r="H766" s="14"/>
      <c r="J766" s="162"/>
      <c r="K766" s="162"/>
      <c r="L766" s="163"/>
    </row>
    <row r="767" spans="3:12" x14ac:dyDescent="0.2">
      <c r="C767" s="162"/>
      <c r="D767" s="162"/>
      <c r="E767" s="163"/>
      <c r="F767" s="19"/>
      <c r="G767" s="19"/>
      <c r="H767" s="14"/>
      <c r="J767" s="162"/>
      <c r="K767" s="162"/>
      <c r="L767" s="163"/>
    </row>
    <row r="768" spans="3:12" x14ac:dyDescent="0.2">
      <c r="C768" s="162"/>
      <c r="D768" s="162"/>
      <c r="E768" s="163"/>
      <c r="F768" s="19"/>
      <c r="G768" s="19"/>
      <c r="H768" s="14"/>
      <c r="J768" s="162"/>
      <c r="K768" s="162"/>
      <c r="L768" s="163"/>
    </row>
    <row r="769" spans="3:12" x14ac:dyDescent="0.2">
      <c r="C769" s="162"/>
      <c r="D769" s="162"/>
      <c r="E769" s="163"/>
      <c r="F769" s="19"/>
      <c r="G769" s="19"/>
      <c r="H769" s="14"/>
      <c r="J769" s="162"/>
      <c r="K769" s="162"/>
      <c r="L769" s="163"/>
    </row>
    <row r="770" spans="3:12" x14ac:dyDescent="0.2">
      <c r="C770" s="162"/>
      <c r="D770" s="162"/>
      <c r="E770" s="163"/>
      <c r="F770" s="19"/>
      <c r="G770" s="19"/>
      <c r="H770" s="14"/>
      <c r="J770" s="162"/>
      <c r="K770" s="162"/>
      <c r="L770" s="163"/>
    </row>
    <row r="771" spans="3:12" x14ac:dyDescent="0.2">
      <c r="C771" s="162"/>
      <c r="D771" s="162"/>
      <c r="E771" s="163"/>
      <c r="F771" s="19"/>
      <c r="G771" s="19"/>
      <c r="H771" s="14"/>
      <c r="J771" s="162"/>
      <c r="K771" s="162"/>
      <c r="L771" s="163"/>
    </row>
    <row r="772" spans="3:12" x14ac:dyDescent="0.2">
      <c r="C772" s="162"/>
      <c r="D772" s="162"/>
      <c r="E772" s="163"/>
      <c r="F772" s="19"/>
      <c r="G772" s="19"/>
      <c r="H772" s="14"/>
      <c r="J772" s="162"/>
      <c r="K772" s="162"/>
      <c r="L772" s="163"/>
    </row>
    <row r="773" spans="3:12" x14ac:dyDescent="0.2">
      <c r="C773" s="162"/>
      <c r="D773" s="162"/>
      <c r="E773" s="163"/>
      <c r="F773" s="19"/>
      <c r="G773" s="19"/>
      <c r="H773" s="14"/>
      <c r="J773" s="162"/>
      <c r="K773" s="162"/>
      <c r="L773" s="163"/>
    </row>
    <row r="774" spans="3:12" x14ac:dyDescent="0.2">
      <c r="C774" s="162"/>
      <c r="D774" s="162"/>
      <c r="E774" s="163"/>
      <c r="F774" s="19"/>
      <c r="G774" s="19"/>
      <c r="H774" s="14"/>
      <c r="J774" s="162"/>
      <c r="K774" s="162"/>
      <c r="L774" s="163"/>
    </row>
    <row r="775" spans="3:12" x14ac:dyDescent="0.2">
      <c r="C775" s="162"/>
      <c r="D775" s="162"/>
      <c r="E775" s="163"/>
      <c r="F775" s="19"/>
      <c r="G775" s="19"/>
      <c r="H775" s="14"/>
      <c r="J775" s="162"/>
      <c r="K775" s="162"/>
      <c r="L775" s="163"/>
    </row>
    <row r="776" spans="3:12" x14ac:dyDescent="0.2">
      <c r="C776" s="162"/>
      <c r="D776" s="162"/>
      <c r="E776" s="163"/>
      <c r="F776" s="19"/>
      <c r="G776" s="19"/>
      <c r="H776" s="14"/>
      <c r="J776" s="162"/>
      <c r="K776" s="162"/>
      <c r="L776" s="163"/>
    </row>
    <row r="777" spans="3:12" x14ac:dyDescent="0.2">
      <c r="C777" s="162"/>
      <c r="D777" s="162"/>
      <c r="E777" s="163"/>
      <c r="F777" s="19"/>
      <c r="G777" s="19"/>
      <c r="H777" s="14"/>
      <c r="J777" s="162"/>
      <c r="K777" s="162"/>
      <c r="L777" s="163"/>
    </row>
    <row r="778" spans="3:12" x14ac:dyDescent="0.2">
      <c r="C778" s="162"/>
      <c r="D778" s="162"/>
      <c r="E778" s="163"/>
      <c r="F778" s="19"/>
      <c r="G778" s="19"/>
      <c r="H778" s="14"/>
      <c r="J778" s="162"/>
      <c r="K778" s="162"/>
      <c r="L778" s="163"/>
    </row>
    <row r="779" spans="3:12" x14ac:dyDescent="0.2">
      <c r="C779" s="162"/>
      <c r="D779" s="162"/>
      <c r="E779" s="163"/>
      <c r="F779" s="19"/>
      <c r="G779" s="19"/>
      <c r="H779" s="14"/>
      <c r="J779" s="162"/>
      <c r="K779" s="162"/>
      <c r="L779" s="163"/>
    </row>
    <row r="780" spans="3:12" x14ac:dyDescent="0.2">
      <c r="C780" s="162"/>
      <c r="D780" s="162"/>
      <c r="E780" s="163"/>
      <c r="F780" s="19"/>
      <c r="G780" s="19"/>
      <c r="H780" s="14"/>
      <c r="J780" s="162"/>
      <c r="K780" s="162"/>
      <c r="L780" s="163"/>
    </row>
    <row r="781" spans="3:12" x14ac:dyDescent="0.2">
      <c r="C781" s="162"/>
      <c r="D781" s="162"/>
      <c r="E781" s="163"/>
      <c r="F781" s="19"/>
      <c r="G781" s="19"/>
      <c r="H781" s="14"/>
      <c r="J781" s="162"/>
      <c r="K781" s="162"/>
      <c r="L781" s="163"/>
    </row>
    <row r="782" spans="3:12" x14ac:dyDescent="0.2">
      <c r="C782" s="162"/>
      <c r="D782" s="162"/>
      <c r="E782" s="163"/>
      <c r="F782" s="19"/>
      <c r="G782" s="19"/>
      <c r="H782" s="14"/>
      <c r="J782" s="162"/>
      <c r="K782" s="162"/>
      <c r="L782" s="163"/>
    </row>
    <row r="783" spans="3:12" x14ac:dyDescent="0.2">
      <c r="C783" s="162"/>
      <c r="D783" s="162"/>
      <c r="E783" s="163"/>
      <c r="F783" s="19"/>
      <c r="G783" s="19"/>
      <c r="H783" s="14"/>
      <c r="J783" s="162"/>
      <c r="K783" s="162"/>
      <c r="L783" s="163"/>
    </row>
    <row r="784" spans="3:12" x14ac:dyDescent="0.2">
      <c r="C784" s="162"/>
      <c r="D784" s="162"/>
      <c r="E784" s="163"/>
      <c r="F784" s="19"/>
      <c r="G784" s="19"/>
      <c r="H784" s="14"/>
      <c r="J784" s="162"/>
      <c r="K784" s="162"/>
      <c r="L784" s="163"/>
    </row>
    <row r="785" spans="3:12" x14ac:dyDescent="0.2">
      <c r="C785" s="162"/>
      <c r="D785" s="162"/>
      <c r="E785" s="163"/>
      <c r="F785" s="19"/>
      <c r="G785" s="19"/>
      <c r="H785" s="14"/>
      <c r="J785" s="162"/>
      <c r="K785" s="162"/>
      <c r="L785" s="163"/>
    </row>
    <row r="786" spans="3:12" x14ac:dyDescent="0.2">
      <c r="C786" s="162"/>
      <c r="D786" s="162"/>
      <c r="E786" s="163"/>
      <c r="F786" s="19"/>
      <c r="G786" s="19"/>
      <c r="H786" s="14"/>
      <c r="J786" s="162"/>
      <c r="K786" s="162"/>
      <c r="L786" s="163"/>
    </row>
    <row r="787" spans="3:12" x14ac:dyDescent="0.2">
      <c r="C787" s="162"/>
      <c r="D787" s="162"/>
      <c r="E787" s="163"/>
      <c r="F787" s="19"/>
      <c r="G787" s="19"/>
      <c r="H787" s="14"/>
      <c r="J787" s="162"/>
      <c r="K787" s="162"/>
      <c r="L787" s="163"/>
    </row>
    <row r="788" spans="3:12" x14ac:dyDescent="0.2">
      <c r="C788" s="162"/>
      <c r="D788" s="162"/>
      <c r="E788" s="163"/>
      <c r="F788" s="19"/>
      <c r="G788" s="19"/>
      <c r="H788" s="14"/>
      <c r="J788" s="162"/>
      <c r="K788" s="162"/>
      <c r="L788" s="163"/>
    </row>
    <row r="789" spans="3:12" x14ac:dyDescent="0.2">
      <c r="C789" s="162"/>
      <c r="D789" s="162"/>
      <c r="E789" s="163"/>
      <c r="F789" s="19"/>
      <c r="G789" s="19"/>
      <c r="H789" s="14"/>
      <c r="J789" s="162"/>
      <c r="K789" s="162"/>
      <c r="L789" s="163"/>
    </row>
    <row r="790" spans="3:12" x14ac:dyDescent="0.2">
      <c r="C790" s="162"/>
      <c r="D790" s="162"/>
      <c r="E790" s="163"/>
      <c r="F790" s="19"/>
      <c r="G790" s="19"/>
      <c r="H790" s="14"/>
      <c r="J790" s="162"/>
      <c r="K790" s="162"/>
      <c r="L790" s="163"/>
    </row>
    <row r="791" spans="3:12" x14ac:dyDescent="0.2">
      <c r="C791" s="162"/>
      <c r="D791" s="162"/>
      <c r="E791" s="163"/>
      <c r="F791" s="19"/>
      <c r="G791" s="19"/>
      <c r="H791" s="14"/>
      <c r="J791" s="162"/>
      <c r="K791" s="162"/>
      <c r="L791" s="163"/>
    </row>
    <row r="792" spans="3:12" x14ac:dyDescent="0.2">
      <c r="C792" s="162"/>
      <c r="D792" s="162"/>
      <c r="E792" s="163"/>
      <c r="F792" s="19"/>
      <c r="G792" s="19"/>
      <c r="H792" s="14"/>
      <c r="J792" s="162"/>
      <c r="K792" s="162"/>
      <c r="L792" s="163"/>
    </row>
    <row r="793" spans="3:12" x14ac:dyDescent="0.2">
      <c r="C793" s="162"/>
      <c r="D793" s="162"/>
      <c r="E793" s="163"/>
      <c r="F793" s="19"/>
      <c r="G793" s="19"/>
      <c r="H793" s="14"/>
      <c r="J793" s="162"/>
      <c r="K793" s="162"/>
      <c r="L793" s="163"/>
    </row>
    <row r="794" spans="3:12" x14ac:dyDescent="0.2">
      <c r="C794" s="162"/>
      <c r="D794" s="162"/>
      <c r="E794" s="163"/>
      <c r="F794" s="19"/>
      <c r="G794" s="19"/>
      <c r="H794" s="14"/>
      <c r="J794" s="162"/>
      <c r="K794" s="162"/>
      <c r="L794" s="163"/>
    </row>
    <row r="795" spans="3:12" x14ac:dyDescent="0.2">
      <c r="C795" s="162"/>
      <c r="D795" s="162"/>
      <c r="E795" s="163"/>
      <c r="F795" s="19"/>
      <c r="G795" s="19"/>
      <c r="H795" s="14"/>
      <c r="J795" s="162"/>
      <c r="K795" s="162"/>
      <c r="L795" s="163"/>
    </row>
    <row r="796" spans="3:12" x14ac:dyDescent="0.2">
      <c r="C796" s="162"/>
      <c r="D796" s="162"/>
      <c r="E796" s="163"/>
      <c r="F796" s="19"/>
      <c r="G796" s="19"/>
      <c r="H796" s="14"/>
      <c r="J796" s="162"/>
      <c r="K796" s="162"/>
      <c r="L796" s="163"/>
    </row>
    <row r="797" spans="3:12" x14ac:dyDescent="0.2">
      <c r="C797" s="162"/>
      <c r="D797" s="162"/>
      <c r="E797" s="163"/>
      <c r="F797" s="19"/>
      <c r="G797" s="19"/>
      <c r="H797" s="14"/>
      <c r="J797" s="162"/>
      <c r="K797" s="162"/>
      <c r="L797" s="163"/>
    </row>
    <row r="798" spans="3:12" x14ac:dyDescent="0.2">
      <c r="C798" s="162"/>
      <c r="D798" s="162"/>
      <c r="E798" s="163"/>
      <c r="F798" s="19"/>
      <c r="G798" s="19"/>
      <c r="H798" s="14"/>
      <c r="J798" s="162"/>
      <c r="K798" s="162"/>
      <c r="L798" s="163"/>
    </row>
    <row r="799" spans="3:12" x14ac:dyDescent="0.2">
      <c r="C799" s="162"/>
      <c r="D799" s="162"/>
      <c r="E799" s="163"/>
      <c r="F799" s="19"/>
      <c r="G799" s="19"/>
      <c r="H799" s="14"/>
      <c r="J799" s="162"/>
      <c r="K799" s="162"/>
      <c r="L799" s="163"/>
    </row>
    <row r="800" spans="3:12" x14ac:dyDescent="0.2">
      <c r="C800" s="162"/>
      <c r="D800" s="162"/>
      <c r="E800" s="163"/>
      <c r="F800" s="19"/>
      <c r="G800" s="19"/>
      <c r="H800" s="14"/>
      <c r="J800" s="162"/>
      <c r="K800" s="162"/>
      <c r="L800" s="163"/>
    </row>
    <row r="801" spans="3:12" x14ac:dyDescent="0.2">
      <c r="C801" s="162"/>
      <c r="D801" s="162"/>
      <c r="E801" s="163"/>
      <c r="F801" s="19"/>
      <c r="G801" s="19"/>
      <c r="H801" s="14"/>
      <c r="J801" s="162"/>
      <c r="K801" s="162"/>
      <c r="L801" s="163"/>
    </row>
    <row r="802" spans="3:12" x14ac:dyDescent="0.2">
      <c r="C802" s="162"/>
      <c r="D802" s="162"/>
      <c r="E802" s="163"/>
      <c r="F802" s="19"/>
      <c r="G802" s="19"/>
      <c r="H802" s="14"/>
      <c r="J802" s="162"/>
      <c r="K802" s="162"/>
      <c r="L802" s="163"/>
    </row>
    <row r="803" spans="3:12" x14ac:dyDescent="0.2">
      <c r="C803" s="162"/>
      <c r="D803" s="162"/>
      <c r="E803" s="163"/>
      <c r="F803" s="19"/>
      <c r="G803" s="19"/>
      <c r="H803" s="14"/>
      <c r="J803" s="162"/>
      <c r="K803" s="162"/>
      <c r="L803" s="163"/>
    </row>
    <row r="804" spans="3:12" x14ac:dyDescent="0.2">
      <c r="C804" s="162"/>
      <c r="D804" s="162"/>
      <c r="E804" s="163"/>
      <c r="F804" s="19"/>
      <c r="G804" s="19"/>
      <c r="H804" s="14"/>
      <c r="J804" s="162"/>
      <c r="K804" s="162"/>
      <c r="L804" s="163"/>
    </row>
    <row r="805" spans="3:12" x14ac:dyDescent="0.2">
      <c r="C805" s="162"/>
      <c r="D805" s="162"/>
      <c r="E805" s="163"/>
      <c r="F805" s="19"/>
      <c r="G805" s="19"/>
      <c r="H805" s="14"/>
      <c r="J805" s="162"/>
      <c r="K805" s="162"/>
      <c r="L805" s="163"/>
    </row>
    <row r="806" spans="3:12" x14ac:dyDescent="0.2">
      <c r="C806" s="162"/>
      <c r="D806" s="162"/>
      <c r="E806" s="163"/>
      <c r="F806" s="19"/>
      <c r="G806" s="19"/>
      <c r="H806" s="14"/>
      <c r="J806" s="162"/>
      <c r="K806" s="162"/>
      <c r="L806" s="163"/>
    </row>
    <row r="807" spans="3:12" x14ac:dyDescent="0.2">
      <c r="C807" s="162"/>
      <c r="D807" s="162"/>
      <c r="E807" s="163"/>
      <c r="F807" s="19"/>
      <c r="G807" s="19"/>
      <c r="H807" s="14"/>
      <c r="J807" s="162"/>
      <c r="K807" s="162"/>
      <c r="L807" s="163"/>
    </row>
    <row r="808" spans="3:12" x14ac:dyDescent="0.2">
      <c r="C808" s="162"/>
      <c r="D808" s="162"/>
      <c r="E808" s="163"/>
      <c r="F808" s="19"/>
      <c r="G808" s="19"/>
      <c r="H808" s="14"/>
      <c r="J808" s="162"/>
      <c r="K808" s="162"/>
      <c r="L808" s="163"/>
    </row>
    <row r="809" spans="3:12" x14ac:dyDescent="0.2">
      <c r="C809" s="162"/>
      <c r="D809" s="162"/>
      <c r="E809" s="163"/>
      <c r="F809" s="19"/>
      <c r="G809" s="19"/>
      <c r="H809" s="14"/>
      <c r="J809" s="162"/>
      <c r="K809" s="162"/>
      <c r="L809" s="163"/>
    </row>
    <row r="810" spans="3:12" x14ac:dyDescent="0.2">
      <c r="C810" s="162"/>
      <c r="D810" s="162"/>
      <c r="E810" s="163"/>
      <c r="F810" s="19"/>
      <c r="G810" s="19"/>
      <c r="H810" s="14"/>
      <c r="J810" s="162"/>
      <c r="K810" s="162"/>
      <c r="L810" s="163"/>
    </row>
    <row r="811" spans="3:12" x14ac:dyDescent="0.2">
      <c r="C811" s="162"/>
      <c r="D811" s="162"/>
      <c r="E811" s="163"/>
      <c r="F811" s="19"/>
      <c r="G811" s="19"/>
      <c r="H811" s="14"/>
      <c r="J811" s="162"/>
      <c r="K811" s="162"/>
      <c r="L811" s="163"/>
    </row>
    <row r="812" spans="3:12" x14ac:dyDescent="0.2">
      <c r="C812" s="162"/>
      <c r="D812" s="162"/>
      <c r="E812" s="163"/>
      <c r="F812" s="19"/>
      <c r="G812" s="19"/>
      <c r="H812" s="14"/>
      <c r="J812" s="162"/>
      <c r="K812" s="162"/>
      <c r="L812" s="163"/>
    </row>
    <row r="813" spans="3:12" x14ac:dyDescent="0.2">
      <c r="C813" s="162"/>
      <c r="D813" s="162"/>
      <c r="E813" s="163"/>
      <c r="F813" s="19"/>
      <c r="G813" s="19"/>
      <c r="H813" s="14"/>
      <c r="J813" s="162"/>
      <c r="K813" s="162"/>
      <c r="L813" s="163"/>
    </row>
    <row r="814" spans="3:12" x14ac:dyDescent="0.2">
      <c r="C814" s="162"/>
      <c r="D814" s="162"/>
      <c r="E814" s="163"/>
      <c r="F814" s="19"/>
      <c r="G814" s="19"/>
      <c r="H814" s="14"/>
      <c r="J814" s="162"/>
      <c r="K814" s="162"/>
      <c r="L814" s="163"/>
    </row>
    <row r="815" spans="3:12" x14ac:dyDescent="0.2">
      <c r="C815" s="162"/>
      <c r="D815" s="162"/>
      <c r="E815" s="163"/>
      <c r="F815" s="19"/>
      <c r="G815" s="19"/>
      <c r="H815" s="14"/>
      <c r="J815" s="162"/>
      <c r="K815" s="162"/>
      <c r="L815" s="163"/>
    </row>
    <row r="816" spans="3:12" x14ac:dyDescent="0.2">
      <c r="C816" s="162"/>
      <c r="D816" s="162"/>
      <c r="E816" s="163"/>
      <c r="F816" s="19"/>
      <c r="G816" s="19"/>
      <c r="H816" s="14"/>
      <c r="J816" s="162"/>
      <c r="K816" s="162"/>
      <c r="L816" s="163"/>
    </row>
    <row r="817" spans="3:12" x14ac:dyDescent="0.2">
      <c r="C817" s="162"/>
      <c r="D817" s="162"/>
      <c r="E817" s="163"/>
      <c r="F817" s="19"/>
      <c r="G817" s="19"/>
      <c r="H817" s="14"/>
      <c r="J817" s="162"/>
      <c r="K817" s="162"/>
      <c r="L817" s="163"/>
    </row>
    <row r="818" spans="3:12" x14ac:dyDescent="0.2">
      <c r="C818" s="162"/>
      <c r="D818" s="162"/>
      <c r="E818" s="163"/>
      <c r="F818" s="19"/>
      <c r="G818" s="19"/>
      <c r="H818" s="14"/>
      <c r="J818" s="162"/>
      <c r="K818" s="162"/>
      <c r="L818" s="163"/>
    </row>
    <row r="819" spans="3:12" x14ac:dyDescent="0.2">
      <c r="C819" s="162"/>
      <c r="D819" s="162"/>
      <c r="E819" s="163"/>
      <c r="F819" s="19"/>
      <c r="G819" s="19"/>
      <c r="H819" s="14"/>
      <c r="J819" s="162"/>
      <c r="K819" s="162"/>
      <c r="L819" s="163"/>
    </row>
    <row r="820" spans="3:12" x14ac:dyDescent="0.2">
      <c r="C820" s="162"/>
      <c r="D820" s="162"/>
      <c r="E820" s="163"/>
      <c r="F820" s="19"/>
      <c r="G820" s="19"/>
      <c r="H820" s="14"/>
      <c r="J820" s="162"/>
      <c r="K820" s="162"/>
      <c r="L820" s="163"/>
    </row>
    <row r="821" spans="3:12" x14ac:dyDescent="0.2">
      <c r="C821" s="162"/>
      <c r="D821" s="162"/>
      <c r="E821" s="163"/>
      <c r="F821" s="19"/>
      <c r="G821" s="19"/>
      <c r="H821" s="14"/>
      <c r="J821" s="162"/>
      <c r="K821" s="162"/>
      <c r="L821" s="163"/>
    </row>
    <row r="822" spans="3:12" x14ac:dyDescent="0.2">
      <c r="C822" s="162"/>
      <c r="D822" s="162"/>
      <c r="E822" s="163"/>
      <c r="F822" s="19"/>
      <c r="G822" s="19"/>
      <c r="H822" s="14"/>
      <c r="J822" s="162"/>
      <c r="K822" s="162"/>
      <c r="L822" s="163"/>
    </row>
    <row r="823" spans="3:12" x14ac:dyDescent="0.2">
      <c r="C823" s="162"/>
      <c r="D823" s="162"/>
      <c r="E823" s="163"/>
      <c r="F823" s="19"/>
      <c r="G823" s="19"/>
      <c r="H823" s="14"/>
      <c r="J823" s="162"/>
      <c r="K823" s="162"/>
      <c r="L823" s="163"/>
    </row>
    <row r="824" spans="3:12" x14ac:dyDescent="0.2">
      <c r="C824" s="162"/>
      <c r="D824" s="162"/>
      <c r="E824" s="163"/>
      <c r="F824" s="19"/>
      <c r="G824" s="19"/>
      <c r="H824" s="14"/>
      <c r="J824" s="162"/>
      <c r="K824" s="162"/>
      <c r="L824" s="163"/>
    </row>
    <row r="825" spans="3:12" x14ac:dyDescent="0.2">
      <c r="C825" s="162"/>
      <c r="D825" s="162"/>
      <c r="E825" s="163"/>
      <c r="F825" s="19"/>
      <c r="G825" s="19"/>
      <c r="H825" s="14"/>
      <c r="J825" s="162"/>
      <c r="K825" s="162"/>
      <c r="L825" s="163"/>
    </row>
    <row r="826" spans="3:12" x14ac:dyDescent="0.2">
      <c r="C826" s="162"/>
      <c r="D826" s="162"/>
      <c r="E826" s="163"/>
      <c r="F826" s="19"/>
      <c r="G826" s="19"/>
      <c r="H826" s="14"/>
      <c r="J826" s="162"/>
      <c r="K826" s="162"/>
      <c r="L826" s="163"/>
    </row>
    <row r="827" spans="3:12" x14ac:dyDescent="0.2">
      <c r="C827" s="162"/>
      <c r="D827" s="162"/>
      <c r="E827" s="163"/>
      <c r="F827" s="19"/>
      <c r="G827" s="19"/>
      <c r="H827" s="14"/>
      <c r="J827" s="162"/>
      <c r="K827" s="162"/>
      <c r="L827" s="163"/>
    </row>
    <row r="828" spans="3:12" x14ac:dyDescent="0.2">
      <c r="C828" s="162"/>
      <c r="D828" s="162"/>
      <c r="E828" s="163"/>
      <c r="F828" s="19"/>
      <c r="G828" s="19"/>
      <c r="H828" s="14"/>
      <c r="J828" s="162"/>
      <c r="K828" s="162"/>
      <c r="L828" s="163"/>
    </row>
    <row r="829" spans="3:12" x14ac:dyDescent="0.2">
      <c r="C829" s="162"/>
      <c r="D829" s="162"/>
      <c r="E829" s="163"/>
      <c r="F829" s="19"/>
      <c r="G829" s="19"/>
      <c r="H829" s="14"/>
      <c r="J829" s="162"/>
      <c r="K829" s="162"/>
      <c r="L829" s="163"/>
    </row>
    <row r="830" spans="3:12" x14ac:dyDescent="0.2">
      <c r="C830" s="162"/>
      <c r="D830" s="162"/>
      <c r="E830" s="163"/>
      <c r="F830" s="19"/>
      <c r="G830" s="19"/>
      <c r="H830" s="14"/>
      <c r="J830" s="162"/>
      <c r="K830" s="162"/>
      <c r="L830" s="163"/>
    </row>
    <row r="831" spans="3:12" x14ac:dyDescent="0.2">
      <c r="C831" s="162"/>
      <c r="D831" s="162"/>
      <c r="E831" s="163"/>
      <c r="F831" s="19"/>
      <c r="G831" s="19"/>
      <c r="H831" s="14"/>
      <c r="J831" s="162"/>
      <c r="K831" s="162"/>
      <c r="L831" s="163"/>
    </row>
    <row r="832" spans="3:12" x14ac:dyDescent="0.2">
      <c r="C832" s="162"/>
      <c r="D832" s="162"/>
      <c r="E832" s="163"/>
      <c r="F832" s="19"/>
      <c r="G832" s="19"/>
      <c r="H832" s="14"/>
      <c r="J832" s="162"/>
      <c r="K832" s="162"/>
      <c r="L832" s="163"/>
    </row>
    <row r="833" spans="3:12" x14ac:dyDescent="0.2">
      <c r="C833" s="162"/>
      <c r="D833" s="162"/>
      <c r="E833" s="163"/>
      <c r="F833" s="19"/>
      <c r="G833" s="19"/>
      <c r="H833" s="14"/>
      <c r="J833" s="162"/>
      <c r="K833" s="162"/>
      <c r="L833" s="163"/>
    </row>
    <row r="834" spans="3:12" x14ac:dyDescent="0.2">
      <c r="C834" s="162"/>
      <c r="D834" s="162"/>
      <c r="E834" s="163"/>
      <c r="F834" s="19"/>
      <c r="G834" s="19"/>
      <c r="H834" s="14"/>
      <c r="J834" s="162"/>
      <c r="K834" s="162"/>
      <c r="L834" s="163"/>
    </row>
    <row r="835" spans="3:12" x14ac:dyDescent="0.2">
      <c r="C835" s="162"/>
      <c r="D835" s="162"/>
      <c r="E835" s="163"/>
      <c r="F835" s="19"/>
      <c r="G835" s="19"/>
      <c r="H835" s="14"/>
      <c r="J835" s="162"/>
      <c r="K835" s="162"/>
      <c r="L835" s="163"/>
    </row>
    <row r="836" spans="3:12" x14ac:dyDescent="0.2">
      <c r="C836" s="162"/>
      <c r="D836" s="162"/>
      <c r="E836" s="163"/>
      <c r="F836" s="19"/>
      <c r="G836" s="19"/>
      <c r="H836" s="14"/>
      <c r="J836" s="162"/>
      <c r="K836" s="162"/>
      <c r="L836" s="163"/>
    </row>
    <row r="837" spans="3:12" x14ac:dyDescent="0.2">
      <c r="C837" s="162"/>
      <c r="D837" s="162"/>
      <c r="E837" s="163"/>
      <c r="F837" s="19"/>
      <c r="G837" s="19"/>
      <c r="H837" s="14"/>
      <c r="J837" s="162"/>
      <c r="K837" s="162"/>
      <c r="L837" s="163"/>
    </row>
    <row r="838" spans="3:12" x14ac:dyDescent="0.2">
      <c r="C838" s="162"/>
      <c r="D838" s="162"/>
      <c r="E838" s="163"/>
      <c r="F838" s="19"/>
      <c r="G838" s="19"/>
      <c r="H838" s="14"/>
      <c r="J838" s="162"/>
      <c r="K838" s="162"/>
      <c r="L838" s="163"/>
    </row>
    <row r="839" spans="3:12" x14ac:dyDescent="0.2">
      <c r="C839" s="162"/>
      <c r="D839" s="162"/>
      <c r="E839" s="163"/>
      <c r="F839" s="19"/>
      <c r="G839" s="19"/>
      <c r="H839" s="14"/>
      <c r="J839" s="162"/>
      <c r="K839" s="162"/>
      <c r="L839" s="163"/>
    </row>
    <row r="840" spans="3:12" x14ac:dyDescent="0.2">
      <c r="C840" s="162"/>
      <c r="D840" s="162"/>
      <c r="E840" s="163"/>
      <c r="F840" s="19"/>
      <c r="G840" s="19"/>
      <c r="H840" s="14"/>
      <c r="J840" s="162"/>
      <c r="K840" s="162"/>
      <c r="L840" s="163"/>
    </row>
    <row r="841" spans="3:12" x14ac:dyDescent="0.2">
      <c r="C841" s="162"/>
      <c r="D841" s="162"/>
      <c r="E841" s="163"/>
      <c r="F841" s="19"/>
      <c r="G841" s="19"/>
      <c r="H841" s="14"/>
      <c r="J841" s="162"/>
      <c r="K841" s="162"/>
      <c r="L841" s="163"/>
    </row>
    <row r="842" spans="3:12" x14ac:dyDescent="0.2">
      <c r="C842" s="162"/>
      <c r="D842" s="162"/>
      <c r="E842" s="163"/>
      <c r="F842" s="19"/>
      <c r="G842" s="19"/>
      <c r="H842" s="14"/>
      <c r="J842" s="162"/>
      <c r="K842" s="162"/>
      <c r="L842" s="163"/>
    </row>
    <row r="843" spans="3:12" x14ac:dyDescent="0.2">
      <c r="C843" s="162"/>
      <c r="D843" s="162"/>
      <c r="E843" s="163"/>
      <c r="F843" s="19"/>
      <c r="G843" s="19"/>
      <c r="H843" s="14"/>
      <c r="J843" s="162"/>
      <c r="K843" s="162"/>
      <c r="L843" s="163"/>
    </row>
    <row r="844" spans="3:12" x14ac:dyDescent="0.2">
      <c r="C844" s="162"/>
      <c r="D844" s="162"/>
      <c r="E844" s="163"/>
      <c r="F844" s="19"/>
      <c r="G844" s="19"/>
      <c r="H844" s="14"/>
      <c r="J844" s="162"/>
      <c r="K844" s="162"/>
      <c r="L844" s="163"/>
    </row>
    <row r="845" spans="3:12" x14ac:dyDescent="0.2">
      <c r="C845" s="162"/>
      <c r="D845" s="162"/>
      <c r="E845" s="163"/>
      <c r="F845" s="19"/>
      <c r="G845" s="19"/>
      <c r="H845" s="14"/>
      <c r="J845" s="162"/>
      <c r="K845" s="162"/>
      <c r="L845" s="163"/>
    </row>
    <row r="846" spans="3:12" x14ac:dyDescent="0.2">
      <c r="C846" s="162"/>
      <c r="D846" s="162"/>
      <c r="E846" s="163"/>
      <c r="F846" s="19"/>
      <c r="G846" s="19"/>
      <c r="H846" s="14"/>
      <c r="J846" s="162"/>
      <c r="K846" s="162"/>
      <c r="L846" s="163"/>
    </row>
    <row r="847" spans="3:12" x14ac:dyDescent="0.2">
      <c r="C847" s="162"/>
      <c r="D847" s="162"/>
      <c r="E847" s="163"/>
      <c r="F847" s="19"/>
      <c r="G847" s="19"/>
      <c r="H847" s="14"/>
      <c r="J847" s="162"/>
      <c r="K847" s="162"/>
      <c r="L847" s="163"/>
    </row>
    <row r="848" spans="3:12" x14ac:dyDescent="0.2">
      <c r="C848" s="162"/>
      <c r="D848" s="162"/>
      <c r="E848" s="163"/>
      <c r="F848" s="19"/>
      <c r="G848" s="19"/>
      <c r="H848" s="14"/>
      <c r="J848" s="162"/>
      <c r="K848" s="162"/>
      <c r="L848" s="163"/>
    </row>
    <row r="849" spans="3:12" x14ac:dyDescent="0.2">
      <c r="C849" s="162"/>
      <c r="D849" s="162"/>
      <c r="E849" s="163"/>
      <c r="F849" s="19"/>
      <c r="G849" s="19"/>
      <c r="H849" s="14"/>
      <c r="J849" s="162"/>
      <c r="K849" s="162"/>
      <c r="L849" s="163"/>
    </row>
    <row r="850" spans="3:12" x14ac:dyDescent="0.2">
      <c r="C850" s="162"/>
      <c r="D850" s="162"/>
      <c r="E850" s="163"/>
      <c r="F850" s="19"/>
      <c r="G850" s="19"/>
      <c r="H850" s="14"/>
      <c r="J850" s="162"/>
      <c r="K850" s="162"/>
      <c r="L850" s="163"/>
    </row>
    <row r="851" spans="3:12" x14ac:dyDescent="0.2">
      <c r="C851" s="162"/>
      <c r="D851" s="162"/>
      <c r="E851" s="163"/>
      <c r="F851" s="19"/>
      <c r="G851" s="19"/>
      <c r="H851" s="14"/>
      <c r="J851" s="162"/>
      <c r="K851" s="162"/>
      <c r="L851" s="163"/>
    </row>
    <row r="852" spans="3:12" x14ac:dyDescent="0.2">
      <c r="C852" s="162"/>
      <c r="D852" s="162"/>
      <c r="E852" s="163"/>
      <c r="F852" s="19"/>
      <c r="G852" s="19"/>
      <c r="H852" s="14"/>
      <c r="J852" s="162"/>
      <c r="K852" s="162"/>
      <c r="L852" s="163"/>
    </row>
    <row r="853" spans="3:12" x14ac:dyDescent="0.2">
      <c r="C853" s="162"/>
      <c r="D853" s="162"/>
      <c r="E853" s="163"/>
      <c r="F853" s="19"/>
      <c r="G853" s="19"/>
      <c r="H853" s="14"/>
      <c r="J853" s="162"/>
      <c r="K853" s="162"/>
      <c r="L853" s="163"/>
    </row>
    <row r="854" spans="3:12" x14ac:dyDescent="0.2">
      <c r="C854" s="162"/>
      <c r="D854" s="162"/>
      <c r="E854" s="163"/>
      <c r="F854" s="19"/>
      <c r="G854" s="19"/>
      <c r="H854" s="14"/>
      <c r="J854" s="162"/>
      <c r="K854" s="162"/>
      <c r="L854" s="163"/>
    </row>
    <row r="855" spans="3:12" x14ac:dyDescent="0.2">
      <c r="C855" s="162"/>
      <c r="D855" s="162"/>
      <c r="E855" s="163"/>
      <c r="F855" s="19"/>
      <c r="G855" s="19"/>
      <c r="H855" s="14"/>
      <c r="J855" s="162"/>
      <c r="K855" s="162"/>
      <c r="L855" s="163"/>
    </row>
    <row r="856" spans="3:12" x14ac:dyDescent="0.2">
      <c r="C856" s="162"/>
      <c r="D856" s="162"/>
      <c r="E856" s="163"/>
      <c r="F856" s="19"/>
      <c r="G856" s="19"/>
      <c r="H856" s="14"/>
      <c r="J856" s="162"/>
      <c r="K856" s="162"/>
      <c r="L856" s="163"/>
    </row>
    <row r="857" spans="3:12" x14ac:dyDescent="0.2">
      <c r="C857" s="162"/>
      <c r="D857" s="162"/>
      <c r="E857" s="163"/>
      <c r="F857" s="19"/>
      <c r="G857" s="19"/>
      <c r="H857" s="14"/>
      <c r="J857" s="162"/>
      <c r="K857" s="162"/>
      <c r="L857" s="163"/>
    </row>
    <row r="858" spans="3:12" x14ac:dyDescent="0.2">
      <c r="C858" s="162"/>
      <c r="D858" s="162"/>
      <c r="E858" s="163"/>
      <c r="F858" s="19"/>
      <c r="G858" s="19"/>
      <c r="H858" s="14"/>
      <c r="J858" s="162"/>
      <c r="K858" s="162"/>
      <c r="L858" s="163"/>
    </row>
    <row r="859" spans="3:12" x14ac:dyDescent="0.2">
      <c r="C859" s="162"/>
      <c r="D859" s="162"/>
      <c r="E859" s="163"/>
      <c r="F859" s="19"/>
      <c r="G859" s="19"/>
      <c r="H859" s="14"/>
      <c r="J859" s="162"/>
      <c r="K859" s="162"/>
      <c r="L859" s="163"/>
    </row>
    <row r="860" spans="3:12" x14ac:dyDescent="0.2">
      <c r="C860" s="162"/>
      <c r="D860" s="162"/>
      <c r="E860" s="163"/>
      <c r="F860" s="19"/>
      <c r="G860" s="19"/>
      <c r="H860" s="14"/>
      <c r="J860" s="162"/>
      <c r="K860" s="162"/>
      <c r="L860" s="163"/>
    </row>
    <row r="861" spans="3:12" x14ac:dyDescent="0.2">
      <c r="C861" s="162"/>
      <c r="D861" s="162"/>
      <c r="E861" s="163"/>
      <c r="F861" s="19"/>
      <c r="G861" s="19"/>
      <c r="H861" s="14"/>
      <c r="J861" s="162"/>
      <c r="K861" s="162"/>
      <c r="L861" s="163"/>
    </row>
    <row r="862" spans="3:12" x14ac:dyDescent="0.2">
      <c r="C862" s="162"/>
      <c r="D862" s="162"/>
      <c r="E862" s="163"/>
      <c r="F862" s="19"/>
      <c r="G862" s="19"/>
      <c r="H862" s="14"/>
      <c r="J862" s="162"/>
      <c r="K862" s="162"/>
      <c r="L862" s="163"/>
    </row>
    <row r="863" spans="3:12" x14ac:dyDescent="0.2">
      <c r="C863" s="162"/>
      <c r="D863" s="162"/>
      <c r="E863" s="163"/>
      <c r="F863" s="19"/>
      <c r="G863" s="19"/>
      <c r="H863" s="14"/>
      <c r="J863" s="162"/>
      <c r="K863" s="162"/>
      <c r="L863" s="163"/>
    </row>
    <row r="864" spans="3:12" x14ac:dyDescent="0.2">
      <c r="C864" s="162"/>
      <c r="D864" s="162"/>
      <c r="E864" s="163"/>
      <c r="F864" s="19"/>
      <c r="G864" s="19"/>
      <c r="H864" s="14"/>
      <c r="J864" s="162"/>
      <c r="K864" s="162"/>
      <c r="L864" s="163"/>
    </row>
    <row r="865" spans="3:12" x14ac:dyDescent="0.2">
      <c r="C865" s="162"/>
      <c r="D865" s="162"/>
      <c r="E865" s="163"/>
      <c r="F865" s="19"/>
      <c r="G865" s="19"/>
      <c r="H865" s="14"/>
      <c r="J865" s="162"/>
      <c r="K865" s="162"/>
      <c r="L865" s="163"/>
    </row>
    <row r="866" spans="3:12" x14ac:dyDescent="0.2">
      <c r="C866" s="162"/>
      <c r="D866" s="162"/>
      <c r="E866" s="163"/>
      <c r="F866" s="19"/>
      <c r="G866" s="19"/>
      <c r="H866" s="14"/>
      <c r="J866" s="162"/>
      <c r="K866" s="162"/>
      <c r="L866" s="163"/>
    </row>
    <row r="867" spans="3:12" x14ac:dyDescent="0.2">
      <c r="C867" s="162"/>
      <c r="D867" s="162"/>
      <c r="E867" s="163"/>
      <c r="F867" s="19"/>
      <c r="G867" s="19"/>
      <c r="H867" s="14"/>
      <c r="J867" s="162"/>
      <c r="K867" s="162"/>
      <c r="L867" s="163"/>
    </row>
    <row r="868" spans="3:12" x14ac:dyDescent="0.2">
      <c r="C868" s="162"/>
      <c r="D868" s="162"/>
      <c r="E868" s="163"/>
      <c r="F868" s="19"/>
      <c r="G868" s="19"/>
      <c r="H868" s="14"/>
      <c r="J868" s="162"/>
      <c r="K868" s="162"/>
      <c r="L868" s="163"/>
    </row>
    <row r="869" spans="3:12" x14ac:dyDescent="0.2">
      <c r="C869" s="162"/>
      <c r="D869" s="162"/>
      <c r="E869" s="163"/>
      <c r="F869" s="19"/>
      <c r="G869" s="19"/>
      <c r="H869" s="14"/>
      <c r="J869" s="162"/>
      <c r="K869" s="162"/>
      <c r="L869" s="163"/>
    </row>
    <row r="870" spans="3:12" x14ac:dyDescent="0.2">
      <c r="C870" s="162"/>
      <c r="D870" s="162"/>
      <c r="E870" s="163"/>
      <c r="F870" s="19"/>
      <c r="G870" s="19"/>
      <c r="H870" s="14"/>
      <c r="J870" s="162"/>
      <c r="K870" s="162"/>
      <c r="L870" s="163"/>
    </row>
    <row r="871" spans="3:12" x14ac:dyDescent="0.2">
      <c r="C871" s="162"/>
      <c r="D871" s="162"/>
      <c r="E871" s="163"/>
      <c r="F871" s="19"/>
      <c r="G871" s="19"/>
      <c r="H871" s="14"/>
      <c r="J871" s="162"/>
      <c r="K871" s="162"/>
      <c r="L871" s="163"/>
    </row>
    <row r="872" spans="3:12" x14ac:dyDescent="0.2">
      <c r="C872" s="162"/>
      <c r="D872" s="162"/>
      <c r="E872" s="163"/>
      <c r="F872" s="19"/>
      <c r="G872" s="19"/>
      <c r="H872" s="14"/>
      <c r="J872" s="162"/>
      <c r="K872" s="162"/>
      <c r="L872" s="163"/>
    </row>
    <row r="873" spans="3:12" x14ac:dyDescent="0.2">
      <c r="C873" s="162"/>
      <c r="D873" s="162"/>
      <c r="E873" s="163"/>
      <c r="F873" s="19"/>
      <c r="G873" s="19"/>
      <c r="H873" s="14"/>
      <c r="J873" s="162"/>
      <c r="K873" s="162"/>
      <c r="L873" s="163"/>
    </row>
    <row r="874" spans="3:12" x14ac:dyDescent="0.2">
      <c r="C874" s="162"/>
      <c r="D874" s="162"/>
      <c r="E874" s="163"/>
      <c r="F874" s="19"/>
      <c r="G874" s="19"/>
      <c r="H874" s="14"/>
      <c r="J874" s="162"/>
      <c r="K874" s="162"/>
      <c r="L874" s="163"/>
    </row>
    <row r="875" spans="3:12" x14ac:dyDescent="0.2">
      <c r="C875" s="162"/>
      <c r="D875" s="162"/>
      <c r="E875" s="163"/>
      <c r="F875" s="19"/>
      <c r="G875" s="19"/>
      <c r="H875" s="14"/>
      <c r="J875" s="162"/>
      <c r="K875" s="162"/>
      <c r="L875" s="163"/>
    </row>
    <row r="876" spans="3:12" x14ac:dyDescent="0.2">
      <c r="C876" s="162"/>
      <c r="D876" s="162"/>
      <c r="E876" s="163"/>
      <c r="F876" s="19"/>
      <c r="G876" s="19"/>
      <c r="H876" s="14"/>
      <c r="J876" s="162"/>
      <c r="K876" s="162"/>
      <c r="L876" s="163"/>
    </row>
    <row r="877" spans="3:12" x14ac:dyDescent="0.2">
      <c r="C877" s="162"/>
      <c r="D877" s="162"/>
      <c r="E877" s="163"/>
      <c r="F877" s="19"/>
      <c r="G877" s="19"/>
      <c r="H877" s="14"/>
      <c r="J877" s="162"/>
      <c r="K877" s="162"/>
      <c r="L877" s="163"/>
    </row>
    <row r="878" spans="3:12" x14ac:dyDescent="0.2">
      <c r="C878" s="162"/>
      <c r="D878" s="162"/>
      <c r="E878" s="163"/>
      <c r="F878" s="19"/>
      <c r="G878" s="19"/>
      <c r="H878" s="14"/>
      <c r="J878" s="162"/>
      <c r="K878" s="162"/>
      <c r="L878" s="163"/>
    </row>
    <row r="879" spans="3:12" x14ac:dyDescent="0.2">
      <c r="C879" s="162"/>
      <c r="D879" s="162"/>
      <c r="E879" s="163"/>
      <c r="F879" s="19"/>
      <c r="G879" s="19"/>
      <c r="H879" s="14"/>
      <c r="J879" s="162"/>
      <c r="K879" s="162"/>
      <c r="L879" s="163"/>
    </row>
    <row r="880" spans="3:12" x14ac:dyDescent="0.2">
      <c r="C880" s="162"/>
      <c r="D880" s="162"/>
      <c r="E880" s="163"/>
      <c r="F880" s="19"/>
      <c r="G880" s="19"/>
      <c r="H880" s="14"/>
      <c r="J880" s="162"/>
      <c r="K880" s="162"/>
      <c r="L880" s="163"/>
    </row>
    <row r="881" spans="3:12" x14ac:dyDescent="0.2">
      <c r="C881" s="162"/>
      <c r="D881" s="162"/>
      <c r="E881" s="163"/>
      <c r="F881" s="19"/>
      <c r="G881" s="19"/>
      <c r="H881" s="14"/>
      <c r="J881" s="162"/>
      <c r="K881" s="162"/>
      <c r="L881" s="163"/>
    </row>
    <row r="882" spans="3:12" x14ac:dyDescent="0.2">
      <c r="C882" s="162"/>
      <c r="D882" s="162"/>
      <c r="E882" s="163"/>
      <c r="F882" s="19"/>
      <c r="G882" s="19"/>
      <c r="H882" s="14"/>
      <c r="J882" s="162"/>
      <c r="K882" s="162"/>
      <c r="L882" s="163"/>
    </row>
    <row r="883" spans="3:12" x14ac:dyDescent="0.2">
      <c r="C883" s="162"/>
      <c r="D883" s="162"/>
      <c r="E883" s="163"/>
      <c r="F883" s="19"/>
      <c r="G883" s="19"/>
      <c r="H883" s="14"/>
      <c r="J883" s="162"/>
      <c r="K883" s="162"/>
      <c r="L883" s="163"/>
    </row>
    <row r="884" spans="3:12" x14ac:dyDescent="0.2">
      <c r="C884" s="162"/>
      <c r="D884" s="162"/>
      <c r="E884" s="163"/>
      <c r="F884" s="19"/>
      <c r="G884" s="19"/>
      <c r="H884" s="14"/>
      <c r="J884" s="162"/>
      <c r="K884" s="162"/>
      <c r="L884" s="163"/>
    </row>
    <row r="885" spans="3:12" x14ac:dyDescent="0.2">
      <c r="C885" s="162"/>
      <c r="D885" s="162"/>
      <c r="E885" s="163"/>
      <c r="F885" s="19"/>
      <c r="G885" s="19"/>
      <c r="H885" s="14"/>
      <c r="J885" s="162"/>
      <c r="K885" s="162"/>
      <c r="L885" s="163"/>
    </row>
    <row r="886" spans="3:12" x14ac:dyDescent="0.2">
      <c r="C886" s="162"/>
      <c r="D886" s="162"/>
      <c r="E886" s="163"/>
      <c r="F886" s="19"/>
      <c r="G886" s="19"/>
      <c r="H886" s="14"/>
      <c r="J886" s="162"/>
      <c r="K886" s="162"/>
      <c r="L886" s="163"/>
    </row>
    <row r="887" spans="3:12" x14ac:dyDescent="0.2">
      <c r="C887" s="162"/>
      <c r="D887" s="162"/>
      <c r="E887" s="163"/>
      <c r="F887" s="19"/>
      <c r="G887" s="19"/>
      <c r="H887" s="14"/>
      <c r="J887" s="162"/>
      <c r="K887" s="162"/>
      <c r="L887" s="163"/>
    </row>
    <row r="888" spans="3:12" x14ac:dyDescent="0.2">
      <c r="C888" s="162"/>
      <c r="D888" s="162"/>
      <c r="E888" s="163"/>
      <c r="F888" s="19"/>
      <c r="G888" s="19"/>
      <c r="H888" s="14"/>
      <c r="J888" s="162"/>
      <c r="K888" s="162"/>
      <c r="L888" s="163"/>
    </row>
    <row r="889" spans="3:12" x14ac:dyDescent="0.2">
      <c r="C889" s="162"/>
      <c r="D889" s="162"/>
      <c r="E889" s="163"/>
      <c r="F889" s="19"/>
      <c r="G889" s="19"/>
      <c r="H889" s="14"/>
      <c r="J889" s="162"/>
      <c r="K889" s="162"/>
      <c r="L889" s="163"/>
    </row>
    <row r="890" spans="3:12" x14ac:dyDescent="0.2">
      <c r="C890" s="162"/>
      <c r="D890" s="162"/>
      <c r="E890" s="163"/>
      <c r="F890" s="19"/>
      <c r="G890" s="19"/>
      <c r="H890" s="14"/>
      <c r="J890" s="162"/>
      <c r="K890" s="162"/>
      <c r="L890" s="163"/>
    </row>
    <row r="891" spans="3:12" x14ac:dyDescent="0.2">
      <c r="C891" s="162"/>
      <c r="D891" s="162"/>
      <c r="E891" s="163"/>
      <c r="F891" s="19"/>
      <c r="G891" s="19"/>
      <c r="H891" s="14"/>
      <c r="J891" s="162"/>
      <c r="K891" s="162"/>
      <c r="L891" s="163"/>
    </row>
    <row r="892" spans="3:12" x14ac:dyDescent="0.2">
      <c r="C892" s="162"/>
      <c r="D892" s="162"/>
      <c r="E892" s="163"/>
      <c r="F892" s="19"/>
      <c r="G892" s="19"/>
      <c r="H892" s="14"/>
      <c r="J892" s="162"/>
      <c r="K892" s="162"/>
      <c r="L892" s="163"/>
    </row>
    <row r="893" spans="3:12" x14ac:dyDescent="0.2">
      <c r="C893" s="162"/>
      <c r="D893" s="162"/>
      <c r="E893" s="163"/>
      <c r="F893" s="19"/>
      <c r="G893" s="19"/>
      <c r="H893" s="14"/>
      <c r="J893" s="162"/>
      <c r="K893" s="162"/>
      <c r="L893" s="163"/>
    </row>
    <row r="894" spans="3:12" x14ac:dyDescent="0.2">
      <c r="C894" s="162"/>
      <c r="D894" s="162"/>
      <c r="E894" s="163"/>
      <c r="F894" s="19"/>
      <c r="G894" s="19"/>
      <c r="H894" s="14"/>
      <c r="J894" s="162"/>
      <c r="K894" s="162"/>
      <c r="L894" s="163"/>
    </row>
    <row r="895" spans="3:12" x14ac:dyDescent="0.2">
      <c r="C895" s="162"/>
      <c r="D895" s="162"/>
      <c r="E895" s="163"/>
      <c r="F895" s="19"/>
      <c r="G895" s="19"/>
      <c r="H895" s="14"/>
      <c r="J895" s="162"/>
      <c r="K895" s="162"/>
      <c r="L895" s="163"/>
    </row>
    <row r="896" spans="3:12" x14ac:dyDescent="0.2">
      <c r="C896" s="162"/>
      <c r="D896" s="162"/>
      <c r="E896" s="163"/>
      <c r="F896" s="19"/>
      <c r="G896" s="19"/>
      <c r="H896" s="14"/>
      <c r="J896" s="162"/>
      <c r="K896" s="162"/>
      <c r="L896" s="163"/>
    </row>
    <row r="897" spans="3:12" x14ac:dyDescent="0.2">
      <c r="C897" s="162"/>
      <c r="D897" s="162"/>
      <c r="E897" s="163"/>
      <c r="F897" s="19"/>
      <c r="G897" s="19"/>
      <c r="H897" s="14"/>
      <c r="J897" s="162"/>
      <c r="K897" s="162"/>
      <c r="L897" s="163"/>
    </row>
    <row r="898" spans="3:12" x14ac:dyDescent="0.2">
      <c r="C898" s="162"/>
      <c r="D898" s="162"/>
      <c r="E898" s="163"/>
      <c r="F898" s="19"/>
      <c r="G898" s="19"/>
      <c r="H898" s="14"/>
      <c r="J898" s="162"/>
      <c r="K898" s="162"/>
      <c r="L898" s="163"/>
    </row>
    <row r="899" spans="3:12" x14ac:dyDescent="0.2">
      <c r="C899" s="162"/>
      <c r="D899" s="162"/>
      <c r="E899" s="163"/>
      <c r="F899" s="19"/>
      <c r="G899" s="19"/>
      <c r="H899" s="14"/>
      <c r="J899" s="162"/>
      <c r="K899" s="162"/>
      <c r="L899" s="163"/>
    </row>
    <row r="900" spans="3:12" x14ac:dyDescent="0.2">
      <c r="C900" s="162"/>
      <c r="D900" s="162"/>
      <c r="E900" s="163"/>
      <c r="F900" s="19"/>
      <c r="G900" s="19"/>
      <c r="H900" s="14"/>
      <c r="J900" s="162"/>
      <c r="K900" s="162"/>
      <c r="L900" s="163"/>
    </row>
    <row r="901" spans="3:12" x14ac:dyDescent="0.2">
      <c r="C901" s="162"/>
      <c r="D901" s="162"/>
      <c r="E901" s="163"/>
      <c r="F901" s="19"/>
      <c r="G901" s="19"/>
      <c r="H901" s="14"/>
      <c r="J901" s="162"/>
      <c r="K901" s="162"/>
      <c r="L901" s="163"/>
    </row>
    <row r="902" spans="3:12" x14ac:dyDescent="0.2">
      <c r="C902" s="162"/>
      <c r="D902" s="162"/>
      <c r="E902" s="163"/>
      <c r="F902" s="19"/>
      <c r="G902" s="19"/>
      <c r="H902" s="14"/>
      <c r="J902" s="162"/>
      <c r="K902" s="162"/>
      <c r="L902" s="163"/>
    </row>
    <row r="903" spans="3:12" x14ac:dyDescent="0.2">
      <c r="C903" s="162"/>
      <c r="D903" s="162"/>
      <c r="E903" s="163"/>
      <c r="F903" s="19"/>
      <c r="G903" s="19"/>
      <c r="H903" s="14"/>
      <c r="J903" s="162"/>
      <c r="K903" s="162"/>
      <c r="L903" s="163"/>
    </row>
    <row r="904" spans="3:12" x14ac:dyDescent="0.2">
      <c r="C904" s="162"/>
      <c r="D904" s="162"/>
      <c r="E904" s="163"/>
      <c r="F904" s="19"/>
      <c r="G904" s="19"/>
      <c r="H904" s="14"/>
      <c r="J904" s="162"/>
      <c r="K904" s="162"/>
      <c r="L904" s="163"/>
    </row>
    <row r="905" spans="3:12" x14ac:dyDescent="0.2">
      <c r="C905" s="162"/>
      <c r="D905" s="162"/>
      <c r="E905" s="163"/>
      <c r="F905" s="19"/>
      <c r="G905" s="19"/>
      <c r="H905" s="14"/>
      <c r="J905" s="162"/>
      <c r="K905" s="162"/>
      <c r="L905" s="163"/>
    </row>
    <row r="906" spans="3:12" x14ac:dyDescent="0.2">
      <c r="C906" s="162"/>
      <c r="D906" s="162"/>
      <c r="E906" s="163"/>
      <c r="F906" s="19"/>
      <c r="G906" s="19"/>
      <c r="H906" s="14"/>
      <c r="J906" s="162"/>
      <c r="K906" s="162"/>
      <c r="L906" s="163"/>
    </row>
    <row r="907" spans="3:12" x14ac:dyDescent="0.2">
      <c r="C907" s="162"/>
      <c r="D907" s="162"/>
      <c r="E907" s="163"/>
      <c r="F907" s="19"/>
      <c r="G907" s="19"/>
      <c r="H907" s="14"/>
      <c r="J907" s="162"/>
      <c r="K907" s="162"/>
      <c r="L907" s="163"/>
    </row>
    <row r="908" spans="3:12" x14ac:dyDescent="0.2">
      <c r="C908" s="162"/>
      <c r="D908" s="162"/>
      <c r="E908" s="163"/>
      <c r="F908" s="19"/>
      <c r="G908" s="19"/>
      <c r="H908" s="14"/>
      <c r="J908" s="162"/>
      <c r="K908" s="162"/>
      <c r="L908" s="163"/>
    </row>
    <row r="909" spans="3:12" x14ac:dyDescent="0.2">
      <c r="C909" s="162"/>
      <c r="D909" s="162"/>
      <c r="E909" s="163"/>
      <c r="F909" s="19"/>
      <c r="G909" s="19"/>
      <c r="H909" s="14"/>
      <c r="J909" s="162"/>
      <c r="K909" s="162"/>
      <c r="L909" s="163"/>
    </row>
    <row r="910" spans="3:12" x14ac:dyDescent="0.2">
      <c r="C910" s="162"/>
      <c r="D910" s="162"/>
      <c r="E910" s="163"/>
      <c r="F910" s="19"/>
      <c r="G910" s="19"/>
      <c r="H910" s="14"/>
      <c r="J910" s="162"/>
      <c r="K910" s="162"/>
      <c r="L910" s="163"/>
    </row>
    <row r="911" spans="3:12" x14ac:dyDescent="0.2">
      <c r="C911" s="162"/>
      <c r="D911" s="162"/>
      <c r="E911" s="163"/>
      <c r="F911" s="19"/>
      <c r="G911" s="19"/>
      <c r="H911" s="14"/>
      <c r="J911" s="162"/>
      <c r="K911" s="162"/>
      <c r="L911" s="163"/>
    </row>
    <row r="912" spans="3:12" x14ac:dyDescent="0.2">
      <c r="C912" s="162"/>
      <c r="D912" s="162"/>
      <c r="E912" s="163"/>
      <c r="F912" s="19"/>
      <c r="G912" s="19"/>
      <c r="H912" s="14"/>
      <c r="J912" s="162"/>
      <c r="K912" s="162"/>
      <c r="L912" s="163"/>
    </row>
    <row r="913" spans="3:12" x14ac:dyDescent="0.2">
      <c r="C913" s="162"/>
      <c r="D913" s="162"/>
      <c r="E913" s="163"/>
      <c r="F913" s="19"/>
      <c r="G913" s="19"/>
      <c r="H913" s="14"/>
      <c r="J913" s="162"/>
      <c r="K913" s="162"/>
      <c r="L913" s="163"/>
    </row>
    <row r="914" spans="3:12" x14ac:dyDescent="0.2">
      <c r="C914" s="162"/>
      <c r="D914" s="162"/>
      <c r="E914" s="163"/>
      <c r="F914" s="19"/>
      <c r="G914" s="19"/>
      <c r="H914" s="14"/>
      <c r="J914" s="162"/>
      <c r="K914" s="162"/>
      <c r="L914" s="163"/>
    </row>
    <row r="915" spans="3:12" x14ac:dyDescent="0.2">
      <c r="C915" s="162"/>
      <c r="D915" s="162"/>
      <c r="E915" s="163"/>
      <c r="F915" s="19"/>
      <c r="G915" s="19"/>
      <c r="H915" s="14"/>
      <c r="J915" s="162"/>
      <c r="K915" s="162"/>
      <c r="L915" s="163"/>
    </row>
    <row r="916" spans="3:12" x14ac:dyDescent="0.2">
      <c r="C916" s="162"/>
      <c r="D916" s="162"/>
      <c r="E916" s="163"/>
      <c r="F916" s="19"/>
      <c r="G916" s="19"/>
      <c r="H916" s="14"/>
      <c r="J916" s="162"/>
      <c r="K916" s="162"/>
      <c r="L916" s="163"/>
    </row>
    <row r="917" spans="3:12" x14ac:dyDescent="0.2">
      <c r="C917" s="162"/>
      <c r="D917" s="162"/>
      <c r="E917" s="163"/>
      <c r="F917" s="19"/>
      <c r="G917" s="19"/>
      <c r="H917" s="14"/>
      <c r="J917" s="162"/>
      <c r="K917" s="162"/>
      <c r="L917" s="163"/>
    </row>
    <row r="918" spans="3:12" x14ac:dyDescent="0.2">
      <c r="C918" s="162"/>
      <c r="D918" s="162"/>
      <c r="E918" s="163"/>
      <c r="F918" s="19"/>
      <c r="G918" s="19"/>
      <c r="H918" s="14"/>
      <c r="J918" s="162"/>
      <c r="K918" s="162"/>
      <c r="L918" s="163"/>
    </row>
    <row r="919" spans="3:12" x14ac:dyDescent="0.2">
      <c r="C919" s="162"/>
      <c r="D919" s="162"/>
      <c r="E919" s="163"/>
      <c r="F919" s="19"/>
      <c r="G919" s="19"/>
      <c r="H919" s="14"/>
      <c r="J919" s="162"/>
      <c r="K919" s="162"/>
      <c r="L919" s="163"/>
    </row>
    <row r="920" spans="3:12" x14ac:dyDescent="0.2">
      <c r="C920" s="162"/>
      <c r="D920" s="162"/>
      <c r="E920" s="163"/>
      <c r="F920" s="19"/>
      <c r="G920" s="19"/>
      <c r="H920" s="14"/>
      <c r="J920" s="162"/>
      <c r="K920" s="162"/>
      <c r="L920" s="163"/>
    </row>
    <row r="921" spans="3:12" x14ac:dyDescent="0.2">
      <c r="C921" s="162"/>
      <c r="D921" s="162"/>
      <c r="E921" s="163"/>
      <c r="F921" s="19"/>
      <c r="G921" s="19"/>
      <c r="H921" s="14"/>
      <c r="J921" s="162"/>
      <c r="K921" s="162"/>
      <c r="L921" s="163"/>
    </row>
    <row r="922" spans="3:12" x14ac:dyDescent="0.2">
      <c r="C922" s="162"/>
      <c r="D922" s="162"/>
      <c r="E922" s="163"/>
      <c r="F922" s="19"/>
      <c r="G922" s="19"/>
      <c r="H922" s="14"/>
      <c r="J922" s="162"/>
      <c r="K922" s="162"/>
      <c r="L922" s="163"/>
    </row>
    <row r="923" spans="3:12" x14ac:dyDescent="0.2">
      <c r="C923" s="162"/>
      <c r="D923" s="162"/>
      <c r="E923" s="163"/>
      <c r="F923" s="19"/>
      <c r="G923" s="19"/>
      <c r="H923" s="14"/>
      <c r="J923" s="162"/>
      <c r="K923" s="162"/>
      <c r="L923" s="163"/>
    </row>
    <row r="924" spans="3:12" x14ac:dyDescent="0.2">
      <c r="C924" s="162"/>
      <c r="D924" s="162"/>
      <c r="E924" s="163"/>
      <c r="F924" s="19"/>
      <c r="G924" s="19"/>
      <c r="H924" s="14"/>
      <c r="J924" s="162"/>
      <c r="K924" s="162"/>
      <c r="L924" s="163"/>
    </row>
    <row r="925" spans="3:12" x14ac:dyDescent="0.2">
      <c r="C925" s="162"/>
      <c r="D925" s="162"/>
      <c r="E925" s="163"/>
      <c r="F925" s="19"/>
      <c r="G925" s="19"/>
      <c r="H925" s="14"/>
      <c r="J925" s="162"/>
      <c r="K925" s="162"/>
      <c r="L925" s="163"/>
    </row>
    <row r="926" spans="3:12" x14ac:dyDescent="0.2">
      <c r="C926" s="162"/>
      <c r="D926" s="162"/>
      <c r="E926" s="163"/>
      <c r="F926" s="19"/>
      <c r="G926" s="19"/>
      <c r="H926" s="14"/>
      <c r="J926" s="162"/>
      <c r="K926" s="162"/>
      <c r="L926" s="163"/>
    </row>
    <row r="927" spans="3:12" x14ac:dyDescent="0.2">
      <c r="C927" s="162"/>
      <c r="D927" s="162"/>
      <c r="E927" s="163"/>
      <c r="F927" s="19"/>
      <c r="G927" s="19"/>
      <c r="H927" s="14"/>
      <c r="J927" s="162"/>
      <c r="K927" s="162"/>
      <c r="L927" s="163"/>
    </row>
    <row r="928" spans="3:12" x14ac:dyDescent="0.2">
      <c r="C928" s="162"/>
      <c r="D928" s="162"/>
      <c r="E928" s="163"/>
      <c r="F928" s="19"/>
      <c r="G928" s="19"/>
      <c r="H928" s="14"/>
      <c r="J928" s="162"/>
      <c r="K928" s="162"/>
      <c r="L928" s="163"/>
    </row>
    <row r="929" spans="3:12" x14ac:dyDescent="0.2">
      <c r="C929" s="162"/>
      <c r="D929" s="162"/>
      <c r="E929" s="163"/>
      <c r="F929" s="19"/>
      <c r="G929" s="19"/>
      <c r="H929" s="14"/>
      <c r="J929" s="162"/>
      <c r="K929" s="162"/>
      <c r="L929" s="163"/>
    </row>
    <row r="930" spans="3:12" x14ac:dyDescent="0.2">
      <c r="C930" s="162"/>
      <c r="D930" s="162"/>
      <c r="E930" s="163"/>
      <c r="F930" s="19"/>
      <c r="G930" s="19"/>
      <c r="H930" s="14"/>
      <c r="J930" s="162"/>
      <c r="K930" s="162"/>
      <c r="L930" s="163"/>
    </row>
    <row r="931" spans="3:12" x14ac:dyDescent="0.2">
      <c r="C931" s="162"/>
      <c r="D931" s="162"/>
      <c r="E931" s="163"/>
      <c r="F931" s="19"/>
      <c r="G931" s="19"/>
      <c r="H931" s="14"/>
      <c r="J931" s="162"/>
      <c r="K931" s="162"/>
      <c r="L931" s="163"/>
    </row>
    <row r="932" spans="3:12" x14ac:dyDescent="0.2">
      <c r="C932" s="162"/>
      <c r="D932" s="162"/>
      <c r="E932" s="163"/>
      <c r="F932" s="19"/>
      <c r="G932" s="19"/>
      <c r="H932" s="14"/>
      <c r="J932" s="162"/>
      <c r="K932" s="162"/>
      <c r="L932" s="163"/>
    </row>
    <row r="933" spans="3:12" x14ac:dyDescent="0.2">
      <c r="C933" s="162"/>
      <c r="D933" s="162"/>
      <c r="E933" s="163"/>
      <c r="F933" s="19"/>
      <c r="G933" s="19"/>
      <c r="H933" s="14"/>
      <c r="J933" s="162"/>
      <c r="K933" s="162"/>
      <c r="L933" s="163"/>
    </row>
    <row r="934" spans="3:12" x14ac:dyDescent="0.2">
      <c r="C934" s="162"/>
      <c r="D934" s="162"/>
      <c r="E934" s="163"/>
      <c r="F934" s="19"/>
      <c r="G934" s="19"/>
      <c r="H934" s="14"/>
      <c r="J934" s="162"/>
      <c r="K934" s="162"/>
      <c r="L934" s="163"/>
    </row>
    <row r="935" spans="3:12" x14ac:dyDescent="0.2">
      <c r="C935" s="162"/>
      <c r="D935" s="162"/>
      <c r="E935" s="163"/>
      <c r="F935" s="19"/>
      <c r="G935" s="19"/>
      <c r="H935" s="14"/>
      <c r="J935" s="162"/>
      <c r="K935" s="162"/>
      <c r="L935" s="163"/>
    </row>
    <row r="936" spans="3:12" x14ac:dyDescent="0.2">
      <c r="C936" s="162"/>
      <c r="D936" s="162"/>
      <c r="E936" s="163"/>
      <c r="F936" s="19"/>
      <c r="G936" s="19"/>
      <c r="H936" s="14"/>
      <c r="J936" s="162"/>
      <c r="K936" s="162"/>
      <c r="L936" s="163"/>
    </row>
    <row r="937" spans="3:12" x14ac:dyDescent="0.2">
      <c r="C937" s="162"/>
      <c r="D937" s="162"/>
      <c r="E937" s="163"/>
      <c r="F937" s="19"/>
      <c r="G937" s="19"/>
      <c r="H937" s="14"/>
      <c r="J937" s="162"/>
      <c r="K937" s="162"/>
      <c r="L937" s="163"/>
    </row>
    <row r="938" spans="3:12" x14ac:dyDescent="0.2">
      <c r="C938" s="162"/>
      <c r="D938" s="162"/>
      <c r="E938" s="163"/>
      <c r="F938" s="19"/>
      <c r="G938" s="19"/>
      <c r="H938" s="14"/>
      <c r="J938" s="162"/>
      <c r="K938" s="162"/>
      <c r="L938" s="163"/>
    </row>
    <row r="939" spans="3:12" x14ac:dyDescent="0.2">
      <c r="C939" s="162"/>
      <c r="D939" s="162"/>
      <c r="E939" s="163"/>
      <c r="F939" s="19"/>
      <c r="G939" s="19"/>
      <c r="H939" s="14"/>
      <c r="J939" s="162"/>
      <c r="K939" s="162"/>
      <c r="L939" s="163"/>
    </row>
    <row r="940" spans="3:12" x14ac:dyDescent="0.2">
      <c r="C940" s="162"/>
      <c r="D940" s="162"/>
      <c r="E940" s="163"/>
      <c r="F940" s="19"/>
      <c r="G940" s="19"/>
      <c r="H940" s="14"/>
      <c r="J940" s="162"/>
      <c r="K940" s="162"/>
      <c r="L940" s="163"/>
    </row>
    <row r="941" spans="3:12" x14ac:dyDescent="0.2">
      <c r="C941" s="162"/>
      <c r="D941" s="162"/>
      <c r="E941" s="163"/>
      <c r="F941" s="19"/>
      <c r="G941" s="19"/>
      <c r="H941" s="14"/>
      <c r="J941" s="162"/>
      <c r="K941" s="162"/>
      <c r="L941" s="163"/>
    </row>
    <row r="942" spans="3:12" x14ac:dyDescent="0.2">
      <c r="C942" s="162"/>
      <c r="D942" s="162"/>
      <c r="E942" s="163"/>
      <c r="F942" s="19"/>
      <c r="G942" s="19"/>
      <c r="H942" s="14"/>
      <c r="J942" s="162"/>
      <c r="K942" s="162"/>
      <c r="L942" s="163"/>
    </row>
    <row r="943" spans="3:12" x14ac:dyDescent="0.2">
      <c r="C943" s="162"/>
      <c r="D943" s="162"/>
      <c r="E943" s="163"/>
      <c r="F943" s="19"/>
      <c r="G943" s="19"/>
      <c r="H943" s="14"/>
      <c r="J943" s="162"/>
      <c r="K943" s="162"/>
      <c r="L943" s="163"/>
    </row>
    <row r="944" spans="3:12" x14ac:dyDescent="0.2">
      <c r="C944" s="162"/>
      <c r="D944" s="162"/>
      <c r="E944" s="163"/>
      <c r="F944" s="19"/>
      <c r="G944" s="19"/>
      <c r="H944" s="14"/>
      <c r="J944" s="162"/>
      <c r="K944" s="162"/>
      <c r="L944" s="163"/>
    </row>
    <row r="945" spans="3:12" x14ac:dyDescent="0.2">
      <c r="C945" s="162"/>
      <c r="D945" s="162"/>
      <c r="E945" s="163"/>
      <c r="F945" s="19"/>
      <c r="G945" s="19"/>
      <c r="H945" s="14"/>
      <c r="J945" s="162"/>
      <c r="K945" s="162"/>
      <c r="L945" s="163"/>
    </row>
    <row r="946" spans="3:12" x14ac:dyDescent="0.2">
      <c r="C946" s="162"/>
      <c r="D946" s="162"/>
      <c r="E946" s="163"/>
      <c r="F946" s="19"/>
      <c r="G946" s="19"/>
      <c r="H946" s="14"/>
      <c r="J946" s="162"/>
      <c r="K946" s="162"/>
      <c r="L946" s="163"/>
    </row>
    <row r="947" spans="3:12" x14ac:dyDescent="0.2">
      <c r="C947" s="162"/>
      <c r="D947" s="162"/>
      <c r="E947" s="163"/>
      <c r="F947" s="19"/>
      <c r="G947" s="19"/>
      <c r="H947" s="14"/>
      <c r="J947" s="162"/>
      <c r="K947" s="162"/>
      <c r="L947" s="163"/>
    </row>
    <row r="948" spans="3:12" x14ac:dyDescent="0.2">
      <c r="C948" s="162"/>
      <c r="D948" s="162"/>
      <c r="E948" s="163"/>
      <c r="F948" s="19"/>
      <c r="G948" s="19"/>
      <c r="H948" s="14"/>
      <c r="J948" s="162"/>
      <c r="K948" s="162"/>
      <c r="L948" s="163"/>
    </row>
    <row r="949" spans="3:12" x14ac:dyDescent="0.2">
      <c r="C949" s="162"/>
      <c r="D949" s="162"/>
      <c r="E949" s="163"/>
      <c r="F949" s="19"/>
      <c r="G949" s="19"/>
      <c r="H949" s="14"/>
      <c r="J949" s="162"/>
      <c r="K949" s="162"/>
      <c r="L949" s="163"/>
    </row>
    <row r="950" spans="3:12" x14ac:dyDescent="0.2">
      <c r="C950" s="162"/>
      <c r="D950" s="162"/>
      <c r="E950" s="163"/>
      <c r="F950" s="19"/>
      <c r="G950" s="19"/>
      <c r="H950" s="14"/>
      <c r="J950" s="162"/>
      <c r="K950" s="162"/>
      <c r="L950" s="163"/>
    </row>
    <row r="951" spans="3:12" x14ac:dyDescent="0.2">
      <c r="C951" s="162"/>
      <c r="D951" s="162"/>
      <c r="E951" s="163"/>
      <c r="F951" s="19"/>
      <c r="G951" s="19"/>
      <c r="H951" s="14"/>
      <c r="J951" s="162"/>
      <c r="K951" s="162"/>
      <c r="L951" s="163"/>
    </row>
    <row r="952" spans="3:12" x14ac:dyDescent="0.2">
      <c r="C952" s="162"/>
      <c r="D952" s="162"/>
      <c r="E952" s="163"/>
      <c r="F952" s="19"/>
      <c r="G952" s="19"/>
      <c r="H952" s="14"/>
      <c r="J952" s="162"/>
      <c r="K952" s="162"/>
      <c r="L952" s="163"/>
    </row>
    <row r="953" spans="3:12" x14ac:dyDescent="0.2">
      <c r="C953" s="162"/>
      <c r="D953" s="162"/>
      <c r="E953" s="163"/>
      <c r="F953" s="19"/>
      <c r="G953" s="19"/>
      <c r="H953" s="14"/>
      <c r="J953" s="162"/>
      <c r="K953" s="162"/>
      <c r="L953" s="163"/>
    </row>
    <row r="954" spans="3:12" x14ac:dyDescent="0.2">
      <c r="C954" s="162"/>
      <c r="D954" s="162"/>
      <c r="E954" s="163"/>
      <c r="F954" s="19"/>
      <c r="G954" s="19"/>
      <c r="H954" s="14"/>
      <c r="J954" s="162"/>
      <c r="K954" s="162"/>
      <c r="L954" s="163"/>
    </row>
    <row r="955" spans="3:12" x14ac:dyDescent="0.2">
      <c r="C955" s="162"/>
      <c r="D955" s="162"/>
      <c r="E955" s="163"/>
      <c r="F955" s="19"/>
      <c r="G955" s="19"/>
      <c r="H955" s="14"/>
      <c r="J955" s="162"/>
      <c r="K955" s="162"/>
      <c r="L955" s="163"/>
    </row>
    <row r="956" spans="3:12" x14ac:dyDescent="0.2">
      <c r="C956" s="162"/>
      <c r="D956" s="162"/>
      <c r="E956" s="163"/>
      <c r="F956" s="19"/>
      <c r="G956" s="19"/>
      <c r="H956" s="14"/>
      <c r="J956" s="162"/>
      <c r="K956" s="162"/>
      <c r="L956" s="163"/>
    </row>
    <row r="957" spans="3:12" x14ac:dyDescent="0.2">
      <c r="C957" s="162"/>
      <c r="D957" s="162"/>
      <c r="E957" s="163"/>
      <c r="F957" s="19"/>
      <c r="G957" s="19"/>
      <c r="H957" s="14"/>
      <c r="J957" s="162"/>
      <c r="K957" s="162"/>
      <c r="L957" s="163"/>
    </row>
    <row r="958" spans="3:12" x14ac:dyDescent="0.2">
      <c r="C958" s="162"/>
      <c r="D958" s="162"/>
      <c r="E958" s="163"/>
      <c r="F958" s="19"/>
      <c r="G958" s="19"/>
      <c r="H958" s="14"/>
      <c r="J958" s="162"/>
      <c r="K958" s="162"/>
      <c r="L958" s="163"/>
    </row>
    <row r="959" spans="3:12" x14ac:dyDescent="0.2">
      <c r="C959" s="162"/>
      <c r="D959" s="162"/>
      <c r="E959" s="163"/>
      <c r="F959" s="19"/>
      <c r="G959" s="19"/>
      <c r="H959" s="14"/>
      <c r="J959" s="162"/>
      <c r="K959" s="162"/>
      <c r="L959" s="163"/>
    </row>
    <row r="960" spans="3:12" x14ac:dyDescent="0.2">
      <c r="C960" s="162"/>
      <c r="D960" s="162"/>
      <c r="E960" s="163"/>
      <c r="F960" s="19"/>
      <c r="G960" s="19"/>
      <c r="H960" s="14"/>
      <c r="J960" s="162"/>
      <c r="K960" s="162"/>
      <c r="L960" s="163"/>
    </row>
    <row r="961" spans="2:17" x14ac:dyDescent="0.2">
      <c r="C961" s="162"/>
      <c r="D961" s="162"/>
      <c r="E961" s="163"/>
      <c r="F961" s="19"/>
      <c r="G961" s="19"/>
      <c r="H961" s="14"/>
      <c r="J961" s="162"/>
      <c r="K961" s="162"/>
      <c r="L961" s="163"/>
    </row>
    <row r="962" spans="2:17" x14ac:dyDescent="0.2">
      <c r="C962" s="162"/>
      <c r="D962" s="162"/>
      <c r="E962" s="163"/>
      <c r="F962" s="19"/>
      <c r="G962" s="19"/>
      <c r="H962" s="14"/>
      <c r="J962" s="162"/>
      <c r="K962" s="162"/>
      <c r="L962" s="163"/>
    </row>
    <row r="963" spans="2:17" x14ac:dyDescent="0.2"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</row>
    <row r="964" spans="2:17" x14ac:dyDescent="0.2"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</row>
    <row r="965" spans="2:17" x14ac:dyDescent="0.2"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</row>
    <row r="966" spans="2:17" x14ac:dyDescent="0.2"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</row>
    <row r="967" spans="2:17" x14ac:dyDescent="0.2"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</row>
    <row r="968" spans="2:17" x14ac:dyDescent="0.2"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</row>
    <row r="969" spans="2:17" x14ac:dyDescent="0.2"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</row>
    <row r="970" spans="2:17" x14ac:dyDescent="0.2"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</row>
    <row r="971" spans="2:17" x14ac:dyDescent="0.2"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</row>
    <row r="972" spans="2:17" x14ac:dyDescent="0.2"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</row>
    <row r="973" spans="2:17" x14ac:dyDescent="0.2"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</row>
    <row r="974" spans="2:17" x14ac:dyDescent="0.2"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</row>
    <row r="975" spans="2:17" x14ac:dyDescent="0.2"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</row>
    <row r="976" spans="2:17" x14ac:dyDescent="0.2"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</row>
    <row r="977" spans="2:17" x14ac:dyDescent="0.2"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</row>
    <row r="978" spans="2:17" x14ac:dyDescent="0.2">
      <c r="C978" s="135"/>
      <c r="D978" s="135"/>
      <c r="E978" s="122"/>
      <c r="F978" s="19"/>
      <c r="G978" s="19"/>
      <c r="H978" s="14"/>
      <c r="J978" s="135"/>
      <c r="K978" s="135"/>
      <c r="L978" s="122"/>
    </row>
    <row r="979" spans="2:17" x14ac:dyDescent="0.2">
      <c r="C979" s="135"/>
      <c r="D979" s="135"/>
      <c r="E979" s="122"/>
      <c r="F979" s="19"/>
      <c r="G979" s="19"/>
      <c r="H979" s="14"/>
      <c r="J979" s="135"/>
      <c r="K979" s="135"/>
      <c r="L979" s="122"/>
    </row>
    <row r="980" spans="2:17" x14ac:dyDescent="0.2">
      <c r="C980" s="122"/>
      <c r="D980" s="122"/>
      <c r="E980" s="122"/>
      <c r="F980" s="19"/>
      <c r="G980" s="19"/>
      <c r="H980" s="14"/>
      <c r="J980" s="122"/>
      <c r="K980" s="122"/>
      <c r="L980" s="122"/>
    </row>
    <row r="981" spans="2:17" x14ac:dyDescent="0.2">
      <c r="C981" s="122"/>
      <c r="D981" s="122"/>
      <c r="E981" s="122"/>
      <c r="F981" s="19"/>
      <c r="G981" s="19"/>
      <c r="H981" s="14"/>
      <c r="J981" s="122"/>
      <c r="K981" s="122"/>
      <c r="L981" s="122"/>
    </row>
    <row r="982" spans="2:17" x14ac:dyDescent="0.2">
      <c r="C982" s="122"/>
      <c r="D982" s="122"/>
      <c r="E982" s="122"/>
      <c r="F982" s="19"/>
      <c r="G982" s="19"/>
      <c r="H982" s="14"/>
      <c r="J982" s="122"/>
      <c r="K982" s="122"/>
      <c r="L982" s="122"/>
    </row>
    <row r="983" spans="2:17" x14ac:dyDescent="0.2">
      <c r="C983" s="122"/>
      <c r="D983" s="122"/>
      <c r="E983" s="122"/>
      <c r="F983" s="19"/>
      <c r="G983" s="19"/>
      <c r="H983" s="14"/>
      <c r="J983" s="122"/>
      <c r="K983" s="122"/>
      <c r="L983" s="122"/>
    </row>
    <row r="984" spans="2:17" x14ac:dyDescent="0.2">
      <c r="C984" s="122"/>
      <c r="D984" s="122"/>
      <c r="E984" s="122"/>
      <c r="F984" s="19"/>
      <c r="G984" s="19"/>
      <c r="H984" s="14"/>
      <c r="J984" s="122"/>
      <c r="K984" s="122"/>
      <c r="L984" s="122"/>
    </row>
    <row r="985" spans="2:17" x14ac:dyDescent="0.2">
      <c r="C985" s="122"/>
      <c r="D985" s="122"/>
      <c r="E985" s="122"/>
      <c r="F985" s="19"/>
      <c r="G985" s="19"/>
      <c r="H985" s="14"/>
      <c r="J985" s="122"/>
      <c r="K985" s="122"/>
      <c r="L985" s="122"/>
    </row>
    <row r="986" spans="2:17" x14ac:dyDescent="0.2">
      <c r="C986" s="122"/>
      <c r="D986" s="122"/>
      <c r="E986" s="122"/>
      <c r="F986" s="19"/>
      <c r="G986" s="19"/>
      <c r="H986" s="14"/>
      <c r="J986" s="122"/>
      <c r="K986" s="122"/>
      <c r="L986" s="122"/>
    </row>
    <row r="987" spans="2:17" x14ac:dyDescent="0.2">
      <c r="C987" s="122"/>
      <c r="D987" s="122"/>
      <c r="E987" s="122"/>
      <c r="F987" s="19"/>
      <c r="G987" s="19"/>
      <c r="H987" s="14"/>
      <c r="J987" s="122"/>
      <c r="K987" s="122"/>
      <c r="L987" s="122"/>
    </row>
    <row r="988" spans="2:17" x14ac:dyDescent="0.2">
      <c r="C988" s="122"/>
      <c r="D988" s="122"/>
      <c r="E988" s="122"/>
      <c r="F988" s="19"/>
      <c r="G988" s="19"/>
      <c r="H988" s="14"/>
      <c r="J988" s="122"/>
      <c r="K988" s="122"/>
      <c r="L988" s="122"/>
    </row>
    <row r="989" spans="2:17" x14ac:dyDescent="0.2">
      <c r="C989" s="122"/>
      <c r="D989" s="122"/>
      <c r="E989" s="122"/>
      <c r="F989" s="19"/>
      <c r="G989" s="19"/>
      <c r="H989" s="14"/>
      <c r="J989" s="122"/>
      <c r="K989" s="122"/>
      <c r="L989" s="122"/>
    </row>
    <row r="990" spans="2:17" x14ac:dyDescent="0.2">
      <c r="C990" s="122"/>
      <c r="D990" s="122"/>
      <c r="E990" s="122"/>
      <c r="F990" s="19"/>
      <c r="G990" s="19"/>
      <c r="H990" s="14"/>
      <c r="J990" s="122"/>
      <c r="K990" s="122"/>
      <c r="L990" s="122"/>
    </row>
    <row r="991" spans="2:17" x14ac:dyDescent="0.2">
      <c r="C991" s="122"/>
      <c r="D991" s="122"/>
      <c r="E991" s="122"/>
      <c r="F991" s="19"/>
      <c r="G991" s="19"/>
      <c r="H991" s="14"/>
      <c r="J991" s="122"/>
      <c r="K991" s="122"/>
      <c r="L991" s="122"/>
    </row>
    <row r="992" spans="2:17" x14ac:dyDescent="0.2">
      <c r="C992" s="122"/>
      <c r="D992" s="122"/>
      <c r="E992" s="122"/>
      <c r="F992" s="19"/>
      <c r="G992" s="19"/>
      <c r="H992" s="14"/>
      <c r="J992" s="122"/>
      <c r="K992" s="122"/>
      <c r="L992" s="122"/>
    </row>
    <row r="993" spans="3:12" x14ac:dyDescent="0.2">
      <c r="C993" s="122"/>
      <c r="D993" s="122"/>
      <c r="E993" s="122"/>
      <c r="F993" s="19"/>
      <c r="G993" s="19"/>
      <c r="H993" s="14"/>
      <c r="J993" s="122"/>
      <c r="K993" s="122"/>
      <c r="L993" s="122"/>
    </row>
    <row r="994" spans="3:12" x14ac:dyDescent="0.2">
      <c r="C994" s="122"/>
      <c r="D994" s="122"/>
      <c r="E994" s="122"/>
      <c r="F994" s="19"/>
      <c r="G994" s="19"/>
      <c r="H994" s="14"/>
      <c r="J994" s="122"/>
      <c r="K994" s="122"/>
      <c r="L994" s="122"/>
    </row>
    <row r="995" spans="3:12" x14ac:dyDescent="0.2">
      <c r="C995" s="122"/>
      <c r="D995" s="122"/>
      <c r="E995" s="122"/>
      <c r="F995" s="19"/>
      <c r="G995" s="19"/>
      <c r="H995" s="14"/>
      <c r="J995" s="122"/>
      <c r="K995" s="122"/>
      <c r="L995" s="122"/>
    </row>
    <row r="996" spans="3:12" x14ac:dyDescent="0.2">
      <c r="C996" s="122"/>
      <c r="D996" s="122"/>
      <c r="E996" s="122"/>
      <c r="F996" s="19"/>
      <c r="G996" s="19"/>
      <c r="H996" s="14"/>
      <c r="J996" s="122"/>
      <c r="K996" s="122"/>
      <c r="L996" s="122"/>
    </row>
    <row r="997" spans="3:12" x14ac:dyDescent="0.2">
      <c r="C997" s="122"/>
      <c r="D997" s="122"/>
      <c r="E997" s="122"/>
      <c r="F997" s="19"/>
      <c r="G997" s="19"/>
      <c r="H997" s="14"/>
      <c r="J997" s="122"/>
      <c r="K997" s="122"/>
      <c r="L997" s="122"/>
    </row>
    <row r="998" spans="3:12" x14ac:dyDescent="0.2">
      <c r="C998" s="122"/>
      <c r="D998" s="122"/>
      <c r="E998" s="122"/>
      <c r="F998" s="19"/>
      <c r="G998" s="19"/>
      <c r="H998" s="14"/>
      <c r="J998" s="122"/>
      <c r="K998" s="122"/>
      <c r="L998" s="122"/>
    </row>
    <row r="999" spans="3:12" x14ac:dyDescent="0.2">
      <c r="C999" s="122"/>
      <c r="D999" s="122"/>
      <c r="E999" s="122"/>
      <c r="F999" s="19"/>
      <c r="G999" s="19"/>
      <c r="H999" s="14"/>
      <c r="J999" s="122"/>
      <c r="K999" s="122"/>
      <c r="L999" s="122"/>
    </row>
    <row r="1000" spans="3:12" x14ac:dyDescent="0.2">
      <c r="C1000" s="122"/>
      <c r="D1000" s="122"/>
      <c r="E1000" s="122"/>
      <c r="F1000" s="19"/>
      <c r="G1000" s="19"/>
      <c r="H1000" s="14"/>
      <c r="J1000" s="122"/>
      <c r="K1000" s="122"/>
      <c r="L1000" s="122"/>
    </row>
    <row r="1001" spans="3:12" x14ac:dyDescent="0.2">
      <c r="C1001" s="122"/>
      <c r="D1001" s="122"/>
      <c r="E1001" s="122"/>
      <c r="F1001" s="19"/>
      <c r="G1001" s="19"/>
      <c r="H1001" s="14"/>
      <c r="J1001" s="122"/>
      <c r="K1001" s="122"/>
      <c r="L1001" s="122"/>
    </row>
    <row r="1002" spans="3:12" x14ac:dyDescent="0.2">
      <c r="C1002" s="122"/>
      <c r="D1002" s="122"/>
      <c r="E1002" s="122"/>
      <c r="F1002" s="19"/>
      <c r="G1002" s="19"/>
      <c r="H1002" s="14"/>
      <c r="J1002" s="122"/>
      <c r="K1002" s="122"/>
      <c r="L1002" s="122"/>
    </row>
    <row r="1003" spans="3:12" x14ac:dyDescent="0.2">
      <c r="C1003" s="122"/>
      <c r="D1003" s="122"/>
      <c r="E1003" s="122"/>
      <c r="F1003" s="19"/>
      <c r="G1003" s="19"/>
      <c r="H1003" s="14"/>
      <c r="J1003" s="122"/>
      <c r="K1003" s="122"/>
      <c r="L1003" s="122"/>
    </row>
    <row r="1004" spans="3:12" x14ac:dyDescent="0.2">
      <c r="C1004" s="122"/>
      <c r="D1004" s="122"/>
      <c r="E1004" s="122"/>
      <c r="F1004" s="19"/>
      <c r="G1004" s="19"/>
      <c r="H1004" s="14"/>
      <c r="J1004" s="122"/>
      <c r="K1004" s="122"/>
      <c r="L1004" s="122"/>
    </row>
    <row r="1005" spans="3:12" x14ac:dyDescent="0.2">
      <c r="C1005" s="122"/>
      <c r="D1005" s="122"/>
      <c r="E1005" s="122"/>
      <c r="F1005" s="19"/>
      <c r="G1005" s="19"/>
      <c r="H1005" s="14"/>
      <c r="J1005" s="122"/>
      <c r="K1005" s="122"/>
      <c r="L1005" s="122"/>
    </row>
    <row r="1006" spans="3:12" x14ac:dyDescent="0.2">
      <c r="C1006" s="122"/>
      <c r="D1006" s="122"/>
      <c r="E1006" s="122"/>
      <c r="F1006" s="19"/>
      <c r="G1006" s="19"/>
      <c r="H1006" s="14"/>
      <c r="J1006" s="122"/>
      <c r="K1006" s="122"/>
      <c r="L1006" s="122"/>
    </row>
    <row r="1007" spans="3:12" x14ac:dyDescent="0.2">
      <c r="C1007" s="122"/>
      <c r="D1007" s="122"/>
      <c r="E1007" s="122"/>
      <c r="F1007" s="19"/>
      <c r="G1007" s="19"/>
      <c r="H1007" s="14"/>
      <c r="J1007" s="122"/>
      <c r="K1007" s="122"/>
      <c r="L1007" s="122"/>
    </row>
    <row r="1008" spans="3:12" x14ac:dyDescent="0.2">
      <c r="C1008" s="122"/>
      <c r="D1008" s="122"/>
      <c r="E1008" s="122"/>
      <c r="F1008" s="19"/>
      <c r="G1008" s="19"/>
      <c r="H1008" s="14"/>
      <c r="J1008" s="122"/>
      <c r="K1008" s="122"/>
      <c r="L1008" s="122"/>
    </row>
    <row r="1009" spans="3:12" x14ac:dyDescent="0.2">
      <c r="C1009" s="122"/>
      <c r="D1009" s="122"/>
      <c r="E1009" s="122"/>
      <c r="F1009" s="19"/>
      <c r="G1009" s="19"/>
      <c r="H1009" s="14"/>
      <c r="J1009" s="122"/>
      <c r="K1009" s="122"/>
      <c r="L1009" s="122"/>
    </row>
    <row r="1010" spans="3:12" x14ac:dyDescent="0.2">
      <c r="C1010" s="122"/>
      <c r="D1010" s="122"/>
      <c r="E1010" s="122"/>
      <c r="F1010" s="19"/>
      <c r="G1010" s="19"/>
      <c r="H1010" s="14"/>
      <c r="J1010" s="122"/>
      <c r="K1010" s="122"/>
      <c r="L1010" s="122"/>
    </row>
    <row r="1011" spans="3:12" x14ac:dyDescent="0.2">
      <c r="C1011" s="122"/>
      <c r="D1011" s="122"/>
      <c r="E1011" s="122"/>
      <c r="F1011" s="19"/>
      <c r="G1011" s="19"/>
      <c r="H1011" s="14"/>
      <c r="J1011" s="122"/>
      <c r="K1011" s="122"/>
      <c r="L1011" s="122"/>
    </row>
    <row r="1012" spans="3:12" x14ac:dyDescent="0.2">
      <c r="C1012" s="122"/>
      <c r="D1012" s="122"/>
      <c r="E1012" s="122"/>
      <c r="F1012" s="19"/>
      <c r="G1012" s="19"/>
      <c r="H1012" s="14"/>
      <c r="J1012" s="122"/>
      <c r="K1012" s="122"/>
      <c r="L1012" s="122"/>
    </row>
    <row r="1013" spans="3:12" x14ac:dyDescent="0.2">
      <c r="C1013" s="122"/>
      <c r="D1013" s="122"/>
      <c r="E1013" s="122"/>
      <c r="F1013" s="19"/>
      <c r="G1013" s="19"/>
      <c r="H1013" s="14"/>
      <c r="J1013" s="122"/>
      <c r="K1013" s="122"/>
      <c r="L1013" s="122"/>
    </row>
    <row r="1014" spans="3:12" x14ac:dyDescent="0.2">
      <c r="C1014" s="122"/>
      <c r="D1014" s="122"/>
      <c r="E1014" s="122"/>
      <c r="F1014" s="19"/>
      <c r="G1014" s="19"/>
      <c r="H1014" s="14"/>
      <c r="J1014" s="122"/>
      <c r="K1014" s="122"/>
      <c r="L1014" s="122"/>
    </row>
    <row r="1015" spans="3:12" x14ac:dyDescent="0.2">
      <c r="C1015" s="122"/>
      <c r="D1015" s="122"/>
      <c r="E1015" s="122"/>
      <c r="F1015" s="19"/>
      <c r="G1015" s="19"/>
      <c r="H1015" s="14"/>
      <c r="J1015" s="122"/>
      <c r="K1015" s="122"/>
      <c r="L1015" s="122"/>
    </row>
    <row r="1016" spans="3:12" x14ac:dyDescent="0.2">
      <c r="C1016" s="122"/>
      <c r="D1016" s="122"/>
      <c r="E1016" s="122"/>
      <c r="F1016" s="19"/>
      <c r="G1016" s="19"/>
      <c r="H1016" s="14"/>
      <c r="J1016" s="122"/>
      <c r="K1016" s="122"/>
      <c r="L1016" s="122"/>
    </row>
    <row r="1017" spans="3:12" x14ac:dyDescent="0.2">
      <c r="C1017" s="122"/>
      <c r="D1017" s="122"/>
      <c r="E1017" s="122"/>
      <c r="F1017" s="19"/>
      <c r="G1017" s="19"/>
      <c r="H1017" s="14"/>
      <c r="J1017" s="122"/>
      <c r="K1017" s="122"/>
      <c r="L1017" s="122"/>
    </row>
    <row r="1018" spans="3:12" x14ac:dyDescent="0.2">
      <c r="C1018" s="122"/>
      <c r="D1018" s="122"/>
      <c r="E1018" s="122"/>
      <c r="F1018" s="19"/>
      <c r="G1018" s="19"/>
      <c r="H1018" s="14"/>
      <c r="J1018" s="122"/>
      <c r="K1018" s="122"/>
      <c r="L1018" s="122"/>
    </row>
    <row r="1019" spans="3:12" x14ac:dyDescent="0.2">
      <c r="C1019" s="122"/>
      <c r="D1019" s="122"/>
      <c r="E1019" s="122"/>
      <c r="F1019" s="19"/>
      <c r="G1019" s="19"/>
      <c r="H1019" s="14"/>
      <c r="J1019" s="122"/>
      <c r="K1019" s="122"/>
      <c r="L1019" s="122"/>
    </row>
    <row r="1020" spans="3:12" x14ac:dyDescent="0.2">
      <c r="C1020" s="122"/>
      <c r="D1020" s="122"/>
      <c r="E1020" s="122"/>
      <c r="F1020" s="19"/>
      <c r="G1020" s="19"/>
      <c r="H1020" s="14"/>
      <c r="J1020" s="122"/>
      <c r="K1020" s="122"/>
      <c r="L1020" s="122"/>
    </row>
    <row r="1021" spans="3:12" x14ac:dyDescent="0.2">
      <c r="C1021" s="122"/>
      <c r="D1021" s="122"/>
      <c r="E1021" s="122"/>
      <c r="F1021" s="19"/>
      <c r="G1021" s="19"/>
      <c r="H1021" s="14"/>
      <c r="J1021" s="122"/>
      <c r="K1021" s="122"/>
      <c r="L1021" s="122"/>
    </row>
    <row r="1022" spans="3:12" x14ac:dyDescent="0.2">
      <c r="C1022" s="122"/>
      <c r="D1022" s="122"/>
      <c r="E1022" s="122"/>
      <c r="F1022" s="19"/>
      <c r="G1022" s="19"/>
      <c r="H1022" s="14"/>
      <c r="J1022" s="122"/>
      <c r="K1022" s="122"/>
      <c r="L1022" s="122"/>
    </row>
    <row r="1023" spans="3:12" x14ac:dyDescent="0.2">
      <c r="C1023" s="122"/>
      <c r="D1023" s="122"/>
      <c r="E1023" s="122"/>
      <c r="F1023" s="19"/>
      <c r="G1023" s="19"/>
      <c r="H1023" s="14"/>
      <c r="J1023" s="122"/>
      <c r="K1023" s="122"/>
      <c r="L1023" s="122"/>
    </row>
    <row r="1024" spans="3:12" x14ac:dyDescent="0.2">
      <c r="C1024" s="122"/>
      <c r="D1024" s="122"/>
      <c r="E1024" s="122"/>
      <c r="F1024" s="19"/>
      <c r="G1024" s="19"/>
      <c r="H1024" s="14"/>
      <c r="J1024" s="122"/>
      <c r="K1024" s="122"/>
      <c r="L1024" s="122"/>
    </row>
    <row r="1025" spans="3:12" x14ac:dyDescent="0.2">
      <c r="C1025" s="122"/>
      <c r="D1025" s="122"/>
      <c r="E1025" s="122"/>
      <c r="F1025" s="19"/>
      <c r="G1025" s="19"/>
      <c r="H1025" s="14"/>
      <c r="J1025" s="122"/>
      <c r="K1025" s="122"/>
      <c r="L1025" s="122"/>
    </row>
    <row r="1026" spans="3:12" x14ac:dyDescent="0.2">
      <c r="C1026" s="122"/>
      <c r="D1026" s="122"/>
      <c r="E1026" s="122"/>
      <c r="F1026" s="19"/>
      <c r="G1026" s="19"/>
      <c r="H1026" s="14"/>
      <c r="J1026" s="122"/>
      <c r="K1026" s="122"/>
      <c r="L1026" s="122"/>
    </row>
    <row r="1027" spans="3:12" x14ac:dyDescent="0.2">
      <c r="C1027" s="122"/>
      <c r="D1027" s="122"/>
      <c r="E1027" s="122"/>
      <c r="F1027" s="19"/>
      <c r="G1027" s="19"/>
      <c r="H1027" s="14"/>
      <c r="J1027" s="122"/>
      <c r="K1027" s="122"/>
      <c r="L1027" s="122"/>
    </row>
    <row r="1028" spans="3:12" x14ac:dyDescent="0.2">
      <c r="C1028" s="122"/>
      <c r="D1028" s="122"/>
      <c r="E1028" s="122"/>
      <c r="F1028" s="19"/>
      <c r="G1028" s="19"/>
      <c r="H1028" s="14"/>
      <c r="J1028" s="122"/>
      <c r="K1028" s="122"/>
      <c r="L1028" s="122"/>
    </row>
    <row r="1029" spans="3:12" x14ac:dyDescent="0.2">
      <c r="C1029" s="122"/>
      <c r="D1029" s="122"/>
      <c r="E1029" s="122"/>
      <c r="F1029" s="19"/>
      <c r="G1029" s="19"/>
      <c r="H1029" s="14"/>
      <c r="J1029" s="122"/>
      <c r="K1029" s="122"/>
      <c r="L1029" s="122"/>
    </row>
    <row r="1030" spans="3:12" x14ac:dyDescent="0.2">
      <c r="C1030" s="122"/>
      <c r="D1030" s="122"/>
      <c r="E1030" s="122"/>
      <c r="F1030" s="19"/>
      <c r="G1030" s="19"/>
      <c r="H1030" s="14"/>
      <c r="J1030" s="122"/>
      <c r="K1030" s="122"/>
      <c r="L1030" s="122"/>
    </row>
    <row r="1031" spans="3:12" x14ac:dyDescent="0.2">
      <c r="C1031" s="122"/>
      <c r="D1031" s="122"/>
      <c r="E1031" s="122"/>
      <c r="F1031" s="19"/>
      <c r="G1031" s="19"/>
      <c r="H1031" s="14"/>
      <c r="J1031" s="122"/>
      <c r="K1031" s="122"/>
      <c r="L1031" s="122"/>
    </row>
    <row r="1032" spans="3:12" x14ac:dyDescent="0.2">
      <c r="C1032" s="122"/>
      <c r="D1032" s="122"/>
      <c r="E1032" s="122"/>
      <c r="F1032" s="19"/>
      <c r="G1032" s="19"/>
      <c r="H1032" s="14"/>
      <c r="J1032" s="122"/>
      <c r="K1032" s="122"/>
      <c r="L1032" s="122"/>
    </row>
    <row r="1033" spans="3:12" x14ac:dyDescent="0.2">
      <c r="C1033" s="122"/>
      <c r="D1033" s="122"/>
      <c r="E1033" s="122"/>
      <c r="F1033" s="19"/>
      <c r="G1033" s="19"/>
      <c r="H1033" s="14"/>
      <c r="J1033" s="122"/>
      <c r="K1033" s="122"/>
      <c r="L1033" s="122"/>
    </row>
    <row r="1034" spans="3:12" x14ac:dyDescent="0.2">
      <c r="C1034" s="122"/>
      <c r="D1034" s="122"/>
      <c r="E1034" s="122"/>
      <c r="F1034" s="19"/>
      <c r="G1034" s="19"/>
      <c r="H1034" s="14"/>
      <c r="J1034" s="122"/>
      <c r="K1034" s="122"/>
      <c r="L1034" s="122"/>
    </row>
    <row r="1035" spans="3:12" x14ac:dyDescent="0.2">
      <c r="C1035" s="122"/>
      <c r="D1035" s="122"/>
      <c r="E1035" s="122"/>
      <c r="F1035" s="19"/>
      <c r="G1035" s="19"/>
      <c r="H1035" s="14"/>
      <c r="J1035" s="122"/>
      <c r="K1035" s="122"/>
      <c r="L1035" s="122"/>
    </row>
    <row r="1036" spans="3:12" x14ac:dyDescent="0.2">
      <c r="C1036" s="122"/>
      <c r="D1036" s="122"/>
      <c r="E1036" s="122"/>
      <c r="F1036" s="19"/>
      <c r="G1036" s="19"/>
      <c r="H1036" s="14"/>
      <c r="J1036" s="122"/>
      <c r="K1036" s="122"/>
      <c r="L1036" s="122"/>
    </row>
    <row r="1037" spans="3:12" x14ac:dyDescent="0.2">
      <c r="C1037" s="122"/>
      <c r="D1037" s="122"/>
      <c r="E1037" s="122"/>
      <c r="F1037" s="19"/>
      <c r="G1037" s="19"/>
      <c r="H1037" s="14"/>
      <c r="J1037" s="122"/>
      <c r="K1037" s="122"/>
      <c r="L1037" s="122"/>
    </row>
    <row r="1038" spans="3:12" x14ac:dyDescent="0.2">
      <c r="C1038" s="122"/>
      <c r="D1038" s="122"/>
      <c r="E1038" s="122"/>
      <c r="F1038" s="19"/>
      <c r="G1038" s="19"/>
      <c r="H1038" s="14"/>
      <c r="J1038" s="122"/>
      <c r="K1038" s="122"/>
      <c r="L1038" s="122"/>
    </row>
    <row r="1039" spans="3:12" x14ac:dyDescent="0.2">
      <c r="C1039" s="122"/>
      <c r="D1039" s="122"/>
      <c r="E1039" s="122"/>
      <c r="F1039" s="19"/>
      <c r="G1039" s="19"/>
      <c r="H1039" s="14"/>
      <c r="J1039" s="122"/>
      <c r="K1039" s="122"/>
      <c r="L1039" s="122"/>
    </row>
    <row r="1040" spans="3:12" x14ac:dyDescent="0.2">
      <c r="C1040" s="122"/>
      <c r="D1040" s="122"/>
      <c r="E1040" s="122"/>
      <c r="F1040" s="19"/>
      <c r="G1040" s="19"/>
      <c r="H1040" s="14"/>
      <c r="J1040" s="122"/>
      <c r="K1040" s="122"/>
      <c r="L1040" s="122"/>
    </row>
    <row r="1041" spans="3:12" x14ac:dyDescent="0.2">
      <c r="C1041" s="122"/>
      <c r="D1041" s="122"/>
      <c r="E1041" s="122"/>
      <c r="F1041" s="19"/>
      <c r="G1041" s="19"/>
      <c r="H1041" s="14"/>
      <c r="J1041" s="122"/>
      <c r="K1041" s="122"/>
      <c r="L1041" s="122"/>
    </row>
    <row r="1042" spans="3:12" x14ac:dyDescent="0.2">
      <c r="C1042" s="122"/>
      <c r="D1042" s="122"/>
      <c r="E1042" s="122"/>
      <c r="F1042" s="19"/>
      <c r="G1042" s="19"/>
      <c r="H1042" s="14"/>
      <c r="J1042" s="122"/>
      <c r="K1042" s="122"/>
      <c r="L1042" s="122"/>
    </row>
    <row r="1043" spans="3:12" x14ac:dyDescent="0.2">
      <c r="C1043" s="122"/>
      <c r="D1043" s="122"/>
      <c r="E1043" s="122"/>
      <c r="F1043" s="19"/>
      <c r="G1043" s="19"/>
      <c r="H1043" s="14"/>
      <c r="J1043" s="122"/>
      <c r="K1043" s="122"/>
      <c r="L1043" s="122"/>
    </row>
    <row r="1044" spans="3:12" x14ac:dyDescent="0.2">
      <c r="C1044" s="122"/>
      <c r="D1044" s="122"/>
      <c r="E1044" s="122"/>
      <c r="F1044" s="19"/>
      <c r="G1044" s="19"/>
      <c r="H1044" s="14"/>
      <c r="J1044" s="122"/>
      <c r="K1044" s="122"/>
      <c r="L1044" s="122"/>
    </row>
    <row r="1045" spans="3:12" x14ac:dyDescent="0.2">
      <c r="C1045" s="122"/>
      <c r="D1045" s="122"/>
      <c r="E1045" s="122"/>
      <c r="F1045" s="19"/>
      <c r="G1045" s="19"/>
      <c r="H1045" s="14"/>
      <c r="J1045" s="122"/>
      <c r="K1045" s="122"/>
      <c r="L1045" s="122"/>
    </row>
    <row r="1046" spans="3:12" x14ac:dyDescent="0.2">
      <c r="C1046" s="122"/>
      <c r="D1046" s="122"/>
      <c r="E1046" s="122"/>
      <c r="F1046" s="19"/>
      <c r="G1046" s="19"/>
      <c r="H1046" s="14"/>
      <c r="J1046" s="122"/>
      <c r="K1046" s="122"/>
      <c r="L1046" s="122"/>
    </row>
    <row r="1047" spans="3:12" x14ac:dyDescent="0.2">
      <c r="C1047" s="122"/>
      <c r="D1047" s="122"/>
      <c r="E1047" s="122"/>
      <c r="F1047" s="19"/>
      <c r="G1047" s="19"/>
      <c r="H1047" s="14"/>
      <c r="J1047" s="122"/>
      <c r="K1047" s="122"/>
      <c r="L1047" s="122"/>
    </row>
    <row r="1048" spans="3:12" x14ac:dyDescent="0.2">
      <c r="C1048" s="122"/>
      <c r="D1048" s="122"/>
      <c r="E1048" s="122"/>
      <c r="F1048" s="19"/>
      <c r="G1048" s="19"/>
      <c r="H1048" s="14"/>
      <c r="J1048" s="122"/>
      <c r="K1048" s="122"/>
      <c r="L1048" s="122"/>
    </row>
    <row r="1049" spans="3:12" x14ac:dyDescent="0.2">
      <c r="C1049" s="122"/>
      <c r="D1049" s="122"/>
      <c r="E1049" s="122"/>
      <c r="F1049" s="19"/>
      <c r="G1049" s="19"/>
      <c r="H1049" s="14"/>
      <c r="J1049" s="122"/>
      <c r="K1049" s="122"/>
      <c r="L1049" s="122"/>
    </row>
    <row r="1050" spans="3:12" x14ac:dyDescent="0.2">
      <c r="C1050" s="122"/>
      <c r="D1050" s="122"/>
      <c r="E1050" s="122"/>
      <c r="F1050" s="19"/>
      <c r="G1050" s="19"/>
      <c r="H1050" s="14"/>
      <c r="J1050" s="122"/>
      <c r="K1050" s="122"/>
      <c r="L1050" s="122"/>
    </row>
    <row r="1051" spans="3:12" x14ac:dyDescent="0.2">
      <c r="C1051" s="122"/>
      <c r="D1051" s="122"/>
      <c r="E1051" s="122"/>
      <c r="F1051" s="19"/>
      <c r="G1051" s="19"/>
      <c r="H1051" s="14"/>
      <c r="J1051" s="122"/>
      <c r="K1051" s="122"/>
      <c r="L1051" s="122"/>
    </row>
    <row r="1052" spans="3:12" x14ac:dyDescent="0.2">
      <c r="C1052" s="122"/>
      <c r="D1052" s="122"/>
      <c r="E1052" s="122"/>
      <c r="F1052" s="19"/>
      <c r="G1052" s="19"/>
      <c r="H1052" s="14"/>
      <c r="J1052" s="122"/>
      <c r="K1052" s="122"/>
      <c r="L1052" s="122"/>
    </row>
    <row r="1053" spans="3:12" x14ac:dyDescent="0.2">
      <c r="C1053" s="122"/>
      <c r="D1053" s="122"/>
      <c r="E1053" s="122"/>
      <c r="F1053" s="19"/>
      <c r="G1053" s="19"/>
      <c r="H1053" s="14"/>
      <c r="J1053" s="122"/>
      <c r="K1053" s="122"/>
      <c r="L1053" s="122"/>
    </row>
    <row r="1054" spans="3:12" x14ac:dyDescent="0.2">
      <c r="C1054" s="122"/>
      <c r="D1054" s="122"/>
      <c r="E1054" s="122"/>
      <c r="F1054" s="19"/>
      <c r="G1054" s="19"/>
      <c r="H1054" s="14"/>
      <c r="J1054" s="122"/>
      <c r="K1054" s="122"/>
      <c r="L1054" s="122"/>
    </row>
    <row r="1055" spans="3:12" x14ac:dyDescent="0.2">
      <c r="C1055" s="122"/>
      <c r="D1055" s="122"/>
      <c r="E1055" s="122"/>
      <c r="F1055" s="19"/>
      <c r="G1055" s="19"/>
      <c r="H1055" s="14"/>
      <c r="J1055" s="122"/>
      <c r="K1055" s="122"/>
      <c r="L1055" s="122"/>
    </row>
    <row r="1056" spans="3:12" x14ac:dyDescent="0.2">
      <c r="C1056" s="122"/>
      <c r="D1056" s="122"/>
      <c r="E1056" s="122"/>
      <c r="F1056" s="19"/>
      <c r="G1056" s="19"/>
      <c r="H1056" s="14"/>
      <c r="J1056" s="122"/>
      <c r="K1056" s="122"/>
      <c r="L1056" s="122"/>
    </row>
    <row r="1057" spans="3:12" x14ac:dyDescent="0.2">
      <c r="C1057" s="122"/>
      <c r="D1057" s="122"/>
      <c r="E1057" s="122"/>
      <c r="F1057" s="19"/>
      <c r="G1057" s="19"/>
      <c r="H1057" s="14"/>
      <c r="J1057" s="122"/>
      <c r="K1057" s="122"/>
      <c r="L1057" s="122"/>
    </row>
    <row r="1058" spans="3:12" x14ac:dyDescent="0.2">
      <c r="C1058" s="122"/>
      <c r="D1058" s="122"/>
      <c r="E1058" s="122"/>
      <c r="F1058" s="19"/>
      <c r="G1058" s="19"/>
      <c r="H1058" s="14"/>
      <c r="J1058" s="122"/>
      <c r="K1058" s="122"/>
      <c r="L1058" s="122"/>
    </row>
    <row r="1059" spans="3:12" x14ac:dyDescent="0.2">
      <c r="C1059" s="122"/>
      <c r="D1059" s="122"/>
      <c r="E1059" s="122"/>
      <c r="F1059" s="19"/>
      <c r="G1059" s="19"/>
      <c r="H1059" s="14"/>
      <c r="J1059" s="122"/>
      <c r="K1059" s="122"/>
      <c r="L1059" s="122"/>
    </row>
    <row r="1060" spans="3:12" x14ac:dyDescent="0.2">
      <c r="C1060" s="122"/>
      <c r="D1060" s="122"/>
      <c r="E1060" s="122"/>
      <c r="F1060" s="19"/>
      <c r="G1060" s="19"/>
      <c r="H1060" s="14"/>
      <c r="J1060" s="122"/>
      <c r="K1060" s="122"/>
      <c r="L1060" s="122"/>
    </row>
    <row r="1061" spans="3:12" x14ac:dyDescent="0.2">
      <c r="C1061" s="122"/>
      <c r="D1061" s="122"/>
      <c r="E1061" s="122"/>
      <c r="F1061" s="19"/>
      <c r="G1061" s="19"/>
      <c r="H1061" s="14"/>
      <c r="J1061" s="122"/>
      <c r="K1061" s="122"/>
      <c r="L1061" s="122"/>
    </row>
    <row r="1062" spans="3:12" x14ac:dyDescent="0.2">
      <c r="C1062" s="122"/>
      <c r="D1062" s="122"/>
      <c r="E1062" s="122"/>
      <c r="F1062" s="19"/>
      <c r="G1062" s="19"/>
      <c r="H1062" s="14"/>
      <c r="J1062" s="122"/>
      <c r="K1062" s="122"/>
      <c r="L1062" s="122"/>
    </row>
    <row r="1063" spans="3:12" x14ac:dyDescent="0.2">
      <c r="C1063" s="122"/>
      <c r="D1063" s="122"/>
      <c r="E1063" s="122"/>
      <c r="F1063" s="19"/>
      <c r="G1063" s="19"/>
      <c r="H1063" s="14"/>
      <c r="J1063" s="122"/>
      <c r="K1063" s="122"/>
      <c r="L1063" s="122"/>
    </row>
    <row r="1064" spans="3:12" x14ac:dyDescent="0.2">
      <c r="C1064" s="122"/>
      <c r="D1064" s="122"/>
      <c r="E1064" s="122"/>
      <c r="F1064" s="19"/>
      <c r="G1064" s="19"/>
      <c r="H1064" s="14"/>
      <c r="J1064" s="122"/>
      <c r="K1064" s="122"/>
      <c r="L1064" s="122"/>
    </row>
    <row r="1065" spans="3:12" x14ac:dyDescent="0.2">
      <c r="C1065" s="122"/>
      <c r="D1065" s="122"/>
      <c r="E1065" s="122"/>
      <c r="F1065" s="19"/>
      <c r="G1065" s="19"/>
      <c r="H1065" s="14"/>
      <c r="J1065" s="122"/>
      <c r="K1065" s="122"/>
      <c r="L1065" s="122"/>
    </row>
    <row r="1066" spans="3:12" x14ac:dyDescent="0.2">
      <c r="C1066" s="122"/>
      <c r="D1066" s="122"/>
      <c r="E1066" s="122"/>
      <c r="F1066" s="19"/>
      <c r="G1066" s="19"/>
      <c r="H1066" s="14"/>
      <c r="J1066" s="122"/>
      <c r="K1066" s="122"/>
      <c r="L1066" s="122"/>
    </row>
    <row r="1067" spans="3:12" x14ac:dyDescent="0.2">
      <c r="C1067" s="122"/>
      <c r="D1067" s="122"/>
      <c r="E1067" s="122"/>
      <c r="F1067" s="19"/>
      <c r="G1067" s="19"/>
      <c r="H1067" s="14"/>
      <c r="J1067" s="122"/>
      <c r="K1067" s="122"/>
      <c r="L1067" s="122"/>
    </row>
    <row r="1068" spans="3:12" x14ac:dyDescent="0.2">
      <c r="C1068" s="122"/>
      <c r="D1068" s="122"/>
      <c r="E1068" s="122"/>
      <c r="F1068" s="19"/>
      <c r="G1068" s="19"/>
      <c r="H1068" s="14"/>
      <c r="J1068" s="122"/>
      <c r="K1068" s="122"/>
      <c r="L1068" s="122"/>
    </row>
    <row r="1069" spans="3:12" x14ac:dyDescent="0.2">
      <c r="C1069" s="122"/>
      <c r="D1069" s="122"/>
      <c r="E1069" s="122"/>
      <c r="F1069" s="19"/>
      <c r="G1069" s="19"/>
      <c r="H1069" s="14"/>
      <c r="J1069" s="122"/>
      <c r="K1069" s="122"/>
      <c r="L1069" s="122"/>
    </row>
    <row r="1070" spans="3:12" x14ac:dyDescent="0.2">
      <c r="C1070" s="122"/>
      <c r="D1070" s="122"/>
      <c r="E1070" s="122"/>
      <c r="F1070" s="19"/>
      <c r="G1070" s="19"/>
      <c r="H1070" s="14"/>
      <c r="J1070" s="122"/>
      <c r="K1070" s="122"/>
      <c r="L1070" s="122"/>
    </row>
    <row r="1071" spans="3:12" x14ac:dyDescent="0.2">
      <c r="C1071" s="122"/>
      <c r="D1071" s="122"/>
      <c r="E1071" s="122"/>
      <c r="F1071" s="19"/>
      <c r="G1071" s="19"/>
      <c r="H1071" s="14"/>
      <c r="J1071" s="122"/>
      <c r="K1071" s="122"/>
      <c r="L1071" s="122"/>
    </row>
    <row r="1072" spans="3:12" x14ac:dyDescent="0.2">
      <c r="C1072" s="122"/>
      <c r="D1072" s="122"/>
      <c r="E1072" s="122"/>
      <c r="F1072" s="19"/>
      <c r="G1072" s="19"/>
      <c r="H1072" s="14"/>
      <c r="J1072" s="122"/>
      <c r="K1072" s="122"/>
      <c r="L1072" s="122"/>
    </row>
    <row r="1073" spans="3:12" x14ac:dyDescent="0.2">
      <c r="C1073" s="122"/>
      <c r="D1073" s="122"/>
      <c r="E1073" s="122"/>
      <c r="F1073" s="19"/>
      <c r="G1073" s="19"/>
      <c r="H1073" s="14"/>
      <c r="J1073" s="122"/>
      <c r="K1073" s="122"/>
      <c r="L1073" s="122"/>
    </row>
    <row r="1074" spans="3:12" x14ac:dyDescent="0.2">
      <c r="C1074" s="122"/>
      <c r="D1074" s="122"/>
      <c r="E1074" s="122"/>
      <c r="F1074" s="19"/>
      <c r="G1074" s="19"/>
      <c r="H1074" s="14"/>
      <c r="J1074" s="122"/>
      <c r="K1074" s="122"/>
      <c r="L1074" s="122"/>
    </row>
    <row r="1075" spans="3:12" x14ac:dyDescent="0.2">
      <c r="C1075" s="122"/>
      <c r="D1075" s="122"/>
      <c r="E1075" s="122"/>
      <c r="F1075" s="19"/>
      <c r="G1075" s="19"/>
      <c r="H1075" s="14"/>
      <c r="J1075" s="122"/>
      <c r="K1075" s="122"/>
      <c r="L1075" s="122"/>
    </row>
  </sheetData>
  <autoFilter ref="A6:M279">
    <sortState ref="A7:M279">
      <sortCondition descending="1" ref="C6:C279"/>
    </sortState>
  </autoFilter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80"/>
  <sheetViews>
    <sheetView showGridLines="0" zoomScaleNormal="100" workbookViewId="0"/>
  </sheetViews>
  <sheetFormatPr defaultRowHeight="12.75" x14ac:dyDescent="0.2"/>
  <cols>
    <col min="1" max="1" width="56.42578125" style="170" customWidth="1"/>
    <col min="2" max="2" width="13.5703125" style="170" customWidth="1"/>
    <col min="3" max="5" width="11.42578125" style="92" customWidth="1"/>
    <col min="6" max="6" width="11.42578125" style="170" customWidth="1"/>
    <col min="7" max="7" width="11.42578125" style="171" customWidth="1"/>
    <col min="8" max="8" width="11.42578125" style="172" customWidth="1"/>
    <col min="9" max="251" width="9.140625" style="168"/>
    <col min="252" max="252" width="56.42578125" style="168" customWidth="1"/>
    <col min="253" max="253" width="13.5703125" style="168" customWidth="1"/>
    <col min="254" max="259" width="11.42578125" style="168" customWidth="1"/>
    <col min="260" max="507" width="9.140625" style="168"/>
    <col min="508" max="508" width="56.42578125" style="168" customWidth="1"/>
    <col min="509" max="509" width="13.5703125" style="168" customWidth="1"/>
    <col min="510" max="515" width="11.42578125" style="168" customWidth="1"/>
    <col min="516" max="763" width="9.140625" style="168"/>
    <col min="764" max="764" width="56.42578125" style="168" customWidth="1"/>
    <col min="765" max="765" width="13.5703125" style="168" customWidth="1"/>
    <col min="766" max="771" width="11.42578125" style="168" customWidth="1"/>
    <col min="772" max="1019" width="9.140625" style="168"/>
    <col min="1020" max="1020" width="56.42578125" style="168" customWidth="1"/>
    <col min="1021" max="1021" width="13.5703125" style="168" customWidth="1"/>
    <col min="1022" max="1027" width="11.42578125" style="168" customWidth="1"/>
    <col min="1028" max="1275" width="9.140625" style="168"/>
    <col min="1276" max="1276" width="56.42578125" style="168" customWidth="1"/>
    <col min="1277" max="1277" width="13.5703125" style="168" customWidth="1"/>
    <col min="1278" max="1283" width="11.42578125" style="168" customWidth="1"/>
    <col min="1284" max="1531" width="9.140625" style="168"/>
    <col min="1532" max="1532" width="56.42578125" style="168" customWidth="1"/>
    <col min="1533" max="1533" width="13.5703125" style="168" customWidth="1"/>
    <col min="1534" max="1539" width="11.42578125" style="168" customWidth="1"/>
    <col min="1540" max="1787" width="9.140625" style="168"/>
    <col min="1788" max="1788" width="56.42578125" style="168" customWidth="1"/>
    <col min="1789" max="1789" width="13.5703125" style="168" customWidth="1"/>
    <col min="1790" max="1795" width="11.42578125" style="168" customWidth="1"/>
    <col min="1796" max="2043" width="9.140625" style="168"/>
    <col min="2044" max="2044" width="56.42578125" style="168" customWidth="1"/>
    <col min="2045" max="2045" width="13.5703125" style="168" customWidth="1"/>
    <col min="2046" max="2051" width="11.42578125" style="168" customWidth="1"/>
    <col min="2052" max="2299" width="9.140625" style="168"/>
    <col min="2300" max="2300" width="56.42578125" style="168" customWidth="1"/>
    <col min="2301" max="2301" width="13.5703125" style="168" customWidth="1"/>
    <col min="2302" max="2307" width="11.42578125" style="168" customWidth="1"/>
    <col min="2308" max="2555" width="9.140625" style="168"/>
    <col min="2556" max="2556" width="56.42578125" style="168" customWidth="1"/>
    <col min="2557" max="2557" width="13.5703125" style="168" customWidth="1"/>
    <col min="2558" max="2563" width="11.42578125" style="168" customWidth="1"/>
    <col min="2564" max="2811" width="9.140625" style="168"/>
    <col min="2812" max="2812" width="56.42578125" style="168" customWidth="1"/>
    <col min="2813" max="2813" width="13.5703125" style="168" customWidth="1"/>
    <col min="2814" max="2819" width="11.42578125" style="168" customWidth="1"/>
    <col min="2820" max="3067" width="9.140625" style="168"/>
    <col min="3068" max="3068" width="56.42578125" style="168" customWidth="1"/>
    <col min="3069" max="3069" width="13.5703125" style="168" customWidth="1"/>
    <col min="3070" max="3075" width="11.42578125" style="168" customWidth="1"/>
    <col min="3076" max="3323" width="9.140625" style="168"/>
    <col min="3324" max="3324" width="56.42578125" style="168" customWidth="1"/>
    <col min="3325" max="3325" width="13.5703125" style="168" customWidth="1"/>
    <col min="3326" max="3331" width="11.42578125" style="168" customWidth="1"/>
    <col min="3332" max="3579" width="9.140625" style="168"/>
    <col min="3580" max="3580" width="56.42578125" style="168" customWidth="1"/>
    <col min="3581" max="3581" width="13.5703125" style="168" customWidth="1"/>
    <col min="3582" max="3587" width="11.42578125" style="168" customWidth="1"/>
    <col min="3588" max="3835" width="9.140625" style="168"/>
    <col min="3836" max="3836" width="56.42578125" style="168" customWidth="1"/>
    <col min="3837" max="3837" width="13.5703125" style="168" customWidth="1"/>
    <col min="3838" max="3843" width="11.42578125" style="168" customWidth="1"/>
    <col min="3844" max="4091" width="9.140625" style="168"/>
    <col min="4092" max="4092" width="56.42578125" style="168" customWidth="1"/>
    <col min="4093" max="4093" width="13.5703125" style="168" customWidth="1"/>
    <col min="4094" max="4099" width="11.42578125" style="168" customWidth="1"/>
    <col min="4100" max="4347" width="9.140625" style="168"/>
    <col min="4348" max="4348" width="56.42578125" style="168" customWidth="1"/>
    <col min="4349" max="4349" width="13.5703125" style="168" customWidth="1"/>
    <col min="4350" max="4355" width="11.42578125" style="168" customWidth="1"/>
    <col min="4356" max="4603" width="9.140625" style="168"/>
    <col min="4604" max="4604" width="56.42578125" style="168" customWidth="1"/>
    <col min="4605" max="4605" width="13.5703125" style="168" customWidth="1"/>
    <col min="4606" max="4611" width="11.42578125" style="168" customWidth="1"/>
    <col min="4612" max="4859" width="9.140625" style="168"/>
    <col min="4860" max="4860" width="56.42578125" style="168" customWidth="1"/>
    <col min="4861" max="4861" width="13.5703125" style="168" customWidth="1"/>
    <col min="4862" max="4867" width="11.42578125" style="168" customWidth="1"/>
    <col min="4868" max="5115" width="9.140625" style="168"/>
    <col min="5116" max="5116" width="56.42578125" style="168" customWidth="1"/>
    <col min="5117" max="5117" width="13.5703125" style="168" customWidth="1"/>
    <col min="5118" max="5123" width="11.42578125" style="168" customWidth="1"/>
    <col min="5124" max="5371" width="9.140625" style="168"/>
    <col min="5372" max="5372" width="56.42578125" style="168" customWidth="1"/>
    <col min="5373" max="5373" width="13.5703125" style="168" customWidth="1"/>
    <col min="5374" max="5379" width="11.42578125" style="168" customWidth="1"/>
    <col min="5380" max="5627" width="9.140625" style="168"/>
    <col min="5628" max="5628" width="56.42578125" style="168" customWidth="1"/>
    <col min="5629" max="5629" width="13.5703125" style="168" customWidth="1"/>
    <col min="5630" max="5635" width="11.42578125" style="168" customWidth="1"/>
    <col min="5636" max="5883" width="9.140625" style="168"/>
    <col min="5884" max="5884" width="56.42578125" style="168" customWidth="1"/>
    <col min="5885" max="5885" width="13.5703125" style="168" customWidth="1"/>
    <col min="5886" max="5891" width="11.42578125" style="168" customWidth="1"/>
    <col min="5892" max="6139" width="9.140625" style="168"/>
    <col min="6140" max="6140" width="56.42578125" style="168" customWidth="1"/>
    <col min="6141" max="6141" width="13.5703125" style="168" customWidth="1"/>
    <col min="6142" max="6147" width="11.42578125" style="168" customWidth="1"/>
    <col min="6148" max="6395" width="9.140625" style="168"/>
    <col min="6396" max="6396" width="56.42578125" style="168" customWidth="1"/>
    <col min="6397" max="6397" width="13.5703125" style="168" customWidth="1"/>
    <col min="6398" max="6403" width="11.42578125" style="168" customWidth="1"/>
    <col min="6404" max="6651" width="9.140625" style="168"/>
    <col min="6652" max="6652" width="56.42578125" style="168" customWidth="1"/>
    <col min="6653" max="6653" width="13.5703125" style="168" customWidth="1"/>
    <col min="6654" max="6659" width="11.42578125" style="168" customWidth="1"/>
    <col min="6660" max="6907" width="9.140625" style="168"/>
    <col min="6908" max="6908" width="56.42578125" style="168" customWidth="1"/>
    <col min="6909" max="6909" width="13.5703125" style="168" customWidth="1"/>
    <col min="6910" max="6915" width="11.42578125" style="168" customWidth="1"/>
    <col min="6916" max="7163" width="9.140625" style="168"/>
    <col min="7164" max="7164" width="56.42578125" style="168" customWidth="1"/>
    <col min="7165" max="7165" width="13.5703125" style="168" customWidth="1"/>
    <col min="7166" max="7171" width="11.42578125" style="168" customWidth="1"/>
    <col min="7172" max="7419" width="9.140625" style="168"/>
    <col min="7420" max="7420" width="56.42578125" style="168" customWidth="1"/>
    <col min="7421" max="7421" width="13.5703125" style="168" customWidth="1"/>
    <col min="7422" max="7427" width="11.42578125" style="168" customWidth="1"/>
    <col min="7428" max="7675" width="9.140625" style="168"/>
    <col min="7676" max="7676" width="56.42578125" style="168" customWidth="1"/>
    <col min="7677" max="7677" width="13.5703125" style="168" customWidth="1"/>
    <col min="7678" max="7683" width="11.42578125" style="168" customWidth="1"/>
    <col min="7684" max="7931" width="9.140625" style="168"/>
    <col min="7932" max="7932" width="56.42578125" style="168" customWidth="1"/>
    <col min="7933" max="7933" width="13.5703125" style="168" customWidth="1"/>
    <col min="7934" max="7939" width="11.42578125" style="168" customWidth="1"/>
    <col min="7940" max="8187" width="9.140625" style="168"/>
    <col min="8188" max="8188" width="56.42578125" style="168" customWidth="1"/>
    <col min="8189" max="8189" width="13.5703125" style="168" customWidth="1"/>
    <col min="8190" max="8195" width="11.42578125" style="168" customWidth="1"/>
    <col min="8196" max="8443" width="9.140625" style="168"/>
    <col min="8444" max="8444" width="56.42578125" style="168" customWidth="1"/>
    <col min="8445" max="8445" width="13.5703125" style="168" customWidth="1"/>
    <col min="8446" max="8451" width="11.42578125" style="168" customWidth="1"/>
    <col min="8452" max="8699" width="9.140625" style="168"/>
    <col min="8700" max="8700" width="56.42578125" style="168" customWidth="1"/>
    <col min="8701" max="8701" width="13.5703125" style="168" customWidth="1"/>
    <col min="8702" max="8707" width="11.42578125" style="168" customWidth="1"/>
    <col min="8708" max="8955" width="9.140625" style="168"/>
    <col min="8956" max="8956" width="56.42578125" style="168" customWidth="1"/>
    <col min="8957" max="8957" width="13.5703125" style="168" customWidth="1"/>
    <col min="8958" max="8963" width="11.42578125" style="168" customWidth="1"/>
    <col min="8964" max="9211" width="9.140625" style="168"/>
    <col min="9212" max="9212" width="56.42578125" style="168" customWidth="1"/>
    <col min="9213" max="9213" width="13.5703125" style="168" customWidth="1"/>
    <col min="9214" max="9219" width="11.42578125" style="168" customWidth="1"/>
    <col min="9220" max="9467" width="9.140625" style="168"/>
    <col min="9468" max="9468" width="56.42578125" style="168" customWidth="1"/>
    <col min="9469" max="9469" width="13.5703125" style="168" customWidth="1"/>
    <col min="9470" max="9475" width="11.42578125" style="168" customWidth="1"/>
    <col min="9476" max="9723" width="9.140625" style="168"/>
    <col min="9724" max="9724" width="56.42578125" style="168" customWidth="1"/>
    <col min="9725" max="9725" width="13.5703125" style="168" customWidth="1"/>
    <col min="9726" max="9731" width="11.42578125" style="168" customWidth="1"/>
    <col min="9732" max="9979" width="9.140625" style="168"/>
    <col min="9980" max="9980" width="56.42578125" style="168" customWidth="1"/>
    <col min="9981" max="9981" width="13.5703125" style="168" customWidth="1"/>
    <col min="9982" max="9987" width="11.42578125" style="168" customWidth="1"/>
    <col min="9988" max="10235" width="9.140625" style="168"/>
    <col min="10236" max="10236" width="56.42578125" style="168" customWidth="1"/>
    <col min="10237" max="10237" width="13.5703125" style="168" customWidth="1"/>
    <col min="10238" max="10243" width="11.42578125" style="168" customWidth="1"/>
    <col min="10244" max="10491" width="9.140625" style="168"/>
    <col min="10492" max="10492" width="56.42578125" style="168" customWidth="1"/>
    <col min="10493" max="10493" width="13.5703125" style="168" customWidth="1"/>
    <col min="10494" max="10499" width="11.42578125" style="168" customWidth="1"/>
    <col min="10500" max="10747" width="9.140625" style="168"/>
    <col min="10748" max="10748" width="56.42578125" style="168" customWidth="1"/>
    <col min="10749" max="10749" width="13.5703125" style="168" customWidth="1"/>
    <col min="10750" max="10755" width="11.42578125" style="168" customWidth="1"/>
    <col min="10756" max="11003" width="9.140625" style="168"/>
    <col min="11004" max="11004" width="56.42578125" style="168" customWidth="1"/>
    <col min="11005" max="11005" width="13.5703125" style="168" customWidth="1"/>
    <col min="11006" max="11011" width="11.42578125" style="168" customWidth="1"/>
    <col min="11012" max="11259" width="9.140625" style="168"/>
    <col min="11260" max="11260" width="56.42578125" style="168" customWidth="1"/>
    <col min="11261" max="11261" width="13.5703125" style="168" customWidth="1"/>
    <col min="11262" max="11267" width="11.42578125" style="168" customWidth="1"/>
    <col min="11268" max="11515" width="9.140625" style="168"/>
    <col min="11516" max="11516" width="56.42578125" style="168" customWidth="1"/>
    <col min="11517" max="11517" width="13.5703125" style="168" customWidth="1"/>
    <col min="11518" max="11523" width="11.42578125" style="168" customWidth="1"/>
    <col min="11524" max="11771" width="9.140625" style="168"/>
    <col min="11772" max="11772" width="56.42578125" style="168" customWidth="1"/>
    <col min="11773" max="11773" width="13.5703125" style="168" customWidth="1"/>
    <col min="11774" max="11779" width="11.42578125" style="168" customWidth="1"/>
    <col min="11780" max="12027" width="9.140625" style="168"/>
    <col min="12028" max="12028" width="56.42578125" style="168" customWidth="1"/>
    <col min="12029" max="12029" width="13.5703125" style="168" customWidth="1"/>
    <col min="12030" max="12035" width="11.42578125" style="168" customWidth="1"/>
    <col min="12036" max="12283" width="9.140625" style="168"/>
    <col min="12284" max="12284" width="56.42578125" style="168" customWidth="1"/>
    <col min="12285" max="12285" width="13.5703125" style="168" customWidth="1"/>
    <col min="12286" max="12291" width="11.42578125" style="168" customWidth="1"/>
    <col min="12292" max="12539" width="9.140625" style="168"/>
    <col min="12540" max="12540" width="56.42578125" style="168" customWidth="1"/>
    <col min="12541" max="12541" width="13.5703125" style="168" customWidth="1"/>
    <col min="12542" max="12547" width="11.42578125" style="168" customWidth="1"/>
    <col min="12548" max="12795" width="9.140625" style="168"/>
    <col min="12796" max="12796" width="56.42578125" style="168" customWidth="1"/>
    <col min="12797" max="12797" width="13.5703125" style="168" customWidth="1"/>
    <col min="12798" max="12803" width="11.42578125" style="168" customWidth="1"/>
    <col min="12804" max="13051" width="9.140625" style="168"/>
    <col min="13052" max="13052" width="56.42578125" style="168" customWidth="1"/>
    <col min="13053" max="13053" width="13.5703125" style="168" customWidth="1"/>
    <col min="13054" max="13059" width="11.42578125" style="168" customWidth="1"/>
    <col min="13060" max="13307" width="9.140625" style="168"/>
    <col min="13308" max="13308" width="56.42578125" style="168" customWidth="1"/>
    <col min="13309" max="13309" width="13.5703125" style="168" customWidth="1"/>
    <col min="13310" max="13315" width="11.42578125" style="168" customWidth="1"/>
    <col min="13316" max="13563" width="9.140625" style="168"/>
    <col min="13564" max="13564" width="56.42578125" style="168" customWidth="1"/>
    <col min="13565" max="13565" width="13.5703125" style="168" customWidth="1"/>
    <col min="13566" max="13571" width="11.42578125" style="168" customWidth="1"/>
    <col min="13572" max="13819" width="9.140625" style="168"/>
    <col min="13820" max="13820" width="56.42578125" style="168" customWidth="1"/>
    <col min="13821" max="13821" width="13.5703125" style="168" customWidth="1"/>
    <col min="13822" max="13827" width="11.42578125" style="168" customWidth="1"/>
    <col min="13828" max="14075" width="9.140625" style="168"/>
    <col min="14076" max="14076" width="56.42578125" style="168" customWidth="1"/>
    <col min="14077" max="14077" width="13.5703125" style="168" customWidth="1"/>
    <col min="14078" max="14083" width="11.42578125" style="168" customWidth="1"/>
    <col min="14084" max="14331" width="9.140625" style="168"/>
    <col min="14332" max="14332" width="56.42578125" style="168" customWidth="1"/>
    <col min="14333" max="14333" width="13.5703125" style="168" customWidth="1"/>
    <col min="14334" max="14339" width="11.42578125" style="168" customWidth="1"/>
    <col min="14340" max="14587" width="9.140625" style="168"/>
    <col min="14588" max="14588" width="56.42578125" style="168" customWidth="1"/>
    <col min="14589" max="14589" width="13.5703125" style="168" customWidth="1"/>
    <col min="14590" max="14595" width="11.42578125" style="168" customWidth="1"/>
    <col min="14596" max="14843" width="9.140625" style="168"/>
    <col min="14844" max="14844" width="56.42578125" style="168" customWidth="1"/>
    <col min="14845" max="14845" width="13.5703125" style="168" customWidth="1"/>
    <col min="14846" max="14851" width="11.42578125" style="168" customWidth="1"/>
    <col min="14852" max="15099" width="9.140625" style="168"/>
    <col min="15100" max="15100" width="56.42578125" style="168" customWidth="1"/>
    <col min="15101" max="15101" width="13.5703125" style="168" customWidth="1"/>
    <col min="15102" max="15107" width="11.42578125" style="168" customWidth="1"/>
    <col min="15108" max="15355" width="9.140625" style="168"/>
    <col min="15356" max="15356" width="56.42578125" style="168" customWidth="1"/>
    <col min="15357" max="15357" width="13.5703125" style="168" customWidth="1"/>
    <col min="15358" max="15363" width="11.42578125" style="168" customWidth="1"/>
    <col min="15364" max="15611" width="9.140625" style="168"/>
    <col min="15612" max="15612" width="56.42578125" style="168" customWidth="1"/>
    <col min="15613" max="15613" width="13.5703125" style="168" customWidth="1"/>
    <col min="15614" max="15619" width="11.42578125" style="168" customWidth="1"/>
    <col min="15620" max="15867" width="9.140625" style="168"/>
    <col min="15868" max="15868" width="56.42578125" style="168" customWidth="1"/>
    <col min="15869" max="15869" width="13.5703125" style="168" customWidth="1"/>
    <col min="15870" max="15875" width="11.42578125" style="168" customWidth="1"/>
    <col min="15876" max="16123" width="9.140625" style="168"/>
    <col min="16124" max="16124" width="56.42578125" style="168" customWidth="1"/>
    <col min="16125" max="16125" width="13.5703125" style="168" customWidth="1"/>
    <col min="16126" max="16131" width="11.42578125" style="168" customWidth="1"/>
    <col min="16132" max="16384" width="9.140625" style="168"/>
  </cols>
  <sheetData>
    <row r="1" spans="1:10" s="171" customFormat="1" ht="20.25" x14ac:dyDescent="0.2">
      <c r="A1" s="169" t="s">
        <v>2065</v>
      </c>
      <c r="B1" s="170"/>
      <c r="C1" s="92"/>
      <c r="D1" s="92"/>
      <c r="E1" s="92"/>
      <c r="F1" s="170"/>
      <c r="H1" s="172"/>
    </row>
    <row r="2" spans="1:10" s="171" customFormat="1" ht="15.75" customHeight="1" x14ac:dyDescent="0.2">
      <c r="A2" s="173" t="s">
        <v>2876</v>
      </c>
      <c r="B2" s="170"/>
      <c r="C2" s="167"/>
      <c r="D2" s="92"/>
      <c r="E2" s="167"/>
      <c r="F2" s="170"/>
      <c r="H2" s="172"/>
    </row>
    <row r="3" spans="1:10" s="171" customFormat="1" ht="12" x14ac:dyDescent="0.2">
      <c r="A3" s="170"/>
      <c r="B3" s="170"/>
      <c r="C3" s="92"/>
      <c r="D3" s="92"/>
      <c r="E3" s="92"/>
      <c r="F3" s="170"/>
      <c r="H3" s="172"/>
    </row>
    <row r="4" spans="1:10" s="171" customFormat="1" ht="12" x14ac:dyDescent="0.2">
      <c r="C4" s="93"/>
      <c r="D4" s="93"/>
      <c r="E4" s="93"/>
      <c r="H4" s="172"/>
    </row>
    <row r="5" spans="1:10" s="13" customFormat="1" ht="22.5" customHeight="1" x14ac:dyDescent="0.2">
      <c r="A5" s="36" t="s">
        <v>2066</v>
      </c>
      <c r="B5" s="36" t="s">
        <v>177</v>
      </c>
      <c r="C5" s="194" t="s">
        <v>1209</v>
      </c>
      <c r="D5" s="195"/>
      <c r="E5" s="196"/>
      <c r="F5" s="73"/>
      <c r="G5" s="36" t="s">
        <v>570</v>
      </c>
      <c r="H5" s="37" t="s">
        <v>2067</v>
      </c>
      <c r="I5" s="130"/>
      <c r="J5" s="19"/>
    </row>
    <row r="6" spans="1:10" s="78" customFormat="1" ht="22.5" x14ac:dyDescent="0.2">
      <c r="A6" s="2"/>
      <c r="B6" s="1"/>
      <c r="C6" s="134" t="s">
        <v>2875</v>
      </c>
      <c r="D6" s="153" t="s">
        <v>2824</v>
      </c>
      <c r="E6" s="132" t="s">
        <v>172</v>
      </c>
      <c r="F6" s="85" t="s">
        <v>173</v>
      </c>
      <c r="G6" s="75" t="s">
        <v>571</v>
      </c>
      <c r="H6" s="76" t="s">
        <v>1639</v>
      </c>
      <c r="I6" s="77"/>
    </row>
    <row r="7" spans="1:10" ht="12.75" customHeight="1" x14ac:dyDescent="0.2">
      <c r="A7" s="174" t="s">
        <v>863</v>
      </c>
      <c r="B7" s="175" t="s">
        <v>844</v>
      </c>
      <c r="C7" s="128">
        <v>23.718549929999998</v>
      </c>
      <c r="D7" s="128">
        <v>21.282450280000003</v>
      </c>
      <c r="E7" s="129">
        <f t="shared" ref="E7:E38" si="0">IF(ISERROR(C7/D7-1),"",IF((C7/D7-1)&gt;10000%,"",C7/D7-1))</f>
        <v>0.11446518694744934</v>
      </c>
      <c r="F7" s="176">
        <f t="shared" ref="F7:F38" si="1">C7/$C$142</f>
        <v>0.50578293916553541</v>
      </c>
      <c r="G7" s="177">
        <v>65.236475580000004</v>
      </c>
      <c r="H7" s="178">
        <v>114.75704545454499</v>
      </c>
    </row>
    <row r="8" spans="1:10" ht="12.75" customHeight="1" x14ac:dyDescent="0.2">
      <c r="A8" s="174" t="s">
        <v>592</v>
      </c>
      <c r="B8" s="174" t="s">
        <v>593</v>
      </c>
      <c r="C8" s="128">
        <v>10.561088</v>
      </c>
      <c r="D8" s="128">
        <v>8.9080036899999993</v>
      </c>
      <c r="E8" s="129">
        <f t="shared" si="0"/>
        <v>0.18557292604803588</v>
      </c>
      <c r="F8" s="176">
        <f t="shared" si="1"/>
        <v>0.22520846110704315</v>
      </c>
      <c r="G8" s="177">
        <v>37.165031999999997</v>
      </c>
      <c r="H8" s="178">
        <v>113.127090909091</v>
      </c>
    </row>
    <row r="9" spans="1:10" ht="12.75" customHeight="1" x14ac:dyDescent="0.2">
      <c r="A9" s="174" t="s">
        <v>1195</v>
      </c>
      <c r="B9" s="174" t="s">
        <v>1183</v>
      </c>
      <c r="C9" s="128">
        <v>3.7904761099999997</v>
      </c>
      <c r="D9" s="128">
        <v>0.12600852000000001</v>
      </c>
      <c r="E9" s="129">
        <f t="shared" si="0"/>
        <v>29.081109674171234</v>
      </c>
      <c r="F9" s="176">
        <f t="shared" si="1"/>
        <v>8.0829483817965647E-2</v>
      </c>
      <c r="G9" s="177">
        <v>9.447537246485</v>
      </c>
      <c r="H9" s="178">
        <v>19.893272727272699</v>
      </c>
    </row>
    <row r="10" spans="1:10" ht="12.75" customHeight="1" x14ac:dyDescent="0.2">
      <c r="A10" s="174" t="s">
        <v>867</v>
      </c>
      <c r="B10" s="174" t="s">
        <v>848</v>
      </c>
      <c r="C10" s="128">
        <v>1.22043711</v>
      </c>
      <c r="D10" s="128">
        <v>4.1921300000000002E-2</v>
      </c>
      <c r="E10" s="129">
        <f t="shared" si="0"/>
        <v>28.112577854217307</v>
      </c>
      <c r="F10" s="176">
        <f t="shared" si="1"/>
        <v>2.6025042440800335E-2</v>
      </c>
      <c r="G10" s="177">
        <v>2.0465877655589999</v>
      </c>
      <c r="H10" s="178">
        <v>30.2336363636364</v>
      </c>
    </row>
    <row r="11" spans="1:10" ht="12.75" customHeight="1" x14ac:dyDescent="0.2">
      <c r="A11" s="174" t="s">
        <v>873</v>
      </c>
      <c r="B11" s="174" t="s">
        <v>856</v>
      </c>
      <c r="C11" s="128">
        <v>1.16637974</v>
      </c>
      <c r="D11" s="128">
        <v>0.15906745</v>
      </c>
      <c r="E11" s="129">
        <f t="shared" si="0"/>
        <v>6.3326110401593789</v>
      </c>
      <c r="F11" s="176">
        <f t="shared" si="1"/>
        <v>2.4872303527045045E-2</v>
      </c>
      <c r="G11" s="177">
        <v>10.339476169999999</v>
      </c>
      <c r="H11" s="178">
        <v>284.64813636363601</v>
      </c>
    </row>
    <row r="12" spans="1:10" ht="12.75" customHeight="1" x14ac:dyDescent="0.2">
      <c r="A12" s="174" t="s">
        <v>2422</v>
      </c>
      <c r="B12" s="174" t="s">
        <v>2423</v>
      </c>
      <c r="C12" s="128">
        <v>0.86028708999999992</v>
      </c>
      <c r="D12" s="128">
        <v>1.1610499999999999E-2</v>
      </c>
      <c r="E12" s="129">
        <f t="shared" si="0"/>
        <v>73.095610869471599</v>
      </c>
      <c r="F12" s="176">
        <f t="shared" si="1"/>
        <v>1.8345073125908648E-2</v>
      </c>
      <c r="G12" s="177">
        <v>0.52483205599999994</v>
      </c>
      <c r="H12" s="178">
        <v>13.9962272727273</v>
      </c>
    </row>
    <row r="13" spans="1:10" ht="12.75" customHeight="1" x14ac:dyDescent="0.2">
      <c r="A13" s="174" t="s">
        <v>1338</v>
      </c>
      <c r="B13" s="174" t="s">
        <v>1184</v>
      </c>
      <c r="C13" s="128">
        <v>0.81859706999999993</v>
      </c>
      <c r="D13" s="128">
        <v>0.19990036</v>
      </c>
      <c r="E13" s="129">
        <f t="shared" si="0"/>
        <v>3.0950254916999649</v>
      </c>
      <c r="F13" s="176">
        <f t="shared" si="1"/>
        <v>1.7456060057584454E-2</v>
      </c>
      <c r="G13" s="177">
        <v>3.2920245297879536</v>
      </c>
      <c r="H13" s="178">
        <v>14.231590909090899</v>
      </c>
    </row>
    <row r="14" spans="1:10" ht="12.75" customHeight="1" x14ac:dyDescent="0.2">
      <c r="A14" s="174" t="s">
        <v>876</v>
      </c>
      <c r="B14" s="174" t="s">
        <v>859</v>
      </c>
      <c r="C14" s="128">
        <v>0.79794799999999999</v>
      </c>
      <c r="D14" s="128">
        <v>0.36742115000000003</v>
      </c>
      <c r="E14" s="129">
        <f t="shared" si="0"/>
        <v>1.1717530414348762</v>
      </c>
      <c r="F14" s="176">
        <f t="shared" si="1"/>
        <v>1.7015731818865905E-2</v>
      </c>
      <c r="G14" s="177">
        <v>9.4263555100000005</v>
      </c>
      <c r="H14" s="178">
        <v>397.52118181818201</v>
      </c>
    </row>
    <row r="15" spans="1:10" ht="12.75" customHeight="1" x14ac:dyDescent="0.2">
      <c r="A15" s="174" t="s">
        <v>871</v>
      </c>
      <c r="B15" s="174" t="s">
        <v>852</v>
      </c>
      <c r="C15" s="128">
        <v>0.62734409999999996</v>
      </c>
      <c r="D15" s="128">
        <v>8.8397500000000004E-2</v>
      </c>
      <c r="E15" s="129">
        <f t="shared" si="0"/>
        <v>6.0968534178002765</v>
      </c>
      <c r="F15" s="176">
        <f t="shared" si="1"/>
        <v>1.3377712537343026E-2</v>
      </c>
      <c r="G15" s="177">
        <v>6.8417332495885992</v>
      </c>
      <c r="H15" s="178">
        <v>18.527045454545501</v>
      </c>
    </row>
    <row r="16" spans="1:10" ht="12.75" customHeight="1" x14ac:dyDescent="0.2">
      <c r="A16" s="174" t="s">
        <v>868</v>
      </c>
      <c r="B16" s="174" t="s">
        <v>849</v>
      </c>
      <c r="C16" s="128">
        <v>0.60882352000000006</v>
      </c>
      <c r="D16" s="128">
        <v>0.6012326899999999</v>
      </c>
      <c r="E16" s="129">
        <f t="shared" si="0"/>
        <v>1.2625444567893052E-2</v>
      </c>
      <c r="F16" s="176">
        <f t="shared" si="1"/>
        <v>1.2982772989390216E-2</v>
      </c>
      <c r="G16" s="177">
        <v>43.410368014298392</v>
      </c>
      <c r="H16" s="178">
        <v>22.4398181818182</v>
      </c>
    </row>
    <row r="17" spans="1:8" ht="12.75" customHeight="1" x14ac:dyDescent="0.2">
      <c r="A17" s="174" t="s">
        <v>870</v>
      </c>
      <c r="B17" s="174" t="s">
        <v>851</v>
      </c>
      <c r="C17" s="128">
        <v>0.32688487999999999</v>
      </c>
      <c r="D17" s="128">
        <v>1.1653E-2</v>
      </c>
      <c r="E17" s="129">
        <f t="shared" si="0"/>
        <v>27.051564404016133</v>
      </c>
      <c r="F17" s="176">
        <f t="shared" si="1"/>
        <v>6.9706114354847219E-3</v>
      </c>
      <c r="G17" s="177">
        <v>0.24845225501650001</v>
      </c>
      <c r="H17" s="178">
        <v>19.141454545454501</v>
      </c>
    </row>
    <row r="18" spans="1:8" ht="12.75" customHeight="1" x14ac:dyDescent="0.2">
      <c r="A18" s="174" t="s">
        <v>2426</v>
      </c>
      <c r="B18" s="174" t="s">
        <v>2427</v>
      </c>
      <c r="C18" s="128">
        <v>0.31933059000000003</v>
      </c>
      <c r="D18" s="128">
        <v>0.15406520000000001</v>
      </c>
      <c r="E18" s="129">
        <f t="shared" si="0"/>
        <v>1.0726977279749095</v>
      </c>
      <c r="F18" s="176">
        <f t="shared" si="1"/>
        <v>6.8095210226734358E-3</v>
      </c>
      <c r="G18" s="177">
        <v>0.44762414299999997</v>
      </c>
      <c r="H18" s="178">
        <v>14.012909090909099</v>
      </c>
    </row>
    <row r="19" spans="1:8" ht="12.75" customHeight="1" x14ac:dyDescent="0.2">
      <c r="A19" s="174" t="s">
        <v>1194</v>
      </c>
      <c r="B19" s="174" t="s">
        <v>1182</v>
      </c>
      <c r="C19" s="128">
        <v>0.29762748</v>
      </c>
      <c r="D19" s="128">
        <v>1.7036519999999999E-2</v>
      </c>
      <c r="E19" s="129">
        <f t="shared" si="0"/>
        <v>16.469969219065867</v>
      </c>
      <c r="F19" s="176">
        <f t="shared" si="1"/>
        <v>6.3467160536837932E-3</v>
      </c>
      <c r="G19" s="177">
        <v>0.25568821137000003</v>
      </c>
      <c r="H19" s="178">
        <v>19.338272727272699</v>
      </c>
    </row>
    <row r="20" spans="1:8" ht="12.75" customHeight="1" x14ac:dyDescent="0.2">
      <c r="A20" s="174" t="s">
        <v>2340</v>
      </c>
      <c r="B20" s="174" t="s">
        <v>2339</v>
      </c>
      <c r="C20" s="128">
        <v>0.25043700000000002</v>
      </c>
      <c r="D20" s="128">
        <v>7.1953199999999995E-2</v>
      </c>
      <c r="E20" s="129">
        <f t="shared" si="0"/>
        <v>2.4805540267840769</v>
      </c>
      <c r="F20" s="176">
        <f t="shared" si="1"/>
        <v>5.3404091864649337E-3</v>
      </c>
      <c r="G20" s="177">
        <v>0.41913584199999998</v>
      </c>
      <c r="H20" s="178">
        <v>471.16181818181798</v>
      </c>
    </row>
    <row r="21" spans="1:8" ht="12.75" customHeight="1" x14ac:dyDescent="0.2">
      <c r="A21" s="174" t="s">
        <v>869</v>
      </c>
      <c r="B21" s="174" t="s">
        <v>850</v>
      </c>
      <c r="C21" s="128">
        <v>0.23113995000000001</v>
      </c>
      <c r="D21" s="128">
        <v>1.3428980500000001</v>
      </c>
      <c r="E21" s="129">
        <f t="shared" si="0"/>
        <v>-0.82787974857808455</v>
      </c>
      <c r="F21" s="176">
        <f t="shared" si="1"/>
        <v>4.9289119113351673E-3</v>
      </c>
      <c r="G21" s="177">
        <v>21.081152812917399</v>
      </c>
      <c r="H21" s="178">
        <v>21.755136363636399</v>
      </c>
    </row>
    <row r="22" spans="1:8" ht="12.75" customHeight="1" x14ac:dyDescent="0.2">
      <c r="A22" s="174" t="s">
        <v>1196</v>
      </c>
      <c r="B22" s="174" t="s">
        <v>1185</v>
      </c>
      <c r="C22" s="128">
        <v>0.15182142000000001</v>
      </c>
      <c r="D22" s="128">
        <v>0.16408214000000002</v>
      </c>
      <c r="E22" s="129">
        <f t="shared" si="0"/>
        <v>-7.4723062485655078E-2</v>
      </c>
      <c r="F22" s="176">
        <f t="shared" si="1"/>
        <v>3.2374948832247269E-3</v>
      </c>
      <c r="G22" s="177">
        <v>1.2208647161978299</v>
      </c>
      <c r="H22" s="178">
        <v>20.094181818181799</v>
      </c>
    </row>
    <row r="23" spans="1:8" ht="12.75" customHeight="1" x14ac:dyDescent="0.2">
      <c r="A23" s="174" t="s">
        <v>875</v>
      </c>
      <c r="B23" s="174" t="s">
        <v>858</v>
      </c>
      <c r="C23" s="128">
        <v>0.14710195000000001</v>
      </c>
      <c r="D23" s="128">
        <v>0.15442734</v>
      </c>
      <c r="E23" s="129">
        <f t="shared" si="0"/>
        <v>-4.7435836167352141E-2</v>
      </c>
      <c r="F23" s="176">
        <f t="shared" si="1"/>
        <v>3.1368551976221778E-3</v>
      </c>
      <c r="G23" s="177">
        <v>1.2023602217385001</v>
      </c>
      <c r="H23" s="178">
        <v>30.204863636363601</v>
      </c>
    </row>
    <row r="24" spans="1:8" ht="12.75" customHeight="1" x14ac:dyDescent="0.2">
      <c r="A24" s="174" t="s">
        <v>865</v>
      </c>
      <c r="B24" s="174" t="s">
        <v>846</v>
      </c>
      <c r="C24" s="128">
        <v>0.13435242999999999</v>
      </c>
      <c r="D24" s="128">
        <v>9.3667460000000008E-2</v>
      </c>
      <c r="E24" s="129">
        <f t="shared" si="0"/>
        <v>0.43435543143798272</v>
      </c>
      <c r="F24" s="176">
        <f t="shared" si="1"/>
        <v>2.86497982085669E-3</v>
      </c>
      <c r="G24" s="177">
        <v>1.302063362725</v>
      </c>
      <c r="H24" s="178">
        <v>21.666409090909099</v>
      </c>
    </row>
    <row r="25" spans="1:8" ht="12.75" customHeight="1" x14ac:dyDescent="0.2">
      <c r="A25" s="174" t="s">
        <v>1199</v>
      </c>
      <c r="B25" s="174" t="s">
        <v>1188</v>
      </c>
      <c r="C25" s="128">
        <v>0.12980648</v>
      </c>
      <c r="D25" s="128">
        <v>0</v>
      </c>
      <c r="E25" s="129" t="str">
        <f t="shared" si="0"/>
        <v/>
      </c>
      <c r="F25" s="176">
        <f t="shared" si="1"/>
        <v>2.7680403385069961E-3</v>
      </c>
      <c r="G25" s="177">
        <v>0.19868799780000002</v>
      </c>
      <c r="H25" s="178">
        <v>20.849272727272702</v>
      </c>
    </row>
    <row r="26" spans="1:8" ht="12.75" customHeight="1" x14ac:dyDescent="0.2">
      <c r="A26" s="174" t="s">
        <v>1190</v>
      </c>
      <c r="B26" s="174" t="s">
        <v>1178</v>
      </c>
      <c r="C26" s="128">
        <v>0.120322</v>
      </c>
      <c r="D26" s="128">
        <v>5.1602949999999995E-2</v>
      </c>
      <c r="E26" s="129">
        <f t="shared" si="0"/>
        <v>1.331688401535184</v>
      </c>
      <c r="F26" s="176">
        <f t="shared" si="1"/>
        <v>2.5657898558672787E-3</v>
      </c>
      <c r="G26" s="177">
        <v>0.57402864809058785</v>
      </c>
      <c r="H26" s="178">
        <v>18.424363636363601</v>
      </c>
    </row>
    <row r="27" spans="1:8" ht="12.75" customHeight="1" x14ac:dyDescent="0.2">
      <c r="A27" s="174" t="s">
        <v>866</v>
      </c>
      <c r="B27" s="174" t="s">
        <v>847</v>
      </c>
      <c r="C27" s="128">
        <v>0.10514487</v>
      </c>
      <c r="D27" s="128">
        <v>7.2031339999999999E-2</v>
      </c>
      <c r="E27" s="129">
        <f t="shared" si="0"/>
        <v>0.45971003732541971</v>
      </c>
      <c r="F27" s="176">
        <f t="shared" si="1"/>
        <v>2.2421472452459545E-3</v>
      </c>
      <c r="G27" s="177">
        <v>0.93954833879800004</v>
      </c>
      <c r="H27" s="178">
        <v>18.4821363636364</v>
      </c>
    </row>
    <row r="28" spans="1:8" ht="12.75" customHeight="1" x14ac:dyDescent="0.2">
      <c r="A28" s="174" t="s">
        <v>1200</v>
      </c>
      <c r="B28" s="174" t="s">
        <v>1189</v>
      </c>
      <c r="C28" s="128">
        <v>0.10382733</v>
      </c>
      <c r="D28" s="128">
        <v>0.34470955999999997</v>
      </c>
      <c r="E28" s="129">
        <f t="shared" si="0"/>
        <v>-0.69879764866399419</v>
      </c>
      <c r="F28" s="176">
        <f t="shared" si="1"/>
        <v>2.2140515456507072E-3</v>
      </c>
      <c r="G28" s="177">
        <v>1.5259185681930001</v>
      </c>
      <c r="H28" s="178">
        <v>19.145636363636399</v>
      </c>
    </row>
    <row r="29" spans="1:8" ht="12.75" customHeight="1" x14ac:dyDescent="0.2">
      <c r="A29" s="174" t="s">
        <v>872</v>
      </c>
      <c r="B29" s="174" t="s">
        <v>853</v>
      </c>
      <c r="C29" s="128">
        <v>6.7887990000000009E-2</v>
      </c>
      <c r="D29" s="128">
        <v>2.598073E-2</v>
      </c>
      <c r="E29" s="129">
        <f t="shared" si="0"/>
        <v>1.6130131832323422</v>
      </c>
      <c r="F29" s="176">
        <f t="shared" si="1"/>
        <v>1.4476680580211372E-3</v>
      </c>
      <c r="G29" s="177">
        <v>0.609727575375</v>
      </c>
      <c r="H29" s="178">
        <v>26.046590909090899</v>
      </c>
    </row>
    <row r="30" spans="1:8" ht="12.75" customHeight="1" x14ac:dyDescent="0.2">
      <c r="A30" s="174" t="s">
        <v>2465</v>
      </c>
      <c r="B30" s="174" t="s">
        <v>2466</v>
      </c>
      <c r="C30" s="128">
        <v>6.1887249999999998E-2</v>
      </c>
      <c r="D30" s="128">
        <v>6.6388300000000001E-3</v>
      </c>
      <c r="E30" s="129">
        <f t="shared" si="0"/>
        <v>8.3220115592657127</v>
      </c>
      <c r="F30" s="176">
        <f t="shared" si="1"/>
        <v>1.3197061074244297E-3</v>
      </c>
      <c r="G30" s="177">
        <v>0.779989661</v>
      </c>
      <c r="H30" s="178">
        <v>59.990761904761897</v>
      </c>
    </row>
    <row r="31" spans="1:8" ht="12.75" customHeight="1" x14ac:dyDescent="0.2">
      <c r="A31" s="174" t="s">
        <v>2095</v>
      </c>
      <c r="B31" s="174" t="s">
        <v>2096</v>
      </c>
      <c r="C31" s="128">
        <v>5.9014999999999998E-2</v>
      </c>
      <c r="D31" s="128">
        <v>5.0715000000000003E-2</v>
      </c>
      <c r="E31" s="129">
        <f t="shared" si="0"/>
        <v>0.16365966676525678</v>
      </c>
      <c r="F31" s="176">
        <f t="shared" si="1"/>
        <v>1.2584572093549595E-3</v>
      </c>
      <c r="G31" s="177">
        <v>4.7353983000000002E-2</v>
      </c>
      <c r="H31" s="178">
        <v>10.010863636363601</v>
      </c>
    </row>
    <row r="32" spans="1:8" ht="12.75" customHeight="1" x14ac:dyDescent="0.2">
      <c r="A32" s="174" t="s">
        <v>2445</v>
      </c>
      <c r="B32" s="174" t="s">
        <v>2446</v>
      </c>
      <c r="C32" s="128">
        <v>5.4010000000000002E-2</v>
      </c>
      <c r="D32" s="128">
        <v>1.272E-2</v>
      </c>
      <c r="E32" s="129">
        <f t="shared" si="0"/>
        <v>3.2460691823899372</v>
      </c>
      <c r="F32" s="176">
        <f t="shared" si="1"/>
        <v>1.151728778738649E-3</v>
      </c>
      <c r="G32" s="177">
        <v>0.134771481</v>
      </c>
      <c r="H32" s="178">
        <v>44.987636363636398</v>
      </c>
    </row>
    <row r="33" spans="1:8" ht="12.75" customHeight="1" x14ac:dyDescent="0.2">
      <c r="A33" s="174" t="s">
        <v>2344</v>
      </c>
      <c r="B33" s="174" t="s">
        <v>2343</v>
      </c>
      <c r="C33" s="128">
        <v>4.0927949999999998E-2</v>
      </c>
      <c r="D33" s="128">
        <v>8.7615400000000017E-3</v>
      </c>
      <c r="E33" s="129">
        <f t="shared" si="0"/>
        <v>3.6713191973100612</v>
      </c>
      <c r="F33" s="176">
        <f t="shared" si="1"/>
        <v>8.7276241195660958E-4</v>
      </c>
      <c r="G33" s="177">
        <v>6.9120533999999997E-2</v>
      </c>
      <c r="H33" s="178">
        <v>300.43263636363599</v>
      </c>
    </row>
    <row r="34" spans="1:8" ht="12.75" customHeight="1" x14ac:dyDescent="0.2">
      <c r="A34" s="174" t="s">
        <v>1192</v>
      </c>
      <c r="B34" s="174" t="s">
        <v>1180</v>
      </c>
      <c r="C34" s="128">
        <v>3.8897279999999999E-2</v>
      </c>
      <c r="D34" s="128">
        <v>0</v>
      </c>
      <c r="E34" s="129" t="str">
        <f t="shared" si="0"/>
        <v/>
      </c>
      <c r="F34" s="176">
        <f t="shared" si="1"/>
        <v>8.2945967025838314E-4</v>
      </c>
      <c r="G34" s="177">
        <v>3.9253072465091998</v>
      </c>
      <c r="H34" s="178">
        <v>67.169454545454499</v>
      </c>
    </row>
    <row r="35" spans="1:8" ht="12.75" customHeight="1" x14ac:dyDescent="0.2">
      <c r="A35" s="174" t="s">
        <v>2346</v>
      </c>
      <c r="B35" s="174" t="s">
        <v>2345</v>
      </c>
      <c r="C35" s="128">
        <v>2.4232400000000001E-2</v>
      </c>
      <c r="D35" s="128">
        <v>4.8069799999999998E-3</v>
      </c>
      <c r="E35" s="129">
        <f t="shared" si="0"/>
        <v>4.0410860873146968</v>
      </c>
      <c r="F35" s="176">
        <f t="shared" si="1"/>
        <v>5.1674046394938782E-4</v>
      </c>
      <c r="G35" s="177">
        <v>2.8524558000000002E-2</v>
      </c>
      <c r="H35" s="178">
        <v>300.12718181818201</v>
      </c>
    </row>
    <row r="36" spans="1:8" ht="12.75" customHeight="1" x14ac:dyDescent="0.2">
      <c r="A36" s="174" t="s">
        <v>1191</v>
      </c>
      <c r="B36" s="174" t="s">
        <v>1179</v>
      </c>
      <c r="C36" s="128">
        <v>2.2072999999999999E-2</v>
      </c>
      <c r="D36" s="128">
        <v>8.1141409999999997E-2</v>
      </c>
      <c r="E36" s="129">
        <f t="shared" si="0"/>
        <v>-0.72796874000587364</v>
      </c>
      <c r="F36" s="176">
        <f t="shared" si="1"/>
        <v>4.7069263716160336E-4</v>
      </c>
      <c r="G36" s="177">
        <v>0.47120205975067359</v>
      </c>
      <c r="H36" s="178">
        <v>19.9998636363636</v>
      </c>
    </row>
    <row r="37" spans="1:8" ht="12.75" customHeight="1" x14ac:dyDescent="0.2">
      <c r="A37" s="174" t="s">
        <v>2113</v>
      </c>
      <c r="B37" s="174" t="s">
        <v>2114</v>
      </c>
      <c r="C37" s="128">
        <v>1.6936E-2</v>
      </c>
      <c r="D37" s="128">
        <v>0</v>
      </c>
      <c r="E37" s="129" t="str">
        <f t="shared" si="0"/>
        <v/>
      </c>
      <c r="F37" s="176">
        <f t="shared" si="1"/>
        <v>3.6114939079277467E-4</v>
      </c>
      <c r="G37" s="177">
        <v>0</v>
      </c>
      <c r="H37" s="178">
        <v>24.992318181818199</v>
      </c>
    </row>
    <row r="38" spans="1:8" ht="12.75" customHeight="1" x14ac:dyDescent="0.2">
      <c r="A38" s="174" t="s">
        <v>2115</v>
      </c>
      <c r="B38" s="174" t="s">
        <v>2116</v>
      </c>
      <c r="C38" s="128">
        <v>1.367E-2</v>
      </c>
      <c r="D38" s="128">
        <v>0</v>
      </c>
      <c r="E38" s="129" t="str">
        <f t="shared" si="0"/>
        <v/>
      </c>
      <c r="F38" s="176">
        <f t="shared" si="1"/>
        <v>2.9150402527971359E-4</v>
      </c>
      <c r="G38" s="177">
        <v>0</v>
      </c>
      <c r="H38" s="178">
        <v>35.005636363636398</v>
      </c>
    </row>
    <row r="39" spans="1:8" ht="12.75" customHeight="1" x14ac:dyDescent="0.2">
      <c r="A39" s="174" t="s">
        <v>2434</v>
      </c>
      <c r="B39" s="174" t="s">
        <v>2435</v>
      </c>
      <c r="C39" s="128">
        <v>4.0030999999999999E-3</v>
      </c>
      <c r="D39" s="128">
        <v>1.5422000000000001E-3</v>
      </c>
      <c r="E39" s="129">
        <f t="shared" ref="E39:E70" si="2">IF(ISERROR(C39/D39-1),"",IF((C39/D39-1)&gt;10000%,"",C39/D39-1))</f>
        <v>1.595707430942809</v>
      </c>
      <c r="F39" s="176">
        <f t="shared" ref="F39:F70" si="3">C39/$C$142</f>
        <v>8.5363552567463169E-5</v>
      </c>
      <c r="G39" s="177">
        <v>0.27201455200000002</v>
      </c>
      <c r="H39" s="178">
        <v>45.008090909090903</v>
      </c>
    </row>
    <row r="40" spans="1:8" ht="12.75" customHeight="1" x14ac:dyDescent="0.2">
      <c r="A40" s="174" t="s">
        <v>2463</v>
      </c>
      <c r="B40" s="174" t="s">
        <v>2464</v>
      </c>
      <c r="C40" s="128">
        <v>3.4541999999999997E-3</v>
      </c>
      <c r="D40" s="128">
        <v>0</v>
      </c>
      <c r="E40" s="129" t="str">
        <f t="shared" si="2"/>
        <v/>
      </c>
      <c r="F40" s="176">
        <f t="shared" si="3"/>
        <v>7.3658610396575466E-5</v>
      </c>
      <c r="G40" s="177">
        <v>0.24215646299999999</v>
      </c>
      <c r="H40" s="178">
        <v>49.996772727272699</v>
      </c>
    </row>
    <row r="41" spans="1:8" ht="12.75" customHeight="1" x14ac:dyDescent="0.2">
      <c r="A41" s="174" t="s">
        <v>874</v>
      </c>
      <c r="B41" s="174" t="s">
        <v>857</v>
      </c>
      <c r="C41" s="128">
        <v>0</v>
      </c>
      <c r="D41" s="128">
        <v>0</v>
      </c>
      <c r="E41" s="129" t="str">
        <f t="shared" si="2"/>
        <v/>
      </c>
      <c r="F41" s="176">
        <f t="shared" si="3"/>
        <v>0</v>
      </c>
      <c r="G41" s="177">
        <v>1.096072985E-2</v>
      </c>
      <c r="H41" s="178">
        <v>34.269636363636401</v>
      </c>
    </row>
    <row r="42" spans="1:8" ht="12.75" customHeight="1" x14ac:dyDescent="0.2">
      <c r="A42" s="174" t="s">
        <v>864</v>
      </c>
      <c r="B42" s="174" t="s">
        <v>845</v>
      </c>
      <c r="C42" s="128">
        <v>0</v>
      </c>
      <c r="D42" s="128">
        <v>2.6811999999999999E-3</v>
      </c>
      <c r="E42" s="129">
        <f t="shared" si="2"/>
        <v>-1</v>
      </c>
      <c r="F42" s="176">
        <f t="shared" si="3"/>
        <v>0</v>
      </c>
      <c r="G42" s="177">
        <v>0.19400000000000001</v>
      </c>
      <c r="H42" s="178">
        <v>126.70304545454501</v>
      </c>
    </row>
    <row r="43" spans="1:8" ht="12.75" customHeight="1" x14ac:dyDescent="0.2">
      <c r="A43" s="174" t="s">
        <v>527</v>
      </c>
      <c r="B43" s="174" t="s">
        <v>860</v>
      </c>
      <c r="C43" s="128">
        <v>0</v>
      </c>
      <c r="D43" s="128">
        <v>0</v>
      </c>
      <c r="E43" s="129" t="str">
        <f t="shared" si="2"/>
        <v/>
      </c>
      <c r="F43" s="176">
        <f t="shared" si="3"/>
        <v>0</v>
      </c>
      <c r="G43" s="177">
        <v>6.5224770000000012</v>
      </c>
      <c r="H43" s="178">
        <v>89.519000000000005</v>
      </c>
    </row>
    <row r="44" spans="1:8" ht="12.75" customHeight="1" x14ac:dyDescent="0.2">
      <c r="A44" s="174" t="s">
        <v>529</v>
      </c>
      <c r="B44" s="174" t="s">
        <v>855</v>
      </c>
      <c r="C44" s="128">
        <v>0</v>
      </c>
      <c r="D44" s="128">
        <v>0</v>
      </c>
      <c r="E44" s="129" t="str">
        <f t="shared" si="2"/>
        <v/>
      </c>
      <c r="F44" s="176">
        <f t="shared" si="3"/>
        <v>0</v>
      </c>
      <c r="G44" s="177">
        <v>6.4106835799999997</v>
      </c>
      <c r="H44" s="178">
        <v>118.97781818181799</v>
      </c>
    </row>
    <row r="45" spans="1:8" ht="12.75" customHeight="1" x14ac:dyDescent="0.2">
      <c r="A45" s="174" t="s">
        <v>528</v>
      </c>
      <c r="B45" s="174" t="s">
        <v>861</v>
      </c>
      <c r="C45" s="128">
        <v>0</v>
      </c>
      <c r="D45" s="128">
        <v>0</v>
      </c>
      <c r="E45" s="129" t="str">
        <f t="shared" si="2"/>
        <v/>
      </c>
      <c r="F45" s="176">
        <f t="shared" si="3"/>
        <v>0</v>
      </c>
      <c r="G45" s="177">
        <v>5.3444775999999994</v>
      </c>
      <c r="H45" s="178">
        <v>49.748727272727301</v>
      </c>
    </row>
    <row r="46" spans="1:8" ht="12.75" customHeight="1" x14ac:dyDescent="0.2">
      <c r="A46" s="174" t="s">
        <v>525</v>
      </c>
      <c r="B46" s="174" t="s">
        <v>862</v>
      </c>
      <c r="C46" s="128">
        <v>0</v>
      </c>
      <c r="D46" s="128">
        <v>0</v>
      </c>
      <c r="E46" s="129" t="str">
        <f t="shared" si="2"/>
        <v/>
      </c>
      <c r="F46" s="176">
        <f t="shared" si="3"/>
        <v>0</v>
      </c>
      <c r="G46" s="177">
        <v>4.6173534400000005</v>
      </c>
      <c r="H46" s="178">
        <v>48.767499999999998</v>
      </c>
    </row>
    <row r="47" spans="1:8" ht="12.75" customHeight="1" x14ac:dyDescent="0.2">
      <c r="A47" s="174" t="s">
        <v>526</v>
      </c>
      <c r="B47" s="174" t="s">
        <v>854</v>
      </c>
      <c r="C47" s="128">
        <v>0</v>
      </c>
      <c r="D47" s="128">
        <v>0</v>
      </c>
      <c r="E47" s="129" t="str">
        <f t="shared" si="2"/>
        <v/>
      </c>
      <c r="F47" s="176">
        <f t="shared" si="3"/>
        <v>0</v>
      </c>
      <c r="G47" s="177">
        <v>6.9633082000000002</v>
      </c>
      <c r="H47" s="178">
        <v>55.2574545454545</v>
      </c>
    </row>
    <row r="48" spans="1:8" ht="12.75" customHeight="1" x14ac:dyDescent="0.2">
      <c r="A48" s="174" t="s">
        <v>1193</v>
      </c>
      <c r="B48" s="174" t="s">
        <v>1181</v>
      </c>
      <c r="C48" s="128">
        <v>0</v>
      </c>
      <c r="D48" s="128">
        <v>3.6469999999999997E-4</v>
      </c>
      <c r="E48" s="129">
        <f t="shared" si="2"/>
        <v>-1</v>
      </c>
      <c r="F48" s="176">
        <f t="shared" si="3"/>
        <v>0</v>
      </c>
      <c r="G48" s="177">
        <v>0.1815523612987</v>
      </c>
      <c r="H48" s="178">
        <v>72.188636363636405</v>
      </c>
    </row>
    <row r="49" spans="1:8" ht="12.75" customHeight="1" x14ac:dyDescent="0.2">
      <c r="A49" s="174" t="s">
        <v>1197</v>
      </c>
      <c r="B49" s="174" t="s">
        <v>1186</v>
      </c>
      <c r="C49" s="128">
        <v>0</v>
      </c>
      <c r="D49" s="128">
        <v>0</v>
      </c>
      <c r="E49" s="129" t="str">
        <f t="shared" si="2"/>
        <v/>
      </c>
      <c r="F49" s="176">
        <f t="shared" si="3"/>
        <v>0</v>
      </c>
      <c r="G49" s="177">
        <v>0.48388203071520003</v>
      </c>
      <c r="H49" s="178">
        <v>68.656909090909096</v>
      </c>
    </row>
    <row r="50" spans="1:8" ht="12.75" customHeight="1" x14ac:dyDescent="0.2">
      <c r="A50" s="174" t="s">
        <v>1198</v>
      </c>
      <c r="B50" s="174" t="s">
        <v>1187</v>
      </c>
      <c r="C50" s="128">
        <v>0</v>
      </c>
      <c r="D50" s="128">
        <v>0</v>
      </c>
      <c r="E50" s="129" t="str">
        <f t="shared" si="2"/>
        <v/>
      </c>
      <c r="F50" s="176">
        <f t="shared" si="3"/>
        <v>0</v>
      </c>
      <c r="G50" s="177">
        <v>0.54937103808179999</v>
      </c>
      <c r="H50" s="178">
        <v>70.591772727272698</v>
      </c>
    </row>
    <row r="51" spans="1:8" ht="12.75" customHeight="1" x14ac:dyDescent="0.2">
      <c r="A51" s="174" t="s">
        <v>346</v>
      </c>
      <c r="B51" s="174" t="s">
        <v>349</v>
      </c>
      <c r="C51" s="128">
        <v>0</v>
      </c>
      <c r="D51" s="128">
        <v>0</v>
      </c>
      <c r="E51" s="129" t="str">
        <f t="shared" si="2"/>
        <v/>
      </c>
      <c r="F51" s="176">
        <f t="shared" si="3"/>
        <v>0</v>
      </c>
      <c r="G51" s="177">
        <v>4.3037006500000006</v>
      </c>
      <c r="H51" s="178">
        <v>64.530590909090904</v>
      </c>
    </row>
    <row r="52" spans="1:8" ht="12.75" customHeight="1" x14ac:dyDescent="0.2">
      <c r="A52" s="174" t="s">
        <v>347</v>
      </c>
      <c r="B52" s="174" t="s">
        <v>350</v>
      </c>
      <c r="C52" s="128">
        <v>0</v>
      </c>
      <c r="D52" s="128">
        <v>0</v>
      </c>
      <c r="E52" s="129" t="str">
        <f t="shared" si="2"/>
        <v/>
      </c>
      <c r="F52" s="176">
        <f t="shared" si="3"/>
        <v>0</v>
      </c>
      <c r="G52" s="177">
        <v>5.8444848700000005</v>
      </c>
      <c r="H52" s="178">
        <v>49.860045454545499</v>
      </c>
    </row>
    <row r="53" spans="1:8" ht="12.75" customHeight="1" x14ac:dyDescent="0.2">
      <c r="A53" s="174" t="s">
        <v>348</v>
      </c>
      <c r="B53" s="174" t="s">
        <v>351</v>
      </c>
      <c r="C53" s="128">
        <v>0</v>
      </c>
      <c r="D53" s="128">
        <v>0</v>
      </c>
      <c r="E53" s="129" t="str">
        <f t="shared" si="2"/>
        <v/>
      </c>
      <c r="F53" s="176">
        <f t="shared" si="3"/>
        <v>0</v>
      </c>
      <c r="G53" s="177">
        <v>4.5078929000000008</v>
      </c>
      <c r="H53" s="178">
        <v>179.885545454545</v>
      </c>
    </row>
    <row r="54" spans="1:8" ht="12.75" customHeight="1" x14ac:dyDescent="0.2">
      <c r="A54" s="174" t="s">
        <v>2093</v>
      </c>
      <c r="B54" s="174" t="s">
        <v>2094</v>
      </c>
      <c r="C54" s="128">
        <v>0</v>
      </c>
      <c r="D54" s="128">
        <v>0</v>
      </c>
      <c r="E54" s="129" t="str">
        <f t="shared" si="2"/>
        <v/>
      </c>
      <c r="F54" s="176">
        <f t="shared" si="3"/>
        <v>0</v>
      </c>
      <c r="G54" s="177">
        <v>5.7149999999999996E-4</v>
      </c>
      <c r="H54" s="178">
        <v>7.9995454545454496</v>
      </c>
    </row>
    <row r="55" spans="1:8" ht="12.75" customHeight="1" x14ac:dyDescent="0.2">
      <c r="A55" s="174" t="s">
        <v>2097</v>
      </c>
      <c r="B55" s="174" t="s">
        <v>2098</v>
      </c>
      <c r="C55" s="128">
        <v>0</v>
      </c>
      <c r="D55" s="128">
        <v>0</v>
      </c>
      <c r="E55" s="129" t="str">
        <f t="shared" si="2"/>
        <v/>
      </c>
      <c r="F55" s="176">
        <f t="shared" si="3"/>
        <v>0</v>
      </c>
      <c r="G55" s="177">
        <v>1.820831E-3</v>
      </c>
      <c r="H55" s="178">
        <v>7.99081818181818</v>
      </c>
    </row>
    <row r="56" spans="1:8" ht="12.75" customHeight="1" x14ac:dyDescent="0.2">
      <c r="A56" s="174" t="s">
        <v>2099</v>
      </c>
      <c r="B56" s="174" t="s">
        <v>2100</v>
      </c>
      <c r="C56" s="128">
        <v>0</v>
      </c>
      <c r="D56" s="128">
        <v>0</v>
      </c>
      <c r="E56" s="129" t="str">
        <f t="shared" si="2"/>
        <v/>
      </c>
      <c r="F56" s="176">
        <f t="shared" si="3"/>
        <v>0</v>
      </c>
      <c r="G56" s="177">
        <v>1.8807170000000001E-3</v>
      </c>
      <c r="H56" s="178">
        <v>10.0226363636364</v>
      </c>
    </row>
    <row r="57" spans="1:8" ht="12.75" customHeight="1" x14ac:dyDescent="0.2">
      <c r="A57" s="174" t="s">
        <v>2101</v>
      </c>
      <c r="B57" s="174" t="s">
        <v>2102</v>
      </c>
      <c r="C57" s="128">
        <v>0</v>
      </c>
      <c r="D57" s="128">
        <v>0</v>
      </c>
      <c r="E57" s="129" t="str">
        <f t="shared" si="2"/>
        <v/>
      </c>
      <c r="F57" s="176">
        <f t="shared" si="3"/>
        <v>0</v>
      </c>
      <c r="G57" s="177">
        <v>0</v>
      </c>
      <c r="H57" s="178">
        <v>15.0034090909091</v>
      </c>
    </row>
    <row r="58" spans="1:8" ht="12.75" customHeight="1" x14ac:dyDescent="0.2">
      <c r="A58" s="174" t="s">
        <v>2103</v>
      </c>
      <c r="B58" s="174" t="s">
        <v>2104</v>
      </c>
      <c r="C58" s="128">
        <v>0</v>
      </c>
      <c r="D58" s="128">
        <v>0</v>
      </c>
      <c r="E58" s="129" t="str">
        <f t="shared" si="2"/>
        <v/>
      </c>
      <c r="F58" s="176">
        <f t="shared" si="3"/>
        <v>0</v>
      </c>
      <c r="G58" s="177">
        <v>1.6465654E-2</v>
      </c>
      <c r="H58" s="178">
        <v>25.000909090909101</v>
      </c>
    </row>
    <row r="59" spans="1:8" ht="12.75" customHeight="1" x14ac:dyDescent="0.2">
      <c r="A59" s="174" t="s">
        <v>2105</v>
      </c>
      <c r="B59" s="174" t="s">
        <v>2106</v>
      </c>
      <c r="C59" s="128">
        <v>0</v>
      </c>
      <c r="D59" s="128">
        <v>0</v>
      </c>
      <c r="E59" s="129" t="str">
        <f t="shared" si="2"/>
        <v/>
      </c>
      <c r="F59" s="176">
        <f t="shared" si="3"/>
        <v>0</v>
      </c>
      <c r="G59" s="177">
        <v>0</v>
      </c>
      <c r="H59" s="178">
        <v>14.994272727272699</v>
      </c>
    </row>
    <row r="60" spans="1:8" ht="12.75" customHeight="1" x14ac:dyDescent="0.2">
      <c r="A60" s="174" t="s">
        <v>2107</v>
      </c>
      <c r="B60" s="174" t="s">
        <v>2108</v>
      </c>
      <c r="C60" s="128">
        <v>0</v>
      </c>
      <c r="D60" s="128">
        <v>0</v>
      </c>
      <c r="E60" s="129" t="str">
        <f t="shared" si="2"/>
        <v/>
      </c>
      <c r="F60" s="176">
        <f t="shared" si="3"/>
        <v>0</v>
      </c>
      <c r="G60" s="177">
        <v>2.4992080000000002E-3</v>
      </c>
      <c r="H60" s="178">
        <v>24.999545454545501</v>
      </c>
    </row>
    <row r="61" spans="1:8" ht="12.75" customHeight="1" x14ac:dyDescent="0.2">
      <c r="A61" s="174" t="s">
        <v>2109</v>
      </c>
      <c r="B61" s="174" t="s">
        <v>2110</v>
      </c>
      <c r="C61" s="128">
        <v>0</v>
      </c>
      <c r="D61" s="128">
        <v>0</v>
      </c>
      <c r="E61" s="129" t="str">
        <f t="shared" si="2"/>
        <v/>
      </c>
      <c r="F61" s="176">
        <f t="shared" si="3"/>
        <v>0</v>
      </c>
      <c r="G61" s="177">
        <v>0</v>
      </c>
      <c r="H61" s="178">
        <v>24.995272727272699</v>
      </c>
    </row>
    <row r="62" spans="1:8" ht="12.75" customHeight="1" x14ac:dyDescent="0.2">
      <c r="A62" s="174" t="s">
        <v>2111</v>
      </c>
      <c r="B62" s="174" t="s">
        <v>2112</v>
      </c>
      <c r="C62" s="128">
        <v>0</v>
      </c>
      <c r="D62" s="128">
        <v>0</v>
      </c>
      <c r="E62" s="129" t="str">
        <f t="shared" si="2"/>
        <v/>
      </c>
      <c r="F62" s="176">
        <f t="shared" si="3"/>
        <v>0</v>
      </c>
      <c r="G62" s="177">
        <v>4.5095350000000003E-3</v>
      </c>
      <c r="H62" s="178">
        <v>35.0001363636364</v>
      </c>
    </row>
    <row r="63" spans="1:8" ht="12.75" customHeight="1" x14ac:dyDescent="0.2">
      <c r="A63" s="174" t="s">
        <v>2308</v>
      </c>
      <c r="B63" s="174" t="s">
        <v>2307</v>
      </c>
      <c r="C63" s="128">
        <v>0</v>
      </c>
      <c r="D63" s="128">
        <v>0</v>
      </c>
      <c r="E63" s="129" t="str">
        <f t="shared" si="2"/>
        <v/>
      </c>
      <c r="F63" s="176">
        <f t="shared" si="3"/>
        <v>0</v>
      </c>
      <c r="G63" s="177">
        <v>0</v>
      </c>
      <c r="H63" s="178">
        <v>14.993909090909099</v>
      </c>
    </row>
    <row r="64" spans="1:8" ht="12.75" customHeight="1" x14ac:dyDescent="0.2">
      <c r="A64" s="174" t="s">
        <v>2336</v>
      </c>
      <c r="B64" s="174" t="s">
        <v>2335</v>
      </c>
      <c r="C64" s="128">
        <v>0</v>
      </c>
      <c r="D64" s="128">
        <v>0</v>
      </c>
      <c r="E64" s="129" t="str">
        <f t="shared" si="2"/>
        <v/>
      </c>
      <c r="F64" s="176">
        <f t="shared" si="3"/>
        <v>0</v>
      </c>
      <c r="G64" s="177">
        <v>0</v>
      </c>
      <c r="H64" s="178">
        <v>25.003545454545499</v>
      </c>
    </row>
    <row r="65" spans="1:8" ht="12.75" customHeight="1" x14ac:dyDescent="0.2">
      <c r="A65" s="174" t="s">
        <v>2310</v>
      </c>
      <c r="B65" s="174" t="s">
        <v>2309</v>
      </c>
      <c r="C65" s="128">
        <v>0</v>
      </c>
      <c r="D65" s="128">
        <v>0</v>
      </c>
      <c r="E65" s="129" t="str">
        <f t="shared" si="2"/>
        <v/>
      </c>
      <c r="F65" s="176">
        <f t="shared" si="3"/>
        <v>0</v>
      </c>
      <c r="G65" s="177">
        <v>0</v>
      </c>
      <c r="H65" s="178">
        <v>15.0048636363636</v>
      </c>
    </row>
    <row r="66" spans="1:8" ht="12.75" customHeight="1" x14ac:dyDescent="0.2">
      <c r="A66" s="174" t="s">
        <v>2338</v>
      </c>
      <c r="B66" s="174" t="s">
        <v>2337</v>
      </c>
      <c r="C66" s="128">
        <v>0</v>
      </c>
      <c r="D66" s="128">
        <v>0</v>
      </c>
      <c r="E66" s="129" t="str">
        <f t="shared" si="2"/>
        <v/>
      </c>
      <c r="F66" s="176">
        <f t="shared" si="3"/>
        <v>0</v>
      </c>
      <c r="G66" s="177">
        <v>0</v>
      </c>
      <c r="H66" s="178">
        <v>25.003272727272702</v>
      </c>
    </row>
    <row r="67" spans="1:8" ht="12.75" customHeight="1" x14ac:dyDescent="0.2">
      <c r="A67" s="174" t="s">
        <v>2292</v>
      </c>
      <c r="B67" s="174" t="s">
        <v>2291</v>
      </c>
      <c r="C67" s="128">
        <v>0</v>
      </c>
      <c r="D67" s="128">
        <v>0</v>
      </c>
      <c r="E67" s="129" t="str">
        <f t="shared" si="2"/>
        <v/>
      </c>
      <c r="F67" s="176">
        <f t="shared" si="3"/>
        <v>0</v>
      </c>
      <c r="G67" s="177">
        <v>0</v>
      </c>
      <c r="H67" s="178">
        <v>11.9989090909091</v>
      </c>
    </row>
    <row r="68" spans="1:8" ht="12.75" customHeight="1" x14ac:dyDescent="0.2">
      <c r="A68" s="174" t="s">
        <v>2320</v>
      </c>
      <c r="B68" s="174" t="s">
        <v>2319</v>
      </c>
      <c r="C68" s="128">
        <v>0</v>
      </c>
      <c r="D68" s="128">
        <v>0</v>
      </c>
      <c r="E68" s="129" t="str">
        <f t="shared" si="2"/>
        <v/>
      </c>
      <c r="F68" s="176">
        <f t="shared" si="3"/>
        <v>0</v>
      </c>
      <c r="G68" s="177">
        <v>1.4443570000000001E-3</v>
      </c>
      <c r="H68" s="178">
        <v>17.992272727272699</v>
      </c>
    </row>
    <row r="69" spans="1:8" ht="12.75" customHeight="1" x14ac:dyDescent="0.2">
      <c r="A69" s="174" t="s">
        <v>2294</v>
      </c>
      <c r="B69" s="174" t="s">
        <v>2293</v>
      </c>
      <c r="C69" s="128">
        <v>0</v>
      </c>
      <c r="D69" s="128">
        <v>0</v>
      </c>
      <c r="E69" s="129" t="str">
        <f t="shared" si="2"/>
        <v/>
      </c>
      <c r="F69" s="176">
        <f t="shared" si="3"/>
        <v>0</v>
      </c>
      <c r="G69" s="177">
        <v>0</v>
      </c>
      <c r="H69" s="178">
        <v>12.001045454545499</v>
      </c>
    </row>
    <row r="70" spans="1:8" ht="12.75" customHeight="1" x14ac:dyDescent="0.2">
      <c r="A70" s="174" t="s">
        <v>2322</v>
      </c>
      <c r="B70" s="174" t="s">
        <v>2321</v>
      </c>
      <c r="C70" s="128">
        <v>0</v>
      </c>
      <c r="D70" s="128">
        <v>0</v>
      </c>
      <c r="E70" s="129" t="str">
        <f t="shared" si="2"/>
        <v/>
      </c>
      <c r="F70" s="176">
        <f t="shared" si="3"/>
        <v>0</v>
      </c>
      <c r="G70" s="177">
        <v>0</v>
      </c>
      <c r="H70" s="178">
        <v>17.998681818181801</v>
      </c>
    </row>
    <row r="71" spans="1:8" ht="12.75" customHeight="1" x14ac:dyDescent="0.2">
      <c r="A71" s="174" t="s">
        <v>2304</v>
      </c>
      <c r="B71" s="174" t="s">
        <v>2303</v>
      </c>
      <c r="C71" s="128">
        <v>0</v>
      </c>
      <c r="D71" s="128">
        <v>0</v>
      </c>
      <c r="E71" s="129" t="str">
        <f t="shared" ref="E71:E102" si="4">IF(ISERROR(C71/D71-1),"",IF((C71/D71-1)&gt;10000%,"",C71/D71-1))</f>
        <v/>
      </c>
      <c r="F71" s="176">
        <f t="shared" ref="F71:F102" si="5">C71/$C$142</f>
        <v>0</v>
      </c>
      <c r="G71" s="177">
        <v>0</v>
      </c>
      <c r="H71" s="178">
        <v>7.9969999999999999</v>
      </c>
    </row>
    <row r="72" spans="1:8" ht="12.75" customHeight="1" x14ac:dyDescent="0.2">
      <c r="A72" s="174" t="s">
        <v>2332</v>
      </c>
      <c r="B72" s="174" t="s">
        <v>2331</v>
      </c>
      <c r="C72" s="128">
        <v>0</v>
      </c>
      <c r="D72" s="128">
        <v>0</v>
      </c>
      <c r="E72" s="129" t="str">
        <f t="shared" si="4"/>
        <v/>
      </c>
      <c r="F72" s="176">
        <f t="shared" si="5"/>
        <v>0</v>
      </c>
      <c r="G72" s="177">
        <v>0</v>
      </c>
      <c r="H72" s="178">
        <v>12.006545454545501</v>
      </c>
    </row>
    <row r="73" spans="1:8" ht="12.75" customHeight="1" x14ac:dyDescent="0.2">
      <c r="A73" s="174" t="s">
        <v>2306</v>
      </c>
      <c r="B73" s="174" t="s">
        <v>2305</v>
      </c>
      <c r="C73" s="128">
        <v>0</v>
      </c>
      <c r="D73" s="128">
        <v>0</v>
      </c>
      <c r="E73" s="129" t="str">
        <f t="shared" si="4"/>
        <v/>
      </c>
      <c r="F73" s="176">
        <f t="shared" si="5"/>
        <v>0</v>
      </c>
      <c r="G73" s="177">
        <v>0</v>
      </c>
      <c r="H73" s="178">
        <v>7.9907272727272698</v>
      </c>
    </row>
    <row r="74" spans="1:8" ht="12.75" customHeight="1" x14ac:dyDescent="0.2">
      <c r="A74" s="174" t="s">
        <v>2334</v>
      </c>
      <c r="B74" s="174" t="s">
        <v>2333</v>
      </c>
      <c r="C74" s="128">
        <v>0</v>
      </c>
      <c r="D74" s="128">
        <v>0</v>
      </c>
      <c r="E74" s="129" t="str">
        <f t="shared" si="4"/>
        <v/>
      </c>
      <c r="F74" s="176">
        <f t="shared" si="5"/>
        <v>0</v>
      </c>
      <c r="G74" s="177">
        <v>0</v>
      </c>
      <c r="H74" s="178">
        <v>11.9996363636364</v>
      </c>
    </row>
    <row r="75" spans="1:8" ht="12.75" customHeight="1" x14ac:dyDescent="0.2">
      <c r="A75" s="174" t="s">
        <v>2296</v>
      </c>
      <c r="B75" s="174" t="s">
        <v>2295</v>
      </c>
      <c r="C75" s="128">
        <v>0</v>
      </c>
      <c r="D75" s="128">
        <v>0</v>
      </c>
      <c r="E75" s="129" t="str">
        <f t="shared" si="4"/>
        <v/>
      </c>
      <c r="F75" s="176">
        <f t="shared" si="5"/>
        <v>0</v>
      </c>
      <c r="G75" s="177">
        <v>0</v>
      </c>
      <c r="H75" s="178">
        <v>12.007</v>
      </c>
    </row>
    <row r="76" spans="1:8" ht="12.75" customHeight="1" x14ac:dyDescent="0.2">
      <c r="A76" s="174" t="s">
        <v>2324</v>
      </c>
      <c r="B76" s="174" t="s">
        <v>2323</v>
      </c>
      <c r="C76" s="128">
        <v>0</v>
      </c>
      <c r="D76" s="128">
        <v>0</v>
      </c>
      <c r="E76" s="129" t="str">
        <f t="shared" si="4"/>
        <v/>
      </c>
      <c r="F76" s="176">
        <f t="shared" si="5"/>
        <v>0</v>
      </c>
      <c r="G76" s="177">
        <v>0</v>
      </c>
      <c r="H76" s="178">
        <v>18.0394090909091</v>
      </c>
    </row>
    <row r="77" spans="1:8" ht="12.75" customHeight="1" x14ac:dyDescent="0.2">
      <c r="A77" s="174" t="s">
        <v>2298</v>
      </c>
      <c r="B77" s="174" t="s">
        <v>2297</v>
      </c>
      <c r="C77" s="128">
        <v>0</v>
      </c>
      <c r="D77" s="128">
        <v>0</v>
      </c>
      <c r="E77" s="129" t="str">
        <f t="shared" si="4"/>
        <v/>
      </c>
      <c r="F77" s="176">
        <f t="shared" si="5"/>
        <v>0</v>
      </c>
      <c r="G77" s="177">
        <v>0</v>
      </c>
      <c r="H77" s="178">
        <v>12.0141363636364</v>
      </c>
    </row>
    <row r="78" spans="1:8" ht="12.75" customHeight="1" x14ac:dyDescent="0.2">
      <c r="A78" s="174" t="s">
        <v>2326</v>
      </c>
      <c r="B78" s="174" t="s">
        <v>2325</v>
      </c>
      <c r="C78" s="128">
        <v>0</v>
      </c>
      <c r="D78" s="128">
        <v>0</v>
      </c>
      <c r="E78" s="129" t="str">
        <f t="shared" si="4"/>
        <v/>
      </c>
      <c r="F78" s="176">
        <f t="shared" si="5"/>
        <v>0</v>
      </c>
      <c r="G78" s="177">
        <v>0</v>
      </c>
      <c r="H78" s="178">
        <v>18.004954545454499</v>
      </c>
    </row>
    <row r="79" spans="1:8" ht="12.75" customHeight="1" x14ac:dyDescent="0.2">
      <c r="A79" s="174" t="s">
        <v>2300</v>
      </c>
      <c r="B79" s="174" t="s">
        <v>2299</v>
      </c>
      <c r="C79" s="128">
        <v>0</v>
      </c>
      <c r="D79" s="128">
        <v>0</v>
      </c>
      <c r="E79" s="129" t="str">
        <f t="shared" si="4"/>
        <v/>
      </c>
      <c r="F79" s="176">
        <f t="shared" si="5"/>
        <v>0</v>
      </c>
      <c r="G79" s="177">
        <v>0</v>
      </c>
      <c r="H79" s="178">
        <v>15.851818181818199</v>
      </c>
    </row>
    <row r="80" spans="1:8" ht="12.75" customHeight="1" x14ac:dyDescent="0.2">
      <c r="A80" s="174" t="s">
        <v>2328</v>
      </c>
      <c r="B80" s="174" t="s">
        <v>2327</v>
      </c>
      <c r="C80" s="128">
        <v>0</v>
      </c>
      <c r="D80" s="128">
        <v>0</v>
      </c>
      <c r="E80" s="129" t="str">
        <f t="shared" si="4"/>
        <v/>
      </c>
      <c r="F80" s="176">
        <f t="shared" si="5"/>
        <v>0</v>
      </c>
      <c r="G80" s="177">
        <v>2.4832282000000001E-2</v>
      </c>
      <c r="H80" s="178">
        <v>20.000318181818201</v>
      </c>
    </row>
    <row r="81" spans="1:8" ht="12.75" customHeight="1" x14ac:dyDescent="0.2">
      <c r="A81" s="174" t="s">
        <v>2302</v>
      </c>
      <c r="B81" s="174" t="s">
        <v>2301</v>
      </c>
      <c r="C81" s="128">
        <v>0</v>
      </c>
      <c r="D81" s="128">
        <v>0</v>
      </c>
      <c r="E81" s="129" t="str">
        <f t="shared" si="4"/>
        <v/>
      </c>
      <c r="F81" s="176">
        <f t="shared" si="5"/>
        <v>0</v>
      </c>
      <c r="G81" s="177">
        <v>0</v>
      </c>
      <c r="H81" s="178">
        <v>9.9967727272727291</v>
      </c>
    </row>
    <row r="82" spans="1:8" ht="12.75" customHeight="1" x14ac:dyDescent="0.2">
      <c r="A82" s="174" t="s">
        <v>2330</v>
      </c>
      <c r="B82" s="174" t="s">
        <v>2329</v>
      </c>
      <c r="C82" s="128">
        <v>0</v>
      </c>
      <c r="D82" s="128">
        <v>0</v>
      </c>
      <c r="E82" s="129" t="str">
        <f t="shared" si="4"/>
        <v/>
      </c>
      <c r="F82" s="176">
        <f t="shared" si="5"/>
        <v>0</v>
      </c>
      <c r="G82" s="177">
        <v>0</v>
      </c>
      <c r="H82" s="178">
        <v>20.000272727272701</v>
      </c>
    </row>
    <row r="83" spans="1:8" ht="12.75" customHeight="1" x14ac:dyDescent="0.2">
      <c r="A83" s="174" t="s">
        <v>2316</v>
      </c>
      <c r="B83" s="174" t="s">
        <v>2315</v>
      </c>
      <c r="C83" s="128">
        <v>0</v>
      </c>
      <c r="D83" s="128">
        <v>1.0019999999999999E-2</v>
      </c>
      <c r="E83" s="129">
        <f t="shared" si="4"/>
        <v>-1</v>
      </c>
      <c r="F83" s="176">
        <f t="shared" si="5"/>
        <v>0</v>
      </c>
      <c r="G83" s="177">
        <v>7.896176999999999E-3</v>
      </c>
      <c r="H83" s="178">
        <v>150.201545454545</v>
      </c>
    </row>
    <row r="84" spans="1:8" ht="12.75" customHeight="1" x14ac:dyDescent="0.2">
      <c r="A84" s="174" t="s">
        <v>2318</v>
      </c>
      <c r="B84" s="174" t="s">
        <v>2317</v>
      </c>
      <c r="C84" s="128">
        <v>0</v>
      </c>
      <c r="D84" s="128">
        <v>0</v>
      </c>
      <c r="E84" s="129" t="str">
        <f t="shared" si="4"/>
        <v/>
      </c>
      <c r="F84" s="176">
        <f t="shared" si="5"/>
        <v>0</v>
      </c>
      <c r="G84" s="177">
        <v>9.319764999999999E-3</v>
      </c>
      <c r="H84" s="178">
        <v>150.23831818181799</v>
      </c>
    </row>
    <row r="85" spans="1:8" ht="12.75" customHeight="1" x14ac:dyDescent="0.2">
      <c r="A85" s="174" t="s">
        <v>2312</v>
      </c>
      <c r="B85" s="174" t="s">
        <v>2311</v>
      </c>
      <c r="C85" s="128">
        <v>0</v>
      </c>
      <c r="D85" s="128">
        <v>0</v>
      </c>
      <c r="E85" s="129" t="str">
        <f t="shared" si="4"/>
        <v/>
      </c>
      <c r="F85" s="176">
        <f t="shared" si="5"/>
        <v>0</v>
      </c>
      <c r="G85" s="177">
        <v>1.8954613000000002E-2</v>
      </c>
      <c r="H85" s="178">
        <v>238.13827272727301</v>
      </c>
    </row>
    <row r="86" spans="1:8" ht="12.75" customHeight="1" x14ac:dyDescent="0.2">
      <c r="A86" s="174" t="s">
        <v>2314</v>
      </c>
      <c r="B86" s="174" t="s">
        <v>2313</v>
      </c>
      <c r="C86" s="128">
        <v>0</v>
      </c>
      <c r="D86" s="128">
        <v>4.3049999999999998E-3</v>
      </c>
      <c r="E86" s="129">
        <f t="shared" si="4"/>
        <v>-1</v>
      </c>
      <c r="F86" s="176">
        <f t="shared" si="5"/>
        <v>0</v>
      </c>
      <c r="G86" s="177">
        <v>7.5679430000000006E-3</v>
      </c>
      <c r="H86" s="178">
        <v>238.25863636363599</v>
      </c>
    </row>
    <row r="87" spans="1:8" ht="12.75" customHeight="1" x14ac:dyDescent="0.2">
      <c r="A87" s="174" t="s">
        <v>2342</v>
      </c>
      <c r="B87" s="174" t="s">
        <v>2341</v>
      </c>
      <c r="C87" s="128">
        <v>0</v>
      </c>
      <c r="D87" s="128">
        <v>6.4358999999999998E-4</v>
      </c>
      <c r="E87" s="129">
        <f t="shared" si="4"/>
        <v>-1</v>
      </c>
      <c r="F87" s="176">
        <f t="shared" si="5"/>
        <v>0</v>
      </c>
      <c r="G87" s="177">
        <v>6.2758340000000001E-3</v>
      </c>
      <c r="H87" s="178">
        <v>476.30995454545501</v>
      </c>
    </row>
    <row r="88" spans="1:8" ht="12.75" customHeight="1" x14ac:dyDescent="0.2">
      <c r="A88" s="174" t="s">
        <v>2384</v>
      </c>
      <c r="B88" s="174" t="s">
        <v>2385</v>
      </c>
      <c r="C88" s="128">
        <v>0</v>
      </c>
      <c r="D88" s="128">
        <v>0</v>
      </c>
      <c r="E88" s="129" t="str">
        <f t="shared" si="4"/>
        <v/>
      </c>
      <c r="F88" s="176">
        <f t="shared" si="5"/>
        <v>0</v>
      </c>
      <c r="G88" s="177">
        <v>0</v>
      </c>
      <c r="H88" s="178">
        <v>40.542090909090902</v>
      </c>
    </row>
    <row r="89" spans="1:8" ht="12.75" customHeight="1" x14ac:dyDescent="0.2">
      <c r="A89" s="174" t="s">
        <v>2386</v>
      </c>
      <c r="B89" s="174" t="s">
        <v>2387</v>
      </c>
      <c r="C89" s="128">
        <v>0</v>
      </c>
      <c r="D89" s="128">
        <v>0</v>
      </c>
      <c r="E89" s="129" t="str">
        <f t="shared" si="4"/>
        <v/>
      </c>
      <c r="F89" s="176">
        <f t="shared" si="5"/>
        <v>0</v>
      </c>
      <c r="G89" s="177">
        <v>0</v>
      </c>
      <c r="H89" s="178">
        <v>44.9940909090909</v>
      </c>
    </row>
    <row r="90" spans="1:8" ht="12.75" customHeight="1" x14ac:dyDescent="0.2">
      <c r="A90" s="174" t="s">
        <v>2388</v>
      </c>
      <c r="B90" s="174" t="s">
        <v>2389</v>
      </c>
      <c r="C90" s="128">
        <v>0</v>
      </c>
      <c r="D90" s="128">
        <v>0</v>
      </c>
      <c r="E90" s="129" t="str">
        <f t="shared" si="4"/>
        <v/>
      </c>
      <c r="F90" s="176">
        <f t="shared" si="5"/>
        <v>0</v>
      </c>
      <c r="G90" s="177">
        <v>0</v>
      </c>
      <c r="H90" s="178">
        <v>34.998272727272699</v>
      </c>
    </row>
    <row r="91" spans="1:8" ht="12.75" customHeight="1" x14ac:dyDescent="0.2">
      <c r="A91" s="174" t="s">
        <v>2390</v>
      </c>
      <c r="B91" s="174" t="s">
        <v>2391</v>
      </c>
      <c r="C91" s="128">
        <v>0</v>
      </c>
      <c r="D91" s="128">
        <v>0</v>
      </c>
      <c r="E91" s="129" t="str">
        <f t="shared" si="4"/>
        <v/>
      </c>
      <c r="F91" s="176">
        <f t="shared" si="5"/>
        <v>0</v>
      </c>
      <c r="G91" s="177">
        <v>0</v>
      </c>
      <c r="H91" s="178">
        <v>44.996818181818199</v>
      </c>
    </row>
    <row r="92" spans="1:8" ht="12.75" customHeight="1" x14ac:dyDescent="0.2">
      <c r="A92" s="174" t="s">
        <v>2392</v>
      </c>
      <c r="B92" s="174" t="s">
        <v>2393</v>
      </c>
      <c r="C92" s="128">
        <v>0</v>
      </c>
      <c r="D92" s="128">
        <v>0</v>
      </c>
      <c r="E92" s="129" t="str">
        <f t="shared" si="4"/>
        <v/>
      </c>
      <c r="F92" s="176">
        <f t="shared" si="5"/>
        <v>0</v>
      </c>
      <c r="G92" s="177">
        <v>0</v>
      </c>
      <c r="H92" s="178">
        <v>41.749181818181803</v>
      </c>
    </row>
    <row r="93" spans="1:8" ht="12.75" customHeight="1" x14ac:dyDescent="0.2">
      <c r="A93" s="174" t="s">
        <v>2394</v>
      </c>
      <c r="B93" s="174" t="s">
        <v>2395</v>
      </c>
      <c r="C93" s="128">
        <v>0</v>
      </c>
      <c r="D93" s="128">
        <v>0</v>
      </c>
      <c r="E93" s="129" t="str">
        <f t="shared" si="4"/>
        <v/>
      </c>
      <c r="F93" s="176">
        <f t="shared" si="5"/>
        <v>0</v>
      </c>
      <c r="G93" s="177">
        <v>0</v>
      </c>
      <c r="H93" s="178">
        <v>45.004818181818202</v>
      </c>
    </row>
    <row r="94" spans="1:8" ht="12.75" customHeight="1" x14ac:dyDescent="0.2">
      <c r="A94" s="174" t="s">
        <v>2396</v>
      </c>
      <c r="B94" s="174" t="s">
        <v>2397</v>
      </c>
      <c r="C94" s="128">
        <v>0</v>
      </c>
      <c r="D94" s="128">
        <v>0</v>
      </c>
      <c r="E94" s="129" t="str">
        <f t="shared" si="4"/>
        <v/>
      </c>
      <c r="F94" s="176">
        <f t="shared" si="5"/>
        <v>0</v>
      </c>
      <c r="G94" s="177">
        <v>0</v>
      </c>
      <c r="H94" s="178">
        <v>35.004681818181801</v>
      </c>
    </row>
    <row r="95" spans="1:8" ht="12.75" customHeight="1" x14ac:dyDescent="0.2">
      <c r="A95" s="174" t="s">
        <v>2398</v>
      </c>
      <c r="B95" s="174" t="s">
        <v>2399</v>
      </c>
      <c r="C95" s="128">
        <v>0</v>
      </c>
      <c r="D95" s="128">
        <v>0</v>
      </c>
      <c r="E95" s="129" t="str">
        <f t="shared" si="4"/>
        <v/>
      </c>
      <c r="F95" s="176">
        <f t="shared" si="5"/>
        <v>0</v>
      </c>
      <c r="G95" s="177">
        <v>0</v>
      </c>
      <c r="H95" s="178">
        <v>45.005000000000003</v>
      </c>
    </row>
    <row r="96" spans="1:8" ht="12.75" customHeight="1" x14ac:dyDescent="0.2">
      <c r="A96" s="174" t="s">
        <v>2420</v>
      </c>
      <c r="B96" s="174" t="s">
        <v>2421</v>
      </c>
      <c r="C96" s="128">
        <v>0</v>
      </c>
      <c r="D96" s="128">
        <v>0</v>
      </c>
      <c r="E96" s="129" t="str">
        <f t="shared" si="4"/>
        <v/>
      </c>
      <c r="F96" s="176">
        <f t="shared" si="5"/>
        <v>0</v>
      </c>
      <c r="G96" s="177">
        <v>0</v>
      </c>
      <c r="H96" s="178">
        <v>11.9924545454545</v>
      </c>
    </row>
    <row r="97" spans="1:8" ht="12.75" customHeight="1" x14ac:dyDescent="0.2">
      <c r="A97" s="174" t="s">
        <v>2424</v>
      </c>
      <c r="B97" s="174" t="s">
        <v>2425</v>
      </c>
      <c r="C97" s="128">
        <v>0</v>
      </c>
      <c r="D97" s="128">
        <v>0</v>
      </c>
      <c r="E97" s="129" t="str">
        <f t="shared" si="4"/>
        <v/>
      </c>
      <c r="F97" s="176">
        <f t="shared" si="5"/>
        <v>0</v>
      </c>
      <c r="G97" s="177">
        <v>2.0109260000000001E-3</v>
      </c>
      <c r="H97" s="178">
        <v>12.0040454545455</v>
      </c>
    </row>
    <row r="98" spans="1:8" ht="12.75" customHeight="1" x14ac:dyDescent="0.2">
      <c r="A98" s="174" t="s">
        <v>2428</v>
      </c>
      <c r="B98" s="174" t="s">
        <v>2429</v>
      </c>
      <c r="C98" s="128">
        <v>0</v>
      </c>
      <c r="D98" s="128">
        <v>0</v>
      </c>
      <c r="E98" s="129" t="str">
        <f t="shared" si="4"/>
        <v/>
      </c>
      <c r="F98" s="176">
        <f t="shared" si="5"/>
        <v>0</v>
      </c>
      <c r="G98" s="177">
        <v>0</v>
      </c>
      <c r="H98" s="178">
        <v>35.000227272727301</v>
      </c>
    </row>
    <row r="99" spans="1:8" ht="12.75" customHeight="1" x14ac:dyDescent="0.2">
      <c r="A99" s="174" t="s">
        <v>2430</v>
      </c>
      <c r="B99" s="174" t="s">
        <v>2431</v>
      </c>
      <c r="C99" s="128">
        <v>0</v>
      </c>
      <c r="D99" s="128">
        <v>5.2835000000000002E-4</v>
      </c>
      <c r="E99" s="129">
        <f t="shared" si="4"/>
        <v>-1</v>
      </c>
      <c r="F99" s="176">
        <f t="shared" si="5"/>
        <v>0</v>
      </c>
      <c r="G99" s="177">
        <v>0</v>
      </c>
      <c r="H99" s="178">
        <v>45.014181818181797</v>
      </c>
    </row>
    <row r="100" spans="1:8" ht="12.75" customHeight="1" x14ac:dyDescent="0.2">
      <c r="A100" s="174" t="s">
        <v>2432</v>
      </c>
      <c r="B100" s="174" t="s">
        <v>2433</v>
      </c>
      <c r="C100" s="128">
        <v>0</v>
      </c>
      <c r="D100" s="128">
        <v>0</v>
      </c>
      <c r="E100" s="129" t="str">
        <f t="shared" si="4"/>
        <v/>
      </c>
      <c r="F100" s="176">
        <f t="shared" si="5"/>
        <v>0</v>
      </c>
      <c r="G100" s="177">
        <v>0</v>
      </c>
      <c r="H100" s="178">
        <v>35.027636363636397</v>
      </c>
    </row>
    <row r="101" spans="1:8" ht="12.75" customHeight="1" x14ac:dyDescent="0.2">
      <c r="A101" s="174" t="s">
        <v>2439</v>
      </c>
      <c r="B101" s="174" t="s">
        <v>2440</v>
      </c>
      <c r="C101" s="128">
        <v>0</v>
      </c>
      <c r="D101" s="128">
        <v>0</v>
      </c>
      <c r="E101" s="129" t="str">
        <f t="shared" si="4"/>
        <v/>
      </c>
      <c r="F101" s="176">
        <f t="shared" si="5"/>
        <v>0</v>
      </c>
      <c r="G101" s="177">
        <v>0</v>
      </c>
      <c r="H101" s="178">
        <v>34.995136363636398</v>
      </c>
    </row>
    <row r="102" spans="1:8" ht="12.75" customHeight="1" x14ac:dyDescent="0.2">
      <c r="A102" s="174" t="s">
        <v>2441</v>
      </c>
      <c r="B102" s="174" t="s">
        <v>2442</v>
      </c>
      <c r="C102" s="128">
        <v>0</v>
      </c>
      <c r="D102" s="128">
        <v>2.3334000000000001E-2</v>
      </c>
      <c r="E102" s="129">
        <f t="shared" si="4"/>
        <v>-1</v>
      </c>
      <c r="F102" s="176">
        <f t="shared" si="5"/>
        <v>0</v>
      </c>
      <c r="G102" s="177">
        <v>2.0121670999999997E-2</v>
      </c>
      <c r="H102" s="178">
        <v>44.998181818181799</v>
      </c>
    </row>
    <row r="103" spans="1:8" ht="12.75" customHeight="1" x14ac:dyDescent="0.2">
      <c r="A103" s="174" t="s">
        <v>2443</v>
      </c>
      <c r="B103" s="174" t="s">
        <v>2444</v>
      </c>
      <c r="C103" s="128">
        <v>0</v>
      </c>
      <c r="D103" s="128">
        <v>4.8529999999999997E-2</v>
      </c>
      <c r="E103" s="129">
        <f t="shared" ref="E103:E134" si="6">IF(ISERROR(C103/D103-1),"",IF((C103/D103-1)&gt;10000%,"",C103/D103-1))</f>
        <v>-1</v>
      </c>
      <c r="F103" s="176">
        <f t="shared" ref="F103:F134" si="7">C103/$C$142</f>
        <v>0</v>
      </c>
      <c r="G103" s="177">
        <v>0</v>
      </c>
      <c r="H103" s="178">
        <v>34.984954545454499</v>
      </c>
    </row>
    <row r="104" spans="1:8" ht="12.75" customHeight="1" x14ac:dyDescent="0.2">
      <c r="A104" s="174" t="s">
        <v>2447</v>
      </c>
      <c r="B104" s="174" t="s">
        <v>2448</v>
      </c>
      <c r="C104" s="128">
        <v>0</v>
      </c>
      <c r="D104" s="128">
        <v>0</v>
      </c>
      <c r="E104" s="129" t="str">
        <f t="shared" si="6"/>
        <v/>
      </c>
      <c r="F104" s="176">
        <f t="shared" si="7"/>
        <v>0</v>
      </c>
      <c r="G104" s="177">
        <v>0</v>
      </c>
      <c r="H104" s="178">
        <v>45.001227272727299</v>
      </c>
    </row>
    <row r="105" spans="1:8" ht="12.75" customHeight="1" x14ac:dyDescent="0.2">
      <c r="A105" s="174" t="s">
        <v>2449</v>
      </c>
      <c r="B105" s="174" t="s">
        <v>2450</v>
      </c>
      <c r="C105" s="128">
        <v>0</v>
      </c>
      <c r="D105" s="128">
        <v>0</v>
      </c>
      <c r="E105" s="129" t="str">
        <f t="shared" si="6"/>
        <v/>
      </c>
      <c r="F105" s="176">
        <f t="shared" si="7"/>
        <v>0</v>
      </c>
      <c r="G105" s="177">
        <v>5.3631930000000005E-3</v>
      </c>
      <c r="H105" s="178">
        <v>54.9999545454545</v>
      </c>
    </row>
    <row r="106" spans="1:8" ht="12.75" customHeight="1" x14ac:dyDescent="0.2">
      <c r="A106" s="174" t="s">
        <v>2451</v>
      </c>
      <c r="B106" s="174" t="s">
        <v>2452</v>
      </c>
      <c r="C106" s="128">
        <v>0</v>
      </c>
      <c r="D106" s="128">
        <v>0</v>
      </c>
      <c r="E106" s="129" t="str">
        <f t="shared" si="6"/>
        <v/>
      </c>
      <c r="F106" s="176">
        <f t="shared" si="7"/>
        <v>0</v>
      </c>
      <c r="G106" s="177">
        <v>0</v>
      </c>
      <c r="H106" s="178">
        <v>45.010136363636398</v>
      </c>
    </row>
    <row r="107" spans="1:8" ht="12.75" customHeight="1" x14ac:dyDescent="0.2">
      <c r="A107" s="174" t="s">
        <v>2453</v>
      </c>
      <c r="B107" s="174" t="s">
        <v>2454</v>
      </c>
      <c r="C107" s="128">
        <v>0</v>
      </c>
      <c r="D107" s="128">
        <v>0</v>
      </c>
      <c r="E107" s="129" t="str">
        <f t="shared" si="6"/>
        <v/>
      </c>
      <c r="F107" s="176">
        <f t="shared" si="7"/>
        <v>0</v>
      </c>
      <c r="G107" s="177">
        <v>5.9988199999999993E-3</v>
      </c>
      <c r="H107" s="178">
        <v>54.994181818181801</v>
      </c>
    </row>
    <row r="108" spans="1:8" ht="12.75" customHeight="1" x14ac:dyDescent="0.2">
      <c r="A108" s="174" t="s">
        <v>2455</v>
      </c>
      <c r="B108" s="174" t="s">
        <v>2456</v>
      </c>
      <c r="C108" s="128">
        <v>0</v>
      </c>
      <c r="D108" s="128">
        <v>0</v>
      </c>
      <c r="E108" s="129" t="str">
        <f t="shared" si="6"/>
        <v/>
      </c>
      <c r="F108" s="176">
        <f t="shared" si="7"/>
        <v>0</v>
      </c>
      <c r="G108" s="177">
        <v>0</v>
      </c>
      <c r="H108" s="178">
        <v>30.002500000000001</v>
      </c>
    </row>
    <row r="109" spans="1:8" ht="12.75" customHeight="1" x14ac:dyDescent="0.2">
      <c r="A109" s="174" t="s">
        <v>2457</v>
      </c>
      <c r="B109" s="174" t="s">
        <v>2458</v>
      </c>
      <c r="C109" s="128">
        <v>0</v>
      </c>
      <c r="D109" s="128">
        <v>0</v>
      </c>
      <c r="E109" s="129" t="str">
        <f t="shared" si="6"/>
        <v/>
      </c>
      <c r="F109" s="176">
        <f t="shared" si="7"/>
        <v>0</v>
      </c>
      <c r="G109" s="177">
        <v>0</v>
      </c>
      <c r="H109" s="178">
        <v>49.992272727272699</v>
      </c>
    </row>
    <row r="110" spans="1:8" ht="12.75" customHeight="1" x14ac:dyDescent="0.2">
      <c r="A110" s="174" t="s">
        <v>2459</v>
      </c>
      <c r="B110" s="174" t="s">
        <v>2460</v>
      </c>
      <c r="C110" s="128">
        <v>0</v>
      </c>
      <c r="D110" s="128">
        <v>6.9036499999999999E-3</v>
      </c>
      <c r="E110" s="129">
        <f t="shared" si="6"/>
        <v>-1</v>
      </c>
      <c r="F110" s="176">
        <f t="shared" si="7"/>
        <v>0</v>
      </c>
      <c r="G110" s="177">
        <v>0</v>
      </c>
      <c r="H110" s="178">
        <v>60.003090909090901</v>
      </c>
    </row>
    <row r="111" spans="1:8" ht="12.75" customHeight="1" x14ac:dyDescent="0.2">
      <c r="A111" s="174" t="s">
        <v>2461</v>
      </c>
      <c r="B111" s="174" t="s">
        <v>2462</v>
      </c>
      <c r="C111" s="128">
        <v>0</v>
      </c>
      <c r="D111" s="128">
        <v>1.6799999999999999E-4</v>
      </c>
      <c r="E111" s="129">
        <f t="shared" si="6"/>
        <v>-1</v>
      </c>
      <c r="F111" s="176">
        <f t="shared" si="7"/>
        <v>0</v>
      </c>
      <c r="G111" s="177">
        <v>0</v>
      </c>
      <c r="H111" s="178">
        <v>30.000409090909098</v>
      </c>
    </row>
    <row r="112" spans="1:8" ht="12.75" customHeight="1" x14ac:dyDescent="0.2">
      <c r="A112" s="174" t="s">
        <v>2467</v>
      </c>
      <c r="B112" s="174" t="s">
        <v>2468</v>
      </c>
      <c r="C112" s="128">
        <v>0</v>
      </c>
      <c r="D112" s="128">
        <v>0</v>
      </c>
      <c r="E112" s="129" t="str">
        <f t="shared" si="6"/>
        <v/>
      </c>
      <c r="F112" s="176">
        <f t="shared" si="7"/>
        <v>0</v>
      </c>
      <c r="G112" s="177">
        <v>0</v>
      </c>
      <c r="H112" s="178">
        <v>29.997181818181801</v>
      </c>
    </row>
    <row r="113" spans="1:8" ht="12.75" customHeight="1" x14ac:dyDescent="0.2">
      <c r="A113" s="174" t="s">
        <v>2469</v>
      </c>
      <c r="B113" s="174" t="s">
        <v>2470</v>
      </c>
      <c r="C113" s="128">
        <v>0</v>
      </c>
      <c r="D113" s="128">
        <v>0</v>
      </c>
      <c r="E113" s="129" t="str">
        <f t="shared" si="6"/>
        <v/>
      </c>
      <c r="F113" s="176">
        <f t="shared" si="7"/>
        <v>0</v>
      </c>
      <c r="G113" s="177">
        <v>0</v>
      </c>
      <c r="H113" s="178">
        <v>30.032</v>
      </c>
    </row>
    <row r="114" spans="1:8" ht="12.75" customHeight="1" x14ac:dyDescent="0.2">
      <c r="A114" s="174" t="s">
        <v>2471</v>
      </c>
      <c r="B114" s="174" t="s">
        <v>2472</v>
      </c>
      <c r="C114" s="128">
        <v>0</v>
      </c>
      <c r="D114" s="128">
        <v>0</v>
      </c>
      <c r="E114" s="129" t="str">
        <f t="shared" si="6"/>
        <v/>
      </c>
      <c r="F114" s="176">
        <f t="shared" si="7"/>
        <v>0</v>
      </c>
      <c r="G114" s="177">
        <v>0</v>
      </c>
      <c r="H114" s="178">
        <v>30.0065909090909</v>
      </c>
    </row>
    <row r="115" spans="1:8" ht="12.75" customHeight="1" x14ac:dyDescent="0.2">
      <c r="A115" s="174" t="s">
        <v>2473</v>
      </c>
      <c r="B115" s="174" t="s">
        <v>2474</v>
      </c>
      <c r="C115" s="128">
        <v>0</v>
      </c>
      <c r="D115" s="128">
        <v>0</v>
      </c>
      <c r="E115" s="129" t="str">
        <f t="shared" si="6"/>
        <v/>
      </c>
      <c r="F115" s="176">
        <f t="shared" si="7"/>
        <v>0</v>
      </c>
      <c r="G115" s="177">
        <v>0</v>
      </c>
      <c r="H115" s="178">
        <v>29.991227272727301</v>
      </c>
    </row>
    <row r="116" spans="1:8" ht="12.75" customHeight="1" x14ac:dyDescent="0.2">
      <c r="A116" s="174" t="s">
        <v>2475</v>
      </c>
      <c r="B116" s="174" t="s">
        <v>2476</v>
      </c>
      <c r="C116" s="128">
        <v>0</v>
      </c>
      <c r="D116" s="128">
        <v>0</v>
      </c>
      <c r="E116" s="129" t="str">
        <f t="shared" si="6"/>
        <v/>
      </c>
      <c r="F116" s="176">
        <f t="shared" si="7"/>
        <v>0</v>
      </c>
      <c r="G116" s="177">
        <v>4.6997380000000002E-3</v>
      </c>
      <c r="H116" s="178">
        <v>30.002590909090902</v>
      </c>
    </row>
    <row r="117" spans="1:8" ht="12.75" customHeight="1" x14ac:dyDescent="0.2">
      <c r="A117" s="174" t="s">
        <v>2477</v>
      </c>
      <c r="B117" s="174" t="s">
        <v>2478</v>
      </c>
      <c r="C117" s="128">
        <v>0</v>
      </c>
      <c r="D117" s="128">
        <v>0</v>
      </c>
      <c r="E117" s="129" t="str">
        <f t="shared" si="6"/>
        <v/>
      </c>
      <c r="F117" s="176">
        <f t="shared" si="7"/>
        <v>0</v>
      </c>
      <c r="G117" s="177">
        <v>8.6628829999999997E-3</v>
      </c>
      <c r="H117" s="178">
        <v>30.021181818181802</v>
      </c>
    </row>
    <row r="118" spans="1:8" ht="12.75" customHeight="1" x14ac:dyDescent="0.2">
      <c r="A118" s="174" t="s">
        <v>2637</v>
      </c>
      <c r="B118" s="174" t="s">
        <v>2638</v>
      </c>
      <c r="C118" s="128">
        <v>0</v>
      </c>
      <c r="D118" s="128">
        <v>0</v>
      </c>
      <c r="E118" s="129" t="str">
        <f t="shared" si="6"/>
        <v/>
      </c>
      <c r="F118" s="176">
        <f t="shared" si="7"/>
        <v>0</v>
      </c>
      <c r="G118" s="177">
        <v>0</v>
      </c>
      <c r="H118" s="178">
        <v>24.000318181818201</v>
      </c>
    </row>
    <row r="119" spans="1:8" ht="12.75" customHeight="1" x14ac:dyDescent="0.2">
      <c r="A119" s="174" t="s">
        <v>2639</v>
      </c>
      <c r="B119" s="174" t="s">
        <v>2640</v>
      </c>
      <c r="C119" s="128">
        <v>0</v>
      </c>
      <c r="D119" s="128">
        <v>0</v>
      </c>
      <c r="E119" s="129" t="str">
        <f t="shared" si="6"/>
        <v/>
      </c>
      <c r="F119" s="176">
        <f t="shared" si="7"/>
        <v>0</v>
      </c>
      <c r="G119" s="177">
        <v>0</v>
      </c>
      <c r="H119" s="178">
        <v>29.996909090909099</v>
      </c>
    </row>
    <row r="120" spans="1:8" ht="12.75" customHeight="1" x14ac:dyDescent="0.2">
      <c r="A120" s="174" t="s">
        <v>2641</v>
      </c>
      <c r="B120" s="174" t="s">
        <v>2642</v>
      </c>
      <c r="C120" s="128">
        <v>0</v>
      </c>
      <c r="D120" s="128">
        <v>0</v>
      </c>
      <c r="E120" s="129" t="str">
        <f t="shared" si="6"/>
        <v/>
      </c>
      <c r="F120" s="176">
        <f t="shared" si="7"/>
        <v>0</v>
      </c>
      <c r="G120" s="177">
        <v>0</v>
      </c>
      <c r="H120" s="178">
        <v>24.003272727272702</v>
      </c>
    </row>
    <row r="121" spans="1:8" ht="12.75" customHeight="1" x14ac:dyDescent="0.2">
      <c r="A121" s="174" t="s">
        <v>2643</v>
      </c>
      <c r="B121" s="174" t="s">
        <v>2644</v>
      </c>
      <c r="C121" s="128">
        <v>0</v>
      </c>
      <c r="D121" s="128">
        <v>0</v>
      </c>
      <c r="E121" s="129" t="str">
        <f t="shared" si="6"/>
        <v/>
      </c>
      <c r="F121" s="176">
        <f t="shared" si="7"/>
        <v>0</v>
      </c>
      <c r="G121" s="177">
        <v>9.2636807000000002E-2</v>
      </c>
      <c r="H121" s="178">
        <v>30.002772727272699</v>
      </c>
    </row>
    <row r="122" spans="1:8" ht="12.75" customHeight="1" x14ac:dyDescent="0.2">
      <c r="A122" s="174" t="s">
        <v>2645</v>
      </c>
      <c r="B122" s="174" t="s">
        <v>2646</v>
      </c>
      <c r="C122" s="128">
        <v>0</v>
      </c>
      <c r="D122" s="128">
        <v>0</v>
      </c>
      <c r="E122" s="129" t="str">
        <f t="shared" si="6"/>
        <v/>
      </c>
      <c r="F122" s="176">
        <f t="shared" si="7"/>
        <v>0</v>
      </c>
      <c r="G122" s="177">
        <v>0</v>
      </c>
      <c r="H122" s="178">
        <v>16.0043636363636</v>
      </c>
    </row>
    <row r="123" spans="1:8" ht="12.75" customHeight="1" x14ac:dyDescent="0.2">
      <c r="A123" s="174" t="s">
        <v>2647</v>
      </c>
      <c r="B123" s="174" t="s">
        <v>2648</v>
      </c>
      <c r="C123" s="128">
        <v>0</v>
      </c>
      <c r="D123" s="128">
        <v>0</v>
      </c>
      <c r="E123" s="129" t="str">
        <f t="shared" si="6"/>
        <v/>
      </c>
      <c r="F123" s="176">
        <f t="shared" si="7"/>
        <v>0</v>
      </c>
      <c r="G123" s="177">
        <v>0</v>
      </c>
      <c r="H123" s="178">
        <v>19.997590909090899</v>
      </c>
    </row>
    <row r="124" spans="1:8" ht="12.75" customHeight="1" x14ac:dyDescent="0.2">
      <c r="A124" s="174" t="s">
        <v>2649</v>
      </c>
      <c r="B124" s="174" t="s">
        <v>2650</v>
      </c>
      <c r="C124" s="128">
        <v>0</v>
      </c>
      <c r="D124" s="128">
        <v>0</v>
      </c>
      <c r="E124" s="129" t="str">
        <f t="shared" si="6"/>
        <v/>
      </c>
      <c r="F124" s="176">
        <f t="shared" si="7"/>
        <v>0</v>
      </c>
      <c r="G124" s="177">
        <v>0</v>
      </c>
      <c r="H124" s="178">
        <v>15.999545454545499</v>
      </c>
    </row>
    <row r="125" spans="1:8" ht="12.75" customHeight="1" x14ac:dyDescent="0.2">
      <c r="A125" s="174" t="s">
        <v>2651</v>
      </c>
      <c r="B125" s="174" t="s">
        <v>2652</v>
      </c>
      <c r="C125" s="128">
        <v>0</v>
      </c>
      <c r="D125" s="128">
        <v>0</v>
      </c>
      <c r="E125" s="129" t="str">
        <f t="shared" si="6"/>
        <v/>
      </c>
      <c r="F125" s="176">
        <f t="shared" si="7"/>
        <v>0</v>
      </c>
      <c r="G125" s="177">
        <v>8.4786069999999991E-3</v>
      </c>
      <c r="H125" s="178">
        <v>19.996409090909101</v>
      </c>
    </row>
    <row r="126" spans="1:8" ht="12.75" customHeight="1" x14ac:dyDescent="0.2">
      <c r="A126" s="174" t="s">
        <v>2653</v>
      </c>
      <c r="B126" s="174" t="s">
        <v>2654</v>
      </c>
      <c r="C126" s="128">
        <v>0</v>
      </c>
      <c r="D126" s="128">
        <v>0</v>
      </c>
      <c r="E126" s="129" t="str">
        <f t="shared" si="6"/>
        <v/>
      </c>
      <c r="F126" s="176">
        <f t="shared" si="7"/>
        <v>0</v>
      </c>
      <c r="G126" s="177">
        <v>0</v>
      </c>
      <c r="H126" s="178">
        <v>24.007727272727301</v>
      </c>
    </row>
    <row r="127" spans="1:8" ht="12.75" customHeight="1" x14ac:dyDescent="0.2">
      <c r="A127" s="174" t="s">
        <v>2655</v>
      </c>
      <c r="B127" s="174" t="s">
        <v>2656</v>
      </c>
      <c r="C127" s="128">
        <v>0</v>
      </c>
      <c r="D127" s="128">
        <v>0</v>
      </c>
      <c r="E127" s="129" t="str">
        <f t="shared" si="6"/>
        <v/>
      </c>
      <c r="F127" s="176">
        <f t="shared" si="7"/>
        <v>0</v>
      </c>
      <c r="G127" s="177">
        <v>4.4967669999999996E-3</v>
      </c>
      <c r="H127" s="178">
        <v>30.0028636363636</v>
      </c>
    </row>
    <row r="128" spans="1:8" ht="12.75" customHeight="1" x14ac:dyDescent="0.2">
      <c r="A128" s="174" t="s">
        <v>2657</v>
      </c>
      <c r="B128" s="174" t="s">
        <v>2658</v>
      </c>
      <c r="C128" s="128">
        <v>0</v>
      </c>
      <c r="D128" s="128">
        <v>0</v>
      </c>
      <c r="E128" s="129" t="str">
        <f t="shared" si="6"/>
        <v/>
      </c>
      <c r="F128" s="176">
        <f t="shared" si="7"/>
        <v>0</v>
      </c>
      <c r="G128" s="177">
        <v>0</v>
      </c>
      <c r="H128" s="178">
        <v>24.036318181818199</v>
      </c>
    </row>
    <row r="129" spans="1:8" ht="12.75" customHeight="1" x14ac:dyDescent="0.2">
      <c r="A129" s="174" t="s">
        <v>2659</v>
      </c>
      <c r="B129" s="174" t="s">
        <v>2660</v>
      </c>
      <c r="C129" s="128">
        <v>0</v>
      </c>
      <c r="D129" s="128">
        <v>0</v>
      </c>
      <c r="E129" s="129" t="str">
        <f t="shared" si="6"/>
        <v/>
      </c>
      <c r="F129" s="176">
        <f t="shared" si="7"/>
        <v>0</v>
      </c>
      <c r="G129" s="177">
        <v>0</v>
      </c>
      <c r="H129" s="178">
        <v>29.9962727272727</v>
      </c>
    </row>
    <row r="130" spans="1:8" ht="12.75" customHeight="1" x14ac:dyDescent="0.2">
      <c r="A130" s="174" t="s">
        <v>2714</v>
      </c>
      <c r="B130" s="174" t="s">
        <v>2715</v>
      </c>
      <c r="C130" s="128">
        <v>0</v>
      </c>
      <c r="D130" s="128">
        <v>0</v>
      </c>
      <c r="E130" s="129" t="str">
        <f t="shared" si="6"/>
        <v/>
      </c>
      <c r="F130" s="176">
        <f t="shared" si="7"/>
        <v>0</v>
      </c>
      <c r="G130" s="177">
        <v>0</v>
      </c>
      <c r="H130" s="178">
        <v>29.996681818181798</v>
      </c>
    </row>
    <row r="131" spans="1:8" ht="12.75" customHeight="1" x14ac:dyDescent="0.2">
      <c r="A131" s="174" t="s">
        <v>2716</v>
      </c>
      <c r="B131" s="174" t="s">
        <v>2717</v>
      </c>
      <c r="C131" s="128">
        <v>0</v>
      </c>
      <c r="D131" s="128">
        <v>0</v>
      </c>
      <c r="E131" s="129" t="str">
        <f t="shared" si="6"/>
        <v/>
      </c>
      <c r="F131" s="176">
        <f t="shared" si="7"/>
        <v>0</v>
      </c>
      <c r="G131" s="177">
        <v>8.6908999999999999E-4</v>
      </c>
      <c r="H131" s="178">
        <v>39.992727272727301</v>
      </c>
    </row>
    <row r="132" spans="1:8" ht="12.75" customHeight="1" x14ac:dyDescent="0.2">
      <c r="A132" s="174" t="s">
        <v>2718</v>
      </c>
      <c r="B132" s="174" t="s">
        <v>2719</v>
      </c>
      <c r="C132" s="128">
        <v>0</v>
      </c>
      <c r="D132" s="128">
        <v>0</v>
      </c>
      <c r="E132" s="129" t="str">
        <f t="shared" si="6"/>
        <v/>
      </c>
      <c r="F132" s="176">
        <f t="shared" si="7"/>
        <v>0</v>
      </c>
      <c r="G132" s="177">
        <v>0</v>
      </c>
      <c r="H132" s="178">
        <v>29.999772727272699</v>
      </c>
    </row>
    <row r="133" spans="1:8" ht="12.75" customHeight="1" x14ac:dyDescent="0.2">
      <c r="A133" s="174" t="s">
        <v>2720</v>
      </c>
      <c r="B133" s="174" t="s">
        <v>2721</v>
      </c>
      <c r="C133" s="128">
        <v>0</v>
      </c>
      <c r="D133" s="128">
        <v>0</v>
      </c>
      <c r="E133" s="129" t="str">
        <f t="shared" si="6"/>
        <v/>
      </c>
      <c r="F133" s="176">
        <f t="shared" si="7"/>
        <v>0</v>
      </c>
      <c r="G133" s="177">
        <v>0</v>
      </c>
      <c r="H133" s="178">
        <v>39.997500000000002</v>
      </c>
    </row>
    <row r="134" spans="1:8" ht="12.75" customHeight="1" x14ac:dyDescent="0.2">
      <c r="A134" s="174" t="s">
        <v>2722</v>
      </c>
      <c r="B134" s="174" t="s">
        <v>2723</v>
      </c>
      <c r="C134" s="128">
        <v>0</v>
      </c>
      <c r="D134" s="128">
        <v>0</v>
      </c>
      <c r="E134" s="129" t="str">
        <f t="shared" si="6"/>
        <v/>
      </c>
      <c r="F134" s="176">
        <f t="shared" si="7"/>
        <v>0</v>
      </c>
      <c r="G134" s="177">
        <v>0</v>
      </c>
      <c r="H134" s="178">
        <v>55.000818181818197</v>
      </c>
    </row>
    <row r="135" spans="1:8" ht="12.75" customHeight="1" x14ac:dyDescent="0.2">
      <c r="A135" s="174" t="s">
        <v>2724</v>
      </c>
      <c r="B135" s="174" t="s">
        <v>2725</v>
      </c>
      <c r="C135" s="128">
        <v>0</v>
      </c>
      <c r="D135" s="128">
        <v>0</v>
      </c>
      <c r="E135" s="129" t="str">
        <f t="shared" ref="E135:E141" si="8">IF(ISERROR(C135/D135-1),"",IF((C135/D135-1)&gt;10000%,"",C135/D135-1))</f>
        <v/>
      </c>
      <c r="F135" s="176">
        <f t="shared" ref="F135:F141" si="9">C135/$C$142</f>
        <v>0</v>
      </c>
      <c r="G135" s="177">
        <v>0</v>
      </c>
      <c r="H135" s="178">
        <v>65.010681818181794</v>
      </c>
    </row>
    <row r="136" spans="1:8" ht="12.75" customHeight="1" x14ac:dyDescent="0.2">
      <c r="A136" s="174" t="s">
        <v>2726</v>
      </c>
      <c r="B136" s="174" t="s">
        <v>2727</v>
      </c>
      <c r="C136" s="128">
        <v>0</v>
      </c>
      <c r="D136" s="128">
        <v>0</v>
      </c>
      <c r="E136" s="129" t="str">
        <f t="shared" si="8"/>
        <v/>
      </c>
      <c r="F136" s="176">
        <f t="shared" si="9"/>
        <v>0</v>
      </c>
      <c r="G136" s="177">
        <v>0</v>
      </c>
      <c r="H136" s="178">
        <v>54.9986363636364</v>
      </c>
    </row>
    <row r="137" spans="1:8" ht="12.75" customHeight="1" x14ac:dyDescent="0.2">
      <c r="A137" s="174" t="s">
        <v>2728</v>
      </c>
      <c r="B137" s="174" t="s">
        <v>2729</v>
      </c>
      <c r="C137" s="128">
        <v>0</v>
      </c>
      <c r="D137" s="128">
        <v>0</v>
      </c>
      <c r="E137" s="129" t="str">
        <f t="shared" si="8"/>
        <v/>
      </c>
      <c r="F137" s="176">
        <f t="shared" si="9"/>
        <v>0</v>
      </c>
      <c r="G137" s="177">
        <v>0</v>
      </c>
      <c r="H137" s="178">
        <v>65.004909090909095</v>
      </c>
    </row>
    <row r="138" spans="1:8" ht="12.75" customHeight="1" x14ac:dyDescent="0.2">
      <c r="A138" s="174" t="s">
        <v>2730</v>
      </c>
      <c r="B138" s="174" t="s">
        <v>2731</v>
      </c>
      <c r="C138" s="128">
        <v>0</v>
      </c>
      <c r="D138" s="128">
        <v>0</v>
      </c>
      <c r="E138" s="129" t="str">
        <f t="shared" si="8"/>
        <v/>
      </c>
      <c r="F138" s="176">
        <f t="shared" si="9"/>
        <v>0</v>
      </c>
      <c r="G138" s="177">
        <v>0</v>
      </c>
      <c r="H138" s="178">
        <v>55.002363636363597</v>
      </c>
    </row>
    <row r="139" spans="1:8" ht="12.75" customHeight="1" x14ac:dyDescent="0.2">
      <c r="A139" s="174" t="s">
        <v>2732</v>
      </c>
      <c r="B139" s="174" t="s">
        <v>2733</v>
      </c>
      <c r="C139" s="128">
        <v>0</v>
      </c>
      <c r="D139" s="128">
        <v>0</v>
      </c>
      <c r="E139" s="129" t="str">
        <f t="shared" si="8"/>
        <v/>
      </c>
      <c r="F139" s="176">
        <f t="shared" si="9"/>
        <v>0</v>
      </c>
      <c r="G139" s="177">
        <v>9.0046500000000003E-4</v>
      </c>
      <c r="H139" s="178">
        <v>65.004636363636394</v>
      </c>
    </row>
    <row r="140" spans="1:8" ht="12.75" customHeight="1" x14ac:dyDescent="0.2">
      <c r="A140" s="174" t="s">
        <v>2734</v>
      </c>
      <c r="B140" s="174" t="s">
        <v>2735</v>
      </c>
      <c r="C140" s="128">
        <v>0</v>
      </c>
      <c r="D140" s="128">
        <v>0</v>
      </c>
      <c r="E140" s="129" t="str">
        <f t="shared" si="8"/>
        <v/>
      </c>
      <c r="F140" s="176">
        <f t="shared" si="9"/>
        <v>0</v>
      </c>
      <c r="G140" s="177">
        <v>0</v>
      </c>
      <c r="H140" s="178">
        <v>54.996863636363599</v>
      </c>
    </row>
    <row r="141" spans="1:8" ht="12.75" customHeight="1" x14ac:dyDescent="0.2">
      <c r="A141" s="174" t="s">
        <v>2736</v>
      </c>
      <c r="B141" s="174" t="s">
        <v>2737</v>
      </c>
      <c r="C141" s="128">
        <v>0</v>
      </c>
      <c r="D141" s="128">
        <v>0</v>
      </c>
      <c r="E141" s="129" t="str">
        <f t="shared" si="8"/>
        <v/>
      </c>
      <c r="F141" s="176">
        <f t="shared" si="9"/>
        <v>0</v>
      </c>
      <c r="G141" s="177">
        <v>6.1730450000000003E-3</v>
      </c>
      <c r="H141" s="178">
        <v>65.000227272727301</v>
      </c>
    </row>
    <row r="142" spans="1:8" ht="12.75" customHeight="1" x14ac:dyDescent="0.2">
      <c r="A142" s="179"/>
      <c r="B142" s="180">
        <f>COUNTA(B7:B141)</f>
        <v>135</v>
      </c>
      <c r="C142" s="156">
        <f>SUM(C7:C141)</f>
        <v>46.894721219999994</v>
      </c>
      <c r="D142" s="115">
        <f>SUM(D7:D141)</f>
        <v>34.553925380000003</v>
      </c>
      <c r="E142" s="126">
        <f>IF(ISERROR(C142/D142-1),"",((C142/D142-1)))</f>
        <v>0.35714598860431956</v>
      </c>
      <c r="F142" s="181">
        <f>SUM(F7:F141)</f>
        <v>0.99999999999999989</v>
      </c>
      <c r="G142" s="182">
        <f>SUM(G7:G141)</f>
        <v>269.92471018114634</v>
      </c>
      <c r="H142" s="183"/>
    </row>
    <row r="143" spans="1:8" ht="12.75" customHeight="1" x14ac:dyDescent="0.2">
      <c r="A143" s="184"/>
      <c r="B143" s="184"/>
      <c r="C143" s="162"/>
      <c r="D143" s="162"/>
      <c r="E143" s="163"/>
      <c r="F143" s="185"/>
    </row>
    <row r="144" spans="1:8" ht="12.75" customHeight="1" x14ac:dyDescent="0.2">
      <c r="A144" s="186" t="s">
        <v>124</v>
      </c>
      <c r="B144" s="184"/>
      <c r="C144" s="162"/>
      <c r="D144" s="162"/>
      <c r="E144" s="163"/>
      <c r="F144" s="184"/>
      <c r="G144" s="187"/>
    </row>
    <row r="145" spans="1:6" ht="12.75" customHeight="1" x14ac:dyDescent="0.2">
      <c r="A145" s="184"/>
      <c r="B145" s="184"/>
      <c r="C145" s="162"/>
      <c r="D145" s="162"/>
      <c r="E145" s="163"/>
      <c r="F145" s="184"/>
    </row>
    <row r="146" spans="1:6" ht="12.75" customHeight="1" x14ac:dyDescent="0.2">
      <c r="A146" s="184"/>
      <c r="B146" s="184"/>
      <c r="C146" s="162"/>
      <c r="D146" s="162"/>
      <c r="E146" s="163"/>
      <c r="F146" s="184"/>
    </row>
    <row r="147" spans="1:6" ht="12.75" customHeight="1" x14ac:dyDescent="0.2">
      <c r="A147" s="184"/>
      <c r="B147" s="184"/>
      <c r="C147" s="162"/>
      <c r="D147" s="162"/>
      <c r="E147" s="163"/>
    </row>
    <row r="148" spans="1:6" ht="12.75" customHeight="1" x14ac:dyDescent="0.2">
      <c r="A148" s="184"/>
      <c r="B148" s="184"/>
      <c r="C148" s="162"/>
      <c r="D148" s="162"/>
      <c r="E148" s="163"/>
    </row>
    <row r="149" spans="1:6" ht="12.75" customHeight="1" x14ac:dyDescent="0.2">
      <c r="A149" s="184"/>
      <c r="B149" s="184"/>
      <c r="C149" s="162"/>
      <c r="D149" s="162"/>
      <c r="E149" s="163"/>
    </row>
    <row r="150" spans="1:6" ht="12.75" customHeight="1" x14ac:dyDescent="0.2">
      <c r="A150" s="184"/>
      <c r="B150" s="184"/>
      <c r="C150" s="162"/>
      <c r="D150" s="162"/>
      <c r="E150" s="163"/>
    </row>
    <row r="151" spans="1:6" ht="12.75" customHeight="1" x14ac:dyDescent="0.2">
      <c r="A151" s="184"/>
      <c r="B151" s="184"/>
      <c r="C151" s="162"/>
      <c r="D151" s="162"/>
      <c r="E151" s="163"/>
    </row>
    <row r="152" spans="1:6" ht="12.75" customHeight="1" x14ac:dyDescent="0.2">
      <c r="A152" s="184"/>
      <c r="B152" s="184"/>
      <c r="C152" s="162"/>
      <c r="D152" s="162"/>
      <c r="E152" s="163"/>
    </row>
    <row r="153" spans="1:6" ht="12.75" customHeight="1" x14ac:dyDescent="0.2">
      <c r="A153" s="184"/>
      <c r="B153" s="184"/>
      <c r="C153" s="162"/>
      <c r="D153" s="162"/>
      <c r="E153" s="163"/>
    </row>
    <row r="154" spans="1:6" ht="12.75" customHeight="1" x14ac:dyDescent="0.2">
      <c r="A154" s="184"/>
      <c r="B154" s="184"/>
      <c r="C154" s="162"/>
      <c r="D154" s="162"/>
      <c r="E154" s="163"/>
    </row>
    <row r="155" spans="1:6" ht="12.75" customHeight="1" x14ac:dyDescent="0.2">
      <c r="C155" s="162"/>
      <c r="D155" s="162"/>
      <c r="E155" s="163"/>
    </row>
    <row r="156" spans="1:6" ht="12.75" customHeight="1" x14ac:dyDescent="0.2">
      <c r="C156" s="162"/>
      <c r="D156" s="162"/>
      <c r="E156" s="163"/>
    </row>
    <row r="157" spans="1:6" ht="12.75" customHeight="1" x14ac:dyDescent="0.2">
      <c r="C157" s="162"/>
      <c r="D157" s="162"/>
      <c r="E157" s="163"/>
    </row>
    <row r="158" spans="1:6" ht="12.75" customHeight="1" x14ac:dyDescent="0.2">
      <c r="C158" s="162"/>
      <c r="D158" s="162"/>
      <c r="E158" s="163"/>
    </row>
    <row r="159" spans="1:6" ht="12.75" customHeight="1" x14ac:dyDescent="0.2">
      <c r="C159" s="162"/>
      <c r="D159" s="162"/>
      <c r="E159" s="163"/>
    </row>
    <row r="160" spans="1:6" ht="12.75" customHeight="1" x14ac:dyDescent="0.2">
      <c r="C160" s="162"/>
      <c r="D160" s="162"/>
      <c r="E160" s="163"/>
    </row>
    <row r="161" spans="3:5" ht="12.75" customHeight="1" x14ac:dyDescent="0.2">
      <c r="C161" s="162"/>
      <c r="D161" s="162"/>
      <c r="E161" s="163"/>
    </row>
    <row r="162" spans="3:5" ht="12.75" customHeight="1" x14ac:dyDescent="0.2">
      <c r="C162" s="162"/>
      <c r="D162" s="162"/>
      <c r="E162" s="163"/>
    </row>
    <row r="163" spans="3:5" ht="12.75" customHeight="1" x14ac:dyDescent="0.2">
      <c r="C163" s="162"/>
      <c r="D163" s="162"/>
      <c r="E163" s="163"/>
    </row>
    <row r="164" spans="3:5" ht="12.75" customHeight="1" x14ac:dyDescent="0.2">
      <c r="C164" s="162"/>
      <c r="D164" s="162"/>
      <c r="E164" s="163"/>
    </row>
    <row r="165" spans="3:5" ht="12.75" customHeight="1" x14ac:dyDescent="0.2">
      <c r="C165" s="162"/>
      <c r="D165" s="162"/>
      <c r="E165" s="163"/>
    </row>
    <row r="166" spans="3:5" ht="12.75" customHeight="1" x14ac:dyDescent="0.2">
      <c r="C166" s="162"/>
      <c r="D166" s="162"/>
      <c r="E166" s="163"/>
    </row>
    <row r="167" spans="3:5" ht="12.75" customHeight="1" x14ac:dyDescent="0.2">
      <c r="C167" s="162"/>
      <c r="D167" s="162"/>
      <c r="E167" s="163"/>
    </row>
    <row r="168" spans="3:5" ht="12.75" customHeight="1" x14ac:dyDescent="0.2">
      <c r="C168" s="162"/>
      <c r="D168" s="162"/>
      <c r="E168" s="163"/>
    </row>
    <row r="169" spans="3:5" ht="12.75" customHeight="1" x14ac:dyDescent="0.2">
      <c r="C169" s="162"/>
      <c r="D169" s="162"/>
      <c r="E169" s="163"/>
    </row>
    <row r="170" spans="3:5" ht="12.75" customHeight="1" x14ac:dyDescent="0.2">
      <c r="C170" s="162"/>
      <c r="D170" s="162"/>
      <c r="E170" s="163"/>
    </row>
    <row r="171" spans="3:5" ht="12.75" customHeight="1" x14ac:dyDescent="0.2">
      <c r="C171" s="162"/>
      <c r="D171" s="162"/>
      <c r="E171" s="163"/>
    </row>
    <row r="172" spans="3:5" ht="12.75" customHeight="1" x14ac:dyDescent="0.2">
      <c r="C172" s="162"/>
      <c r="D172" s="162"/>
      <c r="E172" s="163"/>
    </row>
    <row r="173" spans="3:5" ht="12.75" customHeight="1" x14ac:dyDescent="0.2">
      <c r="C173" s="162"/>
      <c r="D173" s="162"/>
      <c r="E173" s="163"/>
    </row>
    <row r="174" spans="3:5" ht="12.75" customHeight="1" x14ac:dyDescent="0.2">
      <c r="C174" s="162"/>
      <c r="D174" s="162"/>
      <c r="E174" s="163"/>
    </row>
    <row r="175" spans="3:5" ht="12.75" customHeight="1" x14ac:dyDescent="0.2">
      <c r="C175" s="162"/>
      <c r="D175" s="162"/>
      <c r="E175" s="163"/>
    </row>
    <row r="176" spans="3:5" ht="12.75" customHeight="1" x14ac:dyDescent="0.2">
      <c r="C176" s="162"/>
      <c r="D176" s="162"/>
      <c r="E176" s="163"/>
    </row>
    <row r="177" spans="3:5" ht="12.75" customHeight="1" x14ac:dyDescent="0.2">
      <c r="C177" s="162"/>
      <c r="D177" s="162"/>
      <c r="E177" s="163"/>
    </row>
    <row r="178" spans="3:5" ht="12.75" customHeight="1" x14ac:dyDescent="0.2">
      <c r="C178" s="162"/>
      <c r="D178" s="162"/>
      <c r="E178" s="163"/>
    </row>
    <row r="179" spans="3:5" ht="12.75" customHeight="1" x14ac:dyDescent="0.2">
      <c r="C179" s="162"/>
      <c r="D179" s="162"/>
      <c r="E179" s="163"/>
    </row>
    <row r="180" spans="3:5" ht="12.75" customHeight="1" x14ac:dyDescent="0.2">
      <c r="C180" s="162"/>
      <c r="D180" s="162"/>
      <c r="E180" s="163"/>
    </row>
    <row r="181" spans="3:5" ht="12.75" customHeight="1" x14ac:dyDescent="0.2">
      <c r="C181" s="162"/>
      <c r="D181" s="162"/>
      <c r="E181" s="163"/>
    </row>
    <row r="182" spans="3:5" ht="12.75" customHeight="1" x14ac:dyDescent="0.2">
      <c r="C182" s="162"/>
      <c r="D182" s="162"/>
      <c r="E182" s="163"/>
    </row>
    <row r="183" spans="3:5" ht="12.75" customHeight="1" x14ac:dyDescent="0.2">
      <c r="C183" s="162"/>
      <c r="D183" s="162"/>
      <c r="E183" s="163"/>
    </row>
    <row r="184" spans="3:5" ht="12.75" customHeight="1" x14ac:dyDescent="0.2">
      <c r="C184" s="162"/>
      <c r="D184" s="162"/>
      <c r="E184" s="163"/>
    </row>
    <row r="185" spans="3:5" ht="12.75" customHeight="1" x14ac:dyDescent="0.2">
      <c r="C185" s="162"/>
      <c r="D185" s="162"/>
      <c r="E185" s="163"/>
    </row>
    <row r="186" spans="3:5" ht="12.75" customHeight="1" x14ac:dyDescent="0.2">
      <c r="C186" s="162"/>
      <c r="D186" s="162"/>
      <c r="E186" s="163"/>
    </row>
    <row r="187" spans="3:5" ht="12.75" customHeight="1" x14ac:dyDescent="0.2">
      <c r="C187" s="162"/>
      <c r="D187" s="162"/>
      <c r="E187" s="163"/>
    </row>
    <row r="188" spans="3:5" ht="12.75" customHeight="1" x14ac:dyDescent="0.2">
      <c r="C188" s="162"/>
      <c r="D188" s="162"/>
      <c r="E188" s="163"/>
    </row>
    <row r="189" spans="3:5" ht="12.75" customHeight="1" x14ac:dyDescent="0.2">
      <c r="C189" s="162"/>
      <c r="D189" s="162"/>
      <c r="E189" s="163"/>
    </row>
    <row r="190" spans="3:5" ht="12.75" customHeight="1" x14ac:dyDescent="0.2">
      <c r="C190" s="162"/>
      <c r="D190" s="162"/>
      <c r="E190" s="163"/>
    </row>
    <row r="191" spans="3:5" ht="12.75" customHeight="1" x14ac:dyDescent="0.2">
      <c r="C191" s="162"/>
      <c r="D191" s="162"/>
      <c r="E191" s="163"/>
    </row>
    <row r="192" spans="3:5" ht="12.75" customHeight="1" x14ac:dyDescent="0.2">
      <c r="C192" s="162"/>
      <c r="D192" s="162"/>
      <c r="E192" s="163"/>
    </row>
    <row r="193" spans="3:5" ht="12.75" customHeight="1" x14ac:dyDescent="0.2">
      <c r="C193" s="162"/>
      <c r="D193" s="162"/>
      <c r="E193" s="163"/>
    </row>
    <row r="194" spans="3:5" ht="12.75" customHeight="1" x14ac:dyDescent="0.2">
      <c r="C194" s="162"/>
      <c r="D194" s="162"/>
      <c r="E194" s="163"/>
    </row>
    <row r="195" spans="3:5" ht="12.75" customHeight="1" x14ac:dyDescent="0.2">
      <c r="C195" s="162"/>
      <c r="D195" s="162"/>
      <c r="E195" s="163"/>
    </row>
    <row r="196" spans="3:5" ht="12.75" customHeight="1" x14ac:dyDescent="0.2">
      <c r="C196" s="162"/>
      <c r="D196" s="162"/>
      <c r="E196" s="163"/>
    </row>
    <row r="197" spans="3:5" ht="12.75" customHeight="1" x14ac:dyDescent="0.2">
      <c r="C197" s="162"/>
      <c r="D197" s="162"/>
      <c r="E197" s="163"/>
    </row>
    <row r="198" spans="3:5" ht="12.75" customHeight="1" x14ac:dyDescent="0.2">
      <c r="C198" s="162"/>
      <c r="D198" s="162"/>
      <c r="E198" s="163"/>
    </row>
    <row r="199" spans="3:5" ht="12.75" customHeight="1" x14ac:dyDescent="0.2">
      <c r="C199" s="162"/>
      <c r="D199" s="162"/>
      <c r="E199" s="163"/>
    </row>
    <row r="200" spans="3:5" ht="12.75" customHeight="1" x14ac:dyDescent="0.2">
      <c r="C200" s="162"/>
      <c r="D200" s="162"/>
      <c r="E200" s="163"/>
    </row>
    <row r="201" spans="3:5" ht="12.75" customHeight="1" x14ac:dyDescent="0.2">
      <c r="C201" s="162"/>
      <c r="D201" s="162"/>
      <c r="E201" s="163"/>
    </row>
    <row r="202" spans="3:5" ht="12.75" customHeight="1" x14ac:dyDescent="0.2">
      <c r="C202" s="162"/>
      <c r="D202" s="162"/>
      <c r="E202" s="163"/>
    </row>
    <row r="203" spans="3:5" ht="12.75" customHeight="1" x14ac:dyDescent="0.2">
      <c r="C203" s="162"/>
      <c r="D203" s="162"/>
      <c r="E203" s="163"/>
    </row>
    <row r="204" spans="3:5" ht="12.75" customHeight="1" x14ac:dyDescent="0.2">
      <c r="C204" s="162"/>
      <c r="D204" s="162"/>
      <c r="E204" s="163"/>
    </row>
    <row r="205" spans="3:5" ht="12.75" customHeight="1" x14ac:dyDescent="0.2">
      <c r="C205" s="162"/>
      <c r="D205" s="162"/>
      <c r="E205" s="163"/>
    </row>
    <row r="206" spans="3:5" ht="12.75" customHeight="1" x14ac:dyDescent="0.2">
      <c r="C206" s="162"/>
      <c r="D206" s="162"/>
      <c r="E206" s="163"/>
    </row>
    <row r="207" spans="3:5" ht="12.75" customHeight="1" x14ac:dyDescent="0.2">
      <c r="C207" s="162"/>
      <c r="D207" s="162"/>
      <c r="E207" s="163"/>
    </row>
    <row r="208" spans="3:5" ht="12.75" customHeight="1" x14ac:dyDescent="0.2">
      <c r="C208" s="162"/>
      <c r="D208" s="162"/>
      <c r="E208" s="163"/>
    </row>
    <row r="209" spans="3:5" ht="12.75" customHeight="1" x14ac:dyDescent="0.2">
      <c r="C209" s="162"/>
      <c r="D209" s="162"/>
      <c r="E209" s="163"/>
    </row>
    <row r="210" spans="3:5" ht="12.75" customHeight="1" x14ac:dyDescent="0.2">
      <c r="C210" s="162"/>
      <c r="D210" s="162"/>
      <c r="E210" s="163"/>
    </row>
    <row r="211" spans="3:5" ht="12.75" customHeight="1" x14ac:dyDescent="0.2">
      <c r="C211" s="162"/>
      <c r="D211" s="162"/>
      <c r="E211" s="163"/>
    </row>
    <row r="212" spans="3:5" ht="12.75" customHeight="1" x14ac:dyDescent="0.2">
      <c r="C212" s="162"/>
      <c r="D212" s="162"/>
      <c r="E212" s="163"/>
    </row>
    <row r="213" spans="3:5" ht="12.75" customHeight="1" x14ac:dyDescent="0.2">
      <c r="C213" s="162"/>
      <c r="D213" s="162"/>
      <c r="E213" s="163"/>
    </row>
    <row r="214" spans="3:5" ht="12.75" customHeight="1" x14ac:dyDescent="0.2">
      <c r="C214" s="162"/>
      <c r="D214" s="162"/>
      <c r="E214" s="163"/>
    </row>
    <row r="215" spans="3:5" ht="12.75" customHeight="1" x14ac:dyDescent="0.2">
      <c r="C215" s="162"/>
      <c r="D215" s="162"/>
      <c r="E215" s="163"/>
    </row>
    <row r="216" spans="3:5" ht="12.75" customHeight="1" x14ac:dyDescent="0.2">
      <c r="C216" s="162"/>
      <c r="D216" s="162"/>
      <c r="E216" s="163"/>
    </row>
    <row r="217" spans="3:5" ht="12.75" customHeight="1" x14ac:dyDescent="0.2">
      <c r="C217" s="162"/>
      <c r="D217" s="162"/>
      <c r="E217" s="163"/>
    </row>
    <row r="218" spans="3:5" ht="12.75" customHeight="1" x14ac:dyDescent="0.2">
      <c r="C218" s="162"/>
      <c r="D218" s="162"/>
      <c r="E218" s="163"/>
    </row>
    <row r="219" spans="3:5" ht="12.75" customHeight="1" x14ac:dyDescent="0.2">
      <c r="C219" s="162"/>
      <c r="D219" s="162"/>
      <c r="E219" s="163"/>
    </row>
    <row r="220" spans="3:5" ht="12.75" customHeight="1" x14ac:dyDescent="0.2">
      <c r="C220" s="162"/>
      <c r="D220" s="162"/>
      <c r="E220" s="163"/>
    </row>
    <row r="221" spans="3:5" ht="12.75" customHeight="1" x14ac:dyDescent="0.2">
      <c r="C221" s="162"/>
      <c r="D221" s="162"/>
      <c r="E221" s="163"/>
    </row>
    <row r="222" spans="3:5" ht="12.75" customHeight="1" x14ac:dyDescent="0.2">
      <c r="C222" s="162"/>
      <c r="D222" s="162"/>
      <c r="E222" s="163"/>
    </row>
    <row r="223" spans="3:5" ht="12.75" customHeight="1" x14ac:dyDescent="0.2">
      <c r="C223" s="162"/>
      <c r="D223" s="162"/>
      <c r="E223" s="163"/>
    </row>
    <row r="224" spans="3:5" ht="12.75" customHeight="1" x14ac:dyDescent="0.2">
      <c r="C224" s="162"/>
      <c r="D224" s="162"/>
      <c r="E224" s="163"/>
    </row>
    <row r="225" spans="3:5" ht="12.75" customHeight="1" x14ac:dyDescent="0.2">
      <c r="C225" s="162"/>
      <c r="D225" s="162"/>
      <c r="E225" s="163"/>
    </row>
    <row r="226" spans="3:5" ht="12.75" customHeight="1" x14ac:dyDescent="0.2">
      <c r="C226" s="162"/>
      <c r="D226" s="162"/>
      <c r="E226" s="163"/>
    </row>
    <row r="227" spans="3:5" ht="12.75" customHeight="1" x14ac:dyDescent="0.2">
      <c r="C227" s="162"/>
      <c r="D227" s="162"/>
      <c r="E227" s="163"/>
    </row>
    <row r="228" spans="3:5" ht="12.75" customHeight="1" x14ac:dyDescent="0.2">
      <c r="C228" s="162"/>
      <c r="D228" s="162"/>
      <c r="E228" s="163"/>
    </row>
    <row r="229" spans="3:5" ht="12.75" customHeight="1" x14ac:dyDescent="0.2">
      <c r="C229" s="162"/>
      <c r="D229" s="162"/>
      <c r="E229" s="163"/>
    </row>
    <row r="230" spans="3:5" ht="12.75" customHeight="1" x14ac:dyDescent="0.2">
      <c r="C230" s="162"/>
      <c r="D230" s="162"/>
      <c r="E230" s="163"/>
    </row>
    <row r="231" spans="3:5" ht="12.75" customHeight="1" x14ac:dyDescent="0.2">
      <c r="C231" s="162"/>
      <c r="D231" s="162"/>
      <c r="E231" s="163"/>
    </row>
    <row r="232" spans="3:5" ht="12.75" customHeight="1" x14ac:dyDescent="0.2">
      <c r="C232" s="162"/>
      <c r="D232" s="162"/>
      <c r="E232" s="163"/>
    </row>
    <row r="233" spans="3:5" ht="12.75" customHeight="1" x14ac:dyDescent="0.2">
      <c r="C233" s="162"/>
      <c r="D233" s="162"/>
      <c r="E233" s="163"/>
    </row>
    <row r="234" spans="3:5" ht="12.75" customHeight="1" x14ac:dyDescent="0.2">
      <c r="C234" s="162"/>
      <c r="D234" s="162"/>
      <c r="E234" s="163"/>
    </row>
    <row r="235" spans="3:5" ht="12.75" customHeight="1" x14ac:dyDescent="0.2">
      <c r="C235" s="162"/>
      <c r="D235" s="162"/>
      <c r="E235" s="163"/>
    </row>
    <row r="236" spans="3:5" ht="12.75" customHeight="1" x14ac:dyDescent="0.2">
      <c r="C236" s="162"/>
      <c r="D236" s="162"/>
      <c r="E236" s="163"/>
    </row>
    <row r="237" spans="3:5" ht="12.75" customHeight="1" x14ac:dyDescent="0.2">
      <c r="C237" s="162"/>
      <c r="D237" s="162"/>
      <c r="E237" s="163"/>
    </row>
    <row r="238" spans="3:5" ht="12.75" customHeight="1" x14ac:dyDescent="0.2">
      <c r="C238" s="162"/>
      <c r="D238" s="162"/>
      <c r="E238" s="163"/>
    </row>
    <row r="239" spans="3:5" ht="12.75" customHeight="1" x14ac:dyDescent="0.2">
      <c r="C239" s="162"/>
      <c r="D239" s="162"/>
      <c r="E239" s="163"/>
    </row>
    <row r="240" spans="3:5" ht="12.75" customHeight="1" x14ac:dyDescent="0.2">
      <c r="C240" s="162"/>
      <c r="D240" s="162"/>
      <c r="E240" s="163"/>
    </row>
    <row r="241" spans="3:5" ht="12.75" customHeight="1" x14ac:dyDescent="0.2">
      <c r="C241" s="162"/>
      <c r="D241" s="162"/>
      <c r="E241" s="163"/>
    </row>
    <row r="242" spans="3:5" ht="12.75" customHeight="1" x14ac:dyDescent="0.2">
      <c r="C242" s="162"/>
      <c r="D242" s="162"/>
      <c r="E242" s="163"/>
    </row>
    <row r="243" spans="3:5" ht="12.75" customHeight="1" x14ac:dyDescent="0.2">
      <c r="C243" s="162"/>
      <c r="D243" s="162"/>
      <c r="E243" s="163"/>
    </row>
    <row r="244" spans="3:5" ht="12.75" customHeight="1" x14ac:dyDescent="0.2">
      <c r="C244" s="162"/>
      <c r="D244" s="162"/>
      <c r="E244" s="163"/>
    </row>
    <row r="245" spans="3:5" ht="12.75" customHeight="1" x14ac:dyDescent="0.2">
      <c r="C245" s="162"/>
      <c r="D245" s="162"/>
      <c r="E245" s="163"/>
    </row>
    <row r="246" spans="3:5" ht="12.75" customHeight="1" x14ac:dyDescent="0.2">
      <c r="C246" s="162"/>
      <c r="D246" s="162"/>
      <c r="E246" s="163"/>
    </row>
    <row r="247" spans="3:5" ht="12.75" customHeight="1" x14ac:dyDescent="0.2">
      <c r="C247" s="162"/>
      <c r="D247" s="162"/>
      <c r="E247" s="163"/>
    </row>
    <row r="248" spans="3:5" ht="12.75" customHeight="1" x14ac:dyDescent="0.2">
      <c r="C248" s="162"/>
      <c r="D248" s="162"/>
      <c r="E248" s="163"/>
    </row>
    <row r="249" spans="3:5" ht="12.75" customHeight="1" x14ac:dyDescent="0.2">
      <c r="C249" s="162"/>
      <c r="D249" s="162"/>
      <c r="E249" s="163"/>
    </row>
    <row r="250" spans="3:5" ht="12.75" customHeight="1" x14ac:dyDescent="0.2">
      <c r="C250" s="162"/>
      <c r="D250" s="162"/>
      <c r="E250" s="163"/>
    </row>
    <row r="251" spans="3:5" ht="12.75" customHeight="1" x14ac:dyDescent="0.2">
      <c r="C251" s="162"/>
      <c r="D251" s="162"/>
      <c r="E251" s="163"/>
    </row>
    <row r="252" spans="3:5" ht="12.75" customHeight="1" x14ac:dyDescent="0.2">
      <c r="C252" s="162"/>
      <c r="D252" s="162"/>
      <c r="E252" s="163"/>
    </row>
    <row r="253" spans="3:5" ht="12.75" customHeight="1" x14ac:dyDescent="0.2">
      <c r="C253" s="162"/>
      <c r="D253" s="162"/>
      <c r="E253" s="163"/>
    </row>
    <row r="254" spans="3:5" ht="12.75" customHeight="1" x14ac:dyDescent="0.2">
      <c r="C254" s="162"/>
      <c r="D254" s="162"/>
      <c r="E254" s="163"/>
    </row>
    <row r="255" spans="3:5" ht="12.75" customHeight="1" x14ac:dyDescent="0.2">
      <c r="C255" s="162"/>
      <c r="D255" s="162"/>
      <c r="E255" s="163"/>
    </row>
    <row r="256" spans="3:5" ht="12.75" customHeight="1" x14ac:dyDescent="0.2">
      <c r="C256" s="162"/>
      <c r="D256" s="162"/>
      <c r="E256" s="163"/>
    </row>
    <row r="257" spans="3:5" ht="12.75" customHeight="1" x14ac:dyDescent="0.2">
      <c r="C257" s="162"/>
      <c r="D257" s="162"/>
      <c r="E257" s="163"/>
    </row>
    <row r="258" spans="3:5" ht="12.75" customHeight="1" x14ac:dyDescent="0.2">
      <c r="C258" s="162"/>
      <c r="D258" s="162"/>
      <c r="E258" s="163"/>
    </row>
    <row r="259" spans="3:5" ht="12.75" customHeight="1" x14ac:dyDescent="0.2">
      <c r="C259" s="162"/>
      <c r="D259" s="162"/>
      <c r="E259" s="163"/>
    </row>
    <row r="260" spans="3:5" ht="12.75" customHeight="1" x14ac:dyDescent="0.2">
      <c r="C260" s="162"/>
      <c r="D260" s="162"/>
      <c r="E260" s="163"/>
    </row>
    <row r="261" spans="3:5" ht="12.75" customHeight="1" x14ac:dyDescent="0.2">
      <c r="C261" s="162"/>
      <c r="D261" s="162"/>
      <c r="E261" s="163"/>
    </row>
    <row r="262" spans="3:5" ht="12.75" customHeight="1" x14ac:dyDescent="0.2">
      <c r="C262" s="162"/>
      <c r="D262" s="162"/>
      <c r="E262" s="163"/>
    </row>
    <row r="263" spans="3:5" ht="12.75" customHeight="1" x14ac:dyDescent="0.2">
      <c r="C263" s="162"/>
      <c r="D263" s="162"/>
      <c r="E263" s="163"/>
    </row>
    <row r="264" spans="3:5" ht="12.75" customHeight="1" x14ac:dyDescent="0.2">
      <c r="C264" s="162"/>
      <c r="D264" s="162"/>
      <c r="E264" s="163"/>
    </row>
    <row r="265" spans="3:5" ht="12.75" customHeight="1" x14ac:dyDescent="0.2">
      <c r="C265" s="162"/>
      <c r="D265" s="162"/>
      <c r="E265" s="163"/>
    </row>
    <row r="266" spans="3:5" ht="12.75" customHeight="1" x14ac:dyDescent="0.2">
      <c r="C266" s="162"/>
      <c r="D266" s="162"/>
      <c r="E266" s="163"/>
    </row>
    <row r="267" spans="3:5" ht="12.75" customHeight="1" x14ac:dyDescent="0.2">
      <c r="C267" s="162"/>
      <c r="D267" s="162"/>
      <c r="E267" s="163"/>
    </row>
    <row r="268" spans="3:5" ht="12.75" customHeight="1" x14ac:dyDescent="0.2">
      <c r="C268" s="162"/>
      <c r="D268" s="162"/>
      <c r="E268" s="163"/>
    </row>
    <row r="269" spans="3:5" ht="12.75" customHeight="1" x14ac:dyDescent="0.2">
      <c r="C269" s="162"/>
      <c r="D269" s="162"/>
      <c r="E269" s="163"/>
    </row>
    <row r="270" spans="3:5" ht="12.75" customHeight="1" x14ac:dyDescent="0.2">
      <c r="C270" s="162"/>
      <c r="D270" s="162"/>
      <c r="E270" s="163"/>
    </row>
    <row r="271" spans="3:5" ht="12.75" customHeight="1" x14ac:dyDescent="0.2">
      <c r="C271" s="162"/>
      <c r="D271" s="162"/>
      <c r="E271" s="163"/>
    </row>
    <row r="272" spans="3:5" ht="12.75" customHeight="1" x14ac:dyDescent="0.2">
      <c r="C272" s="162"/>
      <c r="D272" s="162"/>
      <c r="E272" s="163"/>
    </row>
    <row r="273" spans="3:5" ht="12.75" customHeight="1" x14ac:dyDescent="0.2">
      <c r="C273" s="162"/>
      <c r="D273" s="162"/>
      <c r="E273" s="163"/>
    </row>
    <row r="274" spans="3:5" ht="12.75" customHeight="1" x14ac:dyDescent="0.2">
      <c r="C274" s="162"/>
      <c r="D274" s="162"/>
      <c r="E274" s="163"/>
    </row>
    <row r="275" spans="3:5" ht="12.75" customHeight="1" x14ac:dyDescent="0.2">
      <c r="C275" s="162"/>
      <c r="D275" s="162"/>
      <c r="E275" s="163"/>
    </row>
    <row r="276" spans="3:5" ht="12.75" customHeight="1" x14ac:dyDescent="0.2">
      <c r="C276" s="162"/>
      <c r="D276" s="162"/>
      <c r="E276" s="163"/>
    </row>
    <row r="277" spans="3:5" ht="12.75" customHeight="1" x14ac:dyDescent="0.2">
      <c r="C277" s="162"/>
      <c r="D277" s="162"/>
      <c r="E277" s="163"/>
    </row>
    <row r="278" spans="3:5" ht="12.75" customHeight="1" x14ac:dyDescent="0.2">
      <c r="C278" s="162"/>
      <c r="D278" s="162"/>
      <c r="E278" s="163"/>
    </row>
    <row r="279" spans="3:5" ht="12.75" customHeight="1" x14ac:dyDescent="0.2">
      <c r="C279" s="162"/>
      <c r="D279" s="162"/>
      <c r="E279" s="163"/>
    </row>
    <row r="280" spans="3:5" ht="12.75" customHeight="1" x14ac:dyDescent="0.2">
      <c r="C280" s="162"/>
      <c r="D280" s="162"/>
      <c r="E280" s="163"/>
    </row>
    <row r="281" spans="3:5" ht="12.75" customHeight="1" x14ac:dyDescent="0.2">
      <c r="C281" s="162"/>
      <c r="D281" s="162"/>
      <c r="E281" s="163"/>
    </row>
    <row r="282" spans="3:5" ht="12.75" customHeight="1" x14ac:dyDescent="0.2">
      <c r="C282" s="162"/>
      <c r="D282" s="162"/>
      <c r="E282" s="163"/>
    </row>
    <row r="283" spans="3:5" ht="12.75" customHeight="1" x14ac:dyDescent="0.2">
      <c r="C283" s="162"/>
      <c r="D283" s="162"/>
      <c r="E283" s="163"/>
    </row>
    <row r="284" spans="3:5" ht="12.75" customHeight="1" x14ac:dyDescent="0.2">
      <c r="C284" s="162"/>
      <c r="D284" s="162"/>
      <c r="E284" s="163"/>
    </row>
    <row r="285" spans="3:5" ht="12.75" customHeight="1" x14ac:dyDescent="0.2">
      <c r="C285" s="164"/>
      <c r="D285" s="164"/>
      <c r="E285" s="165"/>
    </row>
    <row r="286" spans="3:5" ht="12.75" customHeight="1" x14ac:dyDescent="0.2">
      <c r="C286" s="162"/>
      <c r="D286" s="162"/>
      <c r="E286" s="163"/>
    </row>
    <row r="287" spans="3:5" ht="12.75" customHeight="1" x14ac:dyDescent="0.2">
      <c r="C287" s="162"/>
      <c r="D287" s="162"/>
      <c r="E287" s="163"/>
    </row>
    <row r="288" spans="3:5" ht="12.75" customHeight="1" x14ac:dyDescent="0.2">
      <c r="C288" s="162"/>
      <c r="D288" s="162"/>
      <c r="E288" s="163"/>
    </row>
    <row r="289" spans="3:5" ht="12.75" customHeight="1" x14ac:dyDescent="0.2">
      <c r="C289" s="162"/>
      <c r="D289" s="162"/>
      <c r="E289" s="163"/>
    </row>
    <row r="290" spans="3:5" ht="12.75" customHeight="1" x14ac:dyDescent="0.2">
      <c r="C290" s="162"/>
      <c r="D290" s="162"/>
      <c r="E290" s="163"/>
    </row>
    <row r="291" spans="3:5" ht="12.75" customHeight="1" x14ac:dyDescent="0.2">
      <c r="C291" s="162"/>
      <c r="D291" s="162"/>
      <c r="E291" s="163"/>
    </row>
    <row r="292" spans="3:5" ht="12.75" customHeight="1" x14ac:dyDescent="0.2">
      <c r="C292" s="162"/>
      <c r="D292" s="162"/>
      <c r="E292" s="163"/>
    </row>
    <row r="293" spans="3:5" ht="12.75" customHeight="1" x14ac:dyDescent="0.2">
      <c r="C293" s="162"/>
      <c r="D293" s="162"/>
      <c r="E293" s="163"/>
    </row>
    <row r="294" spans="3:5" ht="12.75" customHeight="1" x14ac:dyDescent="0.2">
      <c r="C294" s="162"/>
      <c r="D294" s="162"/>
      <c r="E294" s="163"/>
    </row>
    <row r="295" spans="3:5" ht="12.75" customHeight="1" x14ac:dyDescent="0.2">
      <c r="C295" s="162"/>
      <c r="D295" s="162"/>
      <c r="E295" s="163"/>
    </row>
    <row r="296" spans="3:5" ht="12.75" customHeight="1" x14ac:dyDescent="0.2">
      <c r="C296" s="162"/>
      <c r="D296" s="162"/>
      <c r="E296" s="163"/>
    </row>
    <row r="297" spans="3:5" ht="12.75" customHeight="1" x14ac:dyDescent="0.2">
      <c r="C297" s="162"/>
      <c r="D297" s="162"/>
      <c r="E297" s="163"/>
    </row>
    <row r="298" spans="3:5" ht="12.75" customHeight="1" x14ac:dyDescent="0.2">
      <c r="C298" s="162"/>
      <c r="D298" s="162"/>
      <c r="E298" s="163"/>
    </row>
    <row r="299" spans="3:5" ht="12.75" customHeight="1" x14ac:dyDescent="0.2">
      <c r="C299" s="162"/>
      <c r="D299" s="162"/>
      <c r="E299" s="163"/>
    </row>
    <row r="300" spans="3:5" ht="12.75" customHeight="1" x14ac:dyDescent="0.2">
      <c r="C300" s="162"/>
      <c r="D300" s="162"/>
      <c r="E300" s="163"/>
    </row>
    <row r="301" spans="3:5" ht="12.75" customHeight="1" x14ac:dyDescent="0.2">
      <c r="C301" s="162"/>
      <c r="D301" s="162"/>
      <c r="E301" s="163"/>
    </row>
    <row r="302" spans="3:5" ht="12.75" customHeight="1" x14ac:dyDescent="0.2">
      <c r="C302" s="162"/>
      <c r="D302" s="162"/>
      <c r="E302" s="163"/>
    </row>
    <row r="303" spans="3:5" ht="12.75" customHeight="1" x14ac:dyDescent="0.2">
      <c r="C303" s="162"/>
      <c r="D303" s="162"/>
      <c r="E303" s="163"/>
    </row>
    <row r="304" spans="3:5" ht="12.75" customHeight="1" x14ac:dyDescent="0.2">
      <c r="C304" s="162"/>
      <c r="D304" s="162"/>
      <c r="E304" s="163"/>
    </row>
    <row r="305" spans="3:5" ht="12.75" customHeight="1" x14ac:dyDescent="0.2">
      <c r="C305" s="162"/>
      <c r="D305" s="162"/>
      <c r="E305" s="163"/>
    </row>
    <row r="306" spans="3:5" ht="12.75" customHeight="1" x14ac:dyDescent="0.2">
      <c r="C306" s="162"/>
      <c r="D306" s="162"/>
      <c r="E306" s="163"/>
    </row>
    <row r="307" spans="3:5" ht="12.75" customHeight="1" x14ac:dyDescent="0.2">
      <c r="C307" s="162"/>
      <c r="D307" s="162"/>
      <c r="E307" s="163"/>
    </row>
    <row r="308" spans="3:5" ht="12.75" customHeight="1" x14ac:dyDescent="0.2">
      <c r="C308" s="162"/>
      <c r="D308" s="162"/>
      <c r="E308" s="163"/>
    </row>
    <row r="309" spans="3:5" ht="12.75" customHeight="1" x14ac:dyDescent="0.2">
      <c r="C309" s="162"/>
      <c r="D309" s="162"/>
      <c r="E309" s="163"/>
    </row>
    <row r="310" spans="3:5" ht="12.75" customHeight="1" x14ac:dyDescent="0.2">
      <c r="C310" s="162"/>
      <c r="D310" s="162"/>
      <c r="E310" s="163"/>
    </row>
    <row r="311" spans="3:5" ht="12.75" customHeight="1" x14ac:dyDescent="0.2">
      <c r="C311" s="162"/>
      <c r="D311" s="162"/>
      <c r="E311" s="163"/>
    </row>
    <row r="312" spans="3:5" ht="12.75" customHeight="1" x14ac:dyDescent="0.2">
      <c r="C312" s="162"/>
      <c r="D312" s="162"/>
      <c r="E312" s="163"/>
    </row>
    <row r="313" spans="3:5" ht="12.75" customHeight="1" x14ac:dyDescent="0.2">
      <c r="C313" s="162"/>
      <c r="D313" s="162"/>
      <c r="E313" s="163"/>
    </row>
    <row r="314" spans="3:5" ht="12.75" customHeight="1" x14ac:dyDescent="0.2">
      <c r="C314" s="162"/>
      <c r="D314" s="162"/>
      <c r="E314" s="163"/>
    </row>
    <row r="315" spans="3:5" ht="12.75" customHeight="1" x14ac:dyDescent="0.2">
      <c r="C315" s="162"/>
      <c r="D315" s="162"/>
      <c r="E315" s="163"/>
    </row>
    <row r="316" spans="3:5" ht="12.75" customHeight="1" x14ac:dyDescent="0.2">
      <c r="C316" s="162"/>
      <c r="D316" s="162"/>
      <c r="E316" s="163"/>
    </row>
    <row r="317" spans="3:5" ht="12.75" customHeight="1" x14ac:dyDescent="0.2">
      <c r="C317" s="162"/>
      <c r="D317" s="162"/>
      <c r="E317" s="163"/>
    </row>
    <row r="318" spans="3:5" ht="12.75" customHeight="1" x14ac:dyDescent="0.2">
      <c r="C318" s="162"/>
      <c r="D318" s="162"/>
      <c r="E318" s="163"/>
    </row>
    <row r="319" spans="3:5" ht="12.75" customHeight="1" x14ac:dyDescent="0.2">
      <c r="C319" s="162"/>
      <c r="D319" s="162"/>
      <c r="E319" s="163"/>
    </row>
    <row r="320" spans="3:5" x14ac:dyDescent="0.2">
      <c r="C320" s="162"/>
      <c r="D320" s="162"/>
      <c r="E320" s="163"/>
    </row>
    <row r="321" spans="3:5" x14ac:dyDescent="0.2">
      <c r="C321" s="162"/>
      <c r="D321" s="162"/>
      <c r="E321" s="163"/>
    </row>
    <row r="322" spans="3:5" x14ac:dyDescent="0.2">
      <c r="C322" s="162"/>
      <c r="D322" s="162"/>
      <c r="E322" s="163"/>
    </row>
    <row r="323" spans="3:5" x14ac:dyDescent="0.2">
      <c r="C323" s="162"/>
      <c r="D323" s="162"/>
      <c r="E323" s="163"/>
    </row>
    <row r="324" spans="3:5" x14ac:dyDescent="0.2">
      <c r="C324" s="162"/>
      <c r="D324" s="162"/>
      <c r="E324" s="163"/>
    </row>
    <row r="325" spans="3:5" x14ac:dyDescent="0.2">
      <c r="C325" s="162"/>
      <c r="D325" s="162"/>
      <c r="E325" s="163"/>
    </row>
    <row r="326" spans="3:5" x14ac:dyDescent="0.2">
      <c r="C326" s="162"/>
      <c r="D326" s="162"/>
      <c r="E326" s="163"/>
    </row>
    <row r="327" spans="3:5" x14ac:dyDescent="0.2">
      <c r="C327" s="162"/>
      <c r="D327" s="162"/>
      <c r="E327" s="163"/>
    </row>
    <row r="328" spans="3:5" x14ac:dyDescent="0.2">
      <c r="C328" s="162"/>
      <c r="D328" s="162"/>
      <c r="E328" s="163"/>
    </row>
    <row r="329" spans="3:5" x14ac:dyDescent="0.2">
      <c r="C329" s="162"/>
      <c r="D329" s="162"/>
      <c r="E329" s="163"/>
    </row>
    <row r="330" spans="3:5" x14ac:dyDescent="0.2">
      <c r="C330" s="162"/>
      <c r="D330" s="162"/>
      <c r="E330" s="163"/>
    </row>
    <row r="331" spans="3:5" x14ac:dyDescent="0.2">
      <c r="C331" s="162"/>
      <c r="D331" s="162"/>
      <c r="E331" s="163"/>
    </row>
    <row r="332" spans="3:5" x14ac:dyDescent="0.2">
      <c r="C332" s="162"/>
      <c r="D332" s="162"/>
      <c r="E332" s="163"/>
    </row>
    <row r="333" spans="3:5" x14ac:dyDescent="0.2">
      <c r="C333" s="162"/>
      <c r="D333" s="162"/>
      <c r="E333" s="163"/>
    </row>
    <row r="334" spans="3:5" x14ac:dyDescent="0.2">
      <c r="C334" s="162"/>
      <c r="D334" s="162"/>
      <c r="E334" s="163"/>
    </row>
    <row r="335" spans="3:5" x14ac:dyDescent="0.2">
      <c r="C335" s="162"/>
      <c r="D335" s="162"/>
      <c r="E335" s="163"/>
    </row>
    <row r="336" spans="3:5" x14ac:dyDescent="0.2">
      <c r="C336" s="162"/>
      <c r="D336" s="162"/>
      <c r="E336" s="163"/>
    </row>
    <row r="337" spans="3:5" x14ac:dyDescent="0.2">
      <c r="C337" s="162"/>
      <c r="D337" s="162"/>
      <c r="E337" s="163"/>
    </row>
    <row r="338" spans="3:5" x14ac:dyDescent="0.2">
      <c r="C338" s="162"/>
      <c r="D338" s="162"/>
      <c r="E338" s="163"/>
    </row>
    <row r="339" spans="3:5" x14ac:dyDescent="0.2">
      <c r="C339" s="162"/>
      <c r="D339" s="162"/>
      <c r="E339" s="163"/>
    </row>
    <row r="340" spans="3:5" x14ac:dyDescent="0.2">
      <c r="C340" s="162"/>
      <c r="D340" s="162"/>
      <c r="E340" s="163"/>
    </row>
    <row r="341" spans="3:5" x14ac:dyDescent="0.2">
      <c r="C341" s="162"/>
      <c r="D341" s="162"/>
      <c r="E341" s="163"/>
    </row>
    <row r="342" spans="3:5" x14ac:dyDescent="0.2">
      <c r="C342" s="162"/>
      <c r="D342" s="162"/>
      <c r="E342" s="163"/>
    </row>
    <row r="343" spans="3:5" x14ac:dyDescent="0.2">
      <c r="C343" s="162"/>
      <c r="D343" s="162"/>
      <c r="E343" s="163"/>
    </row>
    <row r="344" spans="3:5" x14ac:dyDescent="0.2">
      <c r="C344" s="162"/>
      <c r="D344" s="162"/>
      <c r="E344" s="163"/>
    </row>
    <row r="345" spans="3:5" x14ac:dyDescent="0.2">
      <c r="C345" s="162"/>
      <c r="D345" s="162"/>
      <c r="E345" s="163"/>
    </row>
    <row r="346" spans="3:5" x14ac:dyDescent="0.2">
      <c r="C346" s="162"/>
      <c r="D346" s="162"/>
      <c r="E346" s="163"/>
    </row>
    <row r="347" spans="3:5" x14ac:dyDescent="0.2">
      <c r="C347" s="162"/>
      <c r="D347" s="162"/>
      <c r="E347" s="163"/>
    </row>
    <row r="348" spans="3:5" x14ac:dyDescent="0.2">
      <c r="C348" s="162"/>
      <c r="D348" s="162"/>
      <c r="E348" s="163"/>
    </row>
    <row r="349" spans="3:5" x14ac:dyDescent="0.2">
      <c r="C349" s="162"/>
      <c r="D349" s="162"/>
      <c r="E349" s="163"/>
    </row>
    <row r="350" spans="3:5" x14ac:dyDescent="0.2">
      <c r="C350" s="162"/>
      <c r="D350" s="162"/>
      <c r="E350" s="163"/>
    </row>
    <row r="351" spans="3:5" x14ac:dyDescent="0.2">
      <c r="C351" s="162"/>
      <c r="D351" s="162"/>
      <c r="E351" s="163"/>
    </row>
    <row r="352" spans="3:5" x14ac:dyDescent="0.2">
      <c r="C352" s="162"/>
      <c r="D352" s="162"/>
      <c r="E352" s="163"/>
    </row>
    <row r="353" spans="3:5" x14ac:dyDescent="0.2">
      <c r="C353" s="162"/>
      <c r="D353" s="162"/>
      <c r="E353" s="163"/>
    </row>
    <row r="354" spans="3:5" x14ac:dyDescent="0.2">
      <c r="C354" s="162"/>
      <c r="D354" s="162"/>
      <c r="E354" s="163"/>
    </row>
    <row r="355" spans="3:5" x14ac:dyDescent="0.2">
      <c r="C355" s="162"/>
      <c r="D355" s="162"/>
      <c r="E355" s="163"/>
    </row>
    <row r="356" spans="3:5" x14ac:dyDescent="0.2">
      <c r="C356" s="162"/>
      <c r="D356" s="162"/>
      <c r="E356" s="163"/>
    </row>
    <row r="357" spans="3:5" x14ac:dyDescent="0.2">
      <c r="C357" s="162"/>
      <c r="D357" s="162"/>
      <c r="E357" s="163"/>
    </row>
    <row r="358" spans="3:5" x14ac:dyDescent="0.2">
      <c r="C358" s="162"/>
      <c r="D358" s="162"/>
      <c r="E358" s="163"/>
    </row>
    <row r="359" spans="3:5" x14ac:dyDescent="0.2">
      <c r="C359" s="162"/>
      <c r="D359" s="162"/>
      <c r="E359" s="163"/>
    </row>
    <row r="360" spans="3:5" x14ac:dyDescent="0.2">
      <c r="C360" s="162"/>
      <c r="D360" s="162"/>
      <c r="E360" s="163"/>
    </row>
    <row r="361" spans="3:5" x14ac:dyDescent="0.2">
      <c r="C361" s="162"/>
      <c r="D361" s="162"/>
      <c r="E361" s="163"/>
    </row>
    <row r="362" spans="3:5" x14ac:dyDescent="0.2">
      <c r="C362" s="162"/>
      <c r="D362" s="162"/>
      <c r="E362" s="163"/>
    </row>
    <row r="363" spans="3:5" x14ac:dyDescent="0.2">
      <c r="C363" s="162"/>
      <c r="D363" s="162"/>
      <c r="E363" s="163"/>
    </row>
    <row r="364" spans="3:5" x14ac:dyDescent="0.2">
      <c r="C364" s="162"/>
      <c r="D364" s="162"/>
      <c r="E364" s="163"/>
    </row>
    <row r="365" spans="3:5" x14ac:dyDescent="0.2">
      <c r="C365" s="162"/>
      <c r="D365" s="162"/>
      <c r="E365" s="163"/>
    </row>
    <row r="366" spans="3:5" x14ac:dyDescent="0.2">
      <c r="C366" s="162"/>
      <c r="D366" s="162"/>
      <c r="E366" s="163"/>
    </row>
    <row r="367" spans="3:5" x14ac:dyDescent="0.2">
      <c r="C367" s="162"/>
      <c r="D367" s="162"/>
      <c r="E367" s="163"/>
    </row>
    <row r="368" spans="3:5" x14ac:dyDescent="0.2">
      <c r="C368" s="162"/>
      <c r="D368" s="162"/>
      <c r="E368" s="163"/>
    </row>
    <row r="369" spans="3:5" x14ac:dyDescent="0.2">
      <c r="C369" s="162"/>
      <c r="D369" s="162"/>
      <c r="E369" s="163"/>
    </row>
    <row r="370" spans="3:5" x14ac:dyDescent="0.2">
      <c r="C370" s="162"/>
      <c r="D370" s="162"/>
      <c r="E370" s="163"/>
    </row>
    <row r="371" spans="3:5" x14ac:dyDescent="0.2">
      <c r="C371" s="162"/>
      <c r="D371" s="162"/>
      <c r="E371" s="163"/>
    </row>
    <row r="372" spans="3:5" x14ac:dyDescent="0.2">
      <c r="C372" s="162"/>
      <c r="D372" s="162"/>
      <c r="E372" s="163"/>
    </row>
    <row r="373" spans="3:5" x14ac:dyDescent="0.2">
      <c r="C373" s="162"/>
      <c r="D373" s="162"/>
      <c r="E373" s="163"/>
    </row>
    <row r="374" spans="3:5" x14ac:dyDescent="0.2">
      <c r="C374" s="162"/>
      <c r="D374" s="162"/>
      <c r="E374" s="163"/>
    </row>
    <row r="375" spans="3:5" x14ac:dyDescent="0.2">
      <c r="C375" s="162"/>
      <c r="D375" s="162"/>
      <c r="E375" s="163"/>
    </row>
    <row r="376" spans="3:5" x14ac:dyDescent="0.2">
      <c r="C376" s="162"/>
      <c r="D376" s="162"/>
      <c r="E376" s="163"/>
    </row>
    <row r="377" spans="3:5" x14ac:dyDescent="0.2">
      <c r="C377" s="162"/>
      <c r="D377" s="162"/>
      <c r="E377" s="163"/>
    </row>
    <row r="378" spans="3:5" x14ac:dyDescent="0.2">
      <c r="C378" s="162"/>
      <c r="D378" s="162"/>
      <c r="E378" s="163"/>
    </row>
    <row r="379" spans="3:5" x14ac:dyDescent="0.2">
      <c r="C379" s="162"/>
      <c r="D379" s="162"/>
      <c r="E379" s="163"/>
    </row>
    <row r="380" spans="3:5" x14ac:dyDescent="0.2">
      <c r="C380" s="162"/>
      <c r="D380" s="162"/>
      <c r="E380" s="163"/>
    </row>
    <row r="381" spans="3:5" x14ac:dyDescent="0.2">
      <c r="C381" s="162"/>
      <c r="D381" s="162"/>
      <c r="E381" s="163"/>
    </row>
    <row r="382" spans="3:5" x14ac:dyDescent="0.2">
      <c r="C382" s="162"/>
      <c r="D382" s="162"/>
      <c r="E382" s="163"/>
    </row>
    <row r="383" spans="3:5" x14ac:dyDescent="0.2">
      <c r="C383" s="162"/>
      <c r="D383" s="162"/>
      <c r="E383" s="163"/>
    </row>
    <row r="384" spans="3:5" x14ac:dyDescent="0.2">
      <c r="C384" s="162"/>
      <c r="D384" s="162"/>
      <c r="E384" s="163"/>
    </row>
    <row r="385" spans="3:5" x14ac:dyDescent="0.2">
      <c r="C385" s="162"/>
      <c r="D385" s="162"/>
      <c r="E385" s="163"/>
    </row>
    <row r="386" spans="3:5" x14ac:dyDescent="0.2">
      <c r="C386" s="162"/>
      <c r="D386" s="162"/>
      <c r="E386" s="163"/>
    </row>
    <row r="387" spans="3:5" x14ac:dyDescent="0.2">
      <c r="C387" s="162"/>
      <c r="D387" s="162"/>
      <c r="E387" s="163"/>
    </row>
    <row r="388" spans="3:5" x14ac:dyDescent="0.2">
      <c r="C388" s="162"/>
      <c r="D388" s="162"/>
      <c r="E388" s="163"/>
    </row>
    <row r="389" spans="3:5" x14ac:dyDescent="0.2">
      <c r="C389" s="162"/>
      <c r="D389" s="162"/>
      <c r="E389" s="163"/>
    </row>
    <row r="390" spans="3:5" x14ac:dyDescent="0.2">
      <c r="C390" s="162"/>
      <c r="D390" s="162"/>
      <c r="E390" s="163"/>
    </row>
    <row r="391" spans="3:5" x14ac:dyDescent="0.2">
      <c r="C391" s="162"/>
      <c r="D391" s="162"/>
      <c r="E391" s="163"/>
    </row>
    <row r="392" spans="3:5" x14ac:dyDescent="0.2">
      <c r="C392" s="162"/>
      <c r="D392" s="162"/>
      <c r="E392" s="163"/>
    </row>
    <row r="393" spans="3:5" x14ac:dyDescent="0.2">
      <c r="C393" s="162"/>
      <c r="D393" s="162"/>
      <c r="E393" s="163"/>
    </row>
    <row r="394" spans="3:5" x14ac:dyDescent="0.2">
      <c r="C394" s="162"/>
      <c r="D394" s="162"/>
      <c r="E394" s="163"/>
    </row>
    <row r="395" spans="3:5" x14ac:dyDescent="0.2">
      <c r="C395" s="162"/>
      <c r="D395" s="162"/>
      <c r="E395" s="163"/>
    </row>
    <row r="396" spans="3:5" x14ac:dyDescent="0.2">
      <c r="C396" s="162"/>
      <c r="D396" s="162"/>
      <c r="E396" s="163"/>
    </row>
    <row r="397" spans="3:5" x14ac:dyDescent="0.2">
      <c r="C397" s="162"/>
      <c r="D397" s="162"/>
      <c r="E397" s="163"/>
    </row>
    <row r="398" spans="3:5" x14ac:dyDescent="0.2">
      <c r="C398" s="162"/>
      <c r="D398" s="162"/>
      <c r="E398" s="163"/>
    </row>
    <row r="399" spans="3:5" x14ac:dyDescent="0.2">
      <c r="C399" s="162"/>
      <c r="D399" s="162"/>
      <c r="E399" s="163"/>
    </row>
    <row r="400" spans="3:5" x14ac:dyDescent="0.2">
      <c r="C400" s="162"/>
      <c r="D400" s="162"/>
      <c r="E400" s="163"/>
    </row>
    <row r="401" spans="3:5" x14ac:dyDescent="0.2">
      <c r="C401" s="162"/>
      <c r="D401" s="162"/>
      <c r="E401" s="163"/>
    </row>
    <row r="402" spans="3:5" x14ac:dyDescent="0.2">
      <c r="C402" s="162"/>
      <c r="D402" s="162"/>
      <c r="E402" s="163"/>
    </row>
    <row r="403" spans="3:5" x14ac:dyDescent="0.2">
      <c r="C403" s="162"/>
      <c r="D403" s="162"/>
      <c r="E403" s="163"/>
    </row>
    <row r="404" spans="3:5" x14ac:dyDescent="0.2">
      <c r="C404" s="162"/>
      <c r="D404" s="162"/>
      <c r="E404" s="163"/>
    </row>
    <row r="405" spans="3:5" x14ac:dyDescent="0.2">
      <c r="C405" s="162"/>
      <c r="D405" s="162"/>
      <c r="E405" s="163"/>
    </row>
    <row r="406" spans="3:5" x14ac:dyDescent="0.2">
      <c r="C406" s="162"/>
      <c r="D406" s="162"/>
      <c r="E406" s="163"/>
    </row>
    <row r="407" spans="3:5" x14ac:dyDescent="0.2">
      <c r="C407" s="162"/>
      <c r="D407" s="162"/>
      <c r="E407" s="163"/>
    </row>
    <row r="408" spans="3:5" x14ac:dyDescent="0.2">
      <c r="C408" s="162"/>
      <c r="D408" s="162"/>
      <c r="E408" s="163"/>
    </row>
    <row r="409" spans="3:5" x14ac:dyDescent="0.2">
      <c r="C409" s="162"/>
      <c r="D409" s="162"/>
      <c r="E409" s="163"/>
    </row>
    <row r="410" spans="3:5" x14ac:dyDescent="0.2">
      <c r="C410" s="162"/>
      <c r="D410" s="162"/>
      <c r="E410" s="163"/>
    </row>
    <row r="411" spans="3:5" x14ac:dyDescent="0.2">
      <c r="C411" s="162"/>
      <c r="D411" s="162"/>
      <c r="E411" s="163"/>
    </row>
    <row r="412" spans="3:5" x14ac:dyDescent="0.2">
      <c r="C412" s="162"/>
      <c r="D412" s="162"/>
      <c r="E412" s="163"/>
    </row>
    <row r="413" spans="3:5" x14ac:dyDescent="0.2">
      <c r="C413" s="162"/>
      <c r="D413" s="162"/>
      <c r="E413" s="163"/>
    </row>
    <row r="414" spans="3:5" x14ac:dyDescent="0.2">
      <c r="C414" s="162"/>
      <c r="D414" s="162"/>
      <c r="E414" s="163"/>
    </row>
    <row r="415" spans="3:5" x14ac:dyDescent="0.2">
      <c r="C415" s="162"/>
      <c r="D415" s="162"/>
      <c r="E415" s="163"/>
    </row>
    <row r="416" spans="3:5" x14ac:dyDescent="0.2">
      <c r="C416" s="162"/>
      <c r="D416" s="162"/>
      <c r="E416" s="163"/>
    </row>
    <row r="417" spans="3:5" x14ac:dyDescent="0.2">
      <c r="C417" s="162"/>
      <c r="D417" s="162"/>
      <c r="E417" s="163"/>
    </row>
    <row r="418" spans="3:5" x14ac:dyDescent="0.2">
      <c r="C418" s="162"/>
      <c r="D418" s="162"/>
      <c r="E418" s="163"/>
    </row>
    <row r="419" spans="3:5" x14ac:dyDescent="0.2">
      <c r="C419" s="162"/>
      <c r="D419" s="162"/>
      <c r="E419" s="163"/>
    </row>
    <row r="420" spans="3:5" x14ac:dyDescent="0.2">
      <c r="C420" s="162"/>
      <c r="D420" s="162"/>
      <c r="E420" s="163"/>
    </row>
    <row r="421" spans="3:5" x14ac:dyDescent="0.2">
      <c r="C421" s="162"/>
      <c r="D421" s="162"/>
      <c r="E421" s="163"/>
    </row>
    <row r="422" spans="3:5" x14ac:dyDescent="0.2">
      <c r="C422" s="162"/>
      <c r="D422" s="162"/>
      <c r="E422" s="163"/>
    </row>
    <row r="423" spans="3:5" x14ac:dyDescent="0.2">
      <c r="C423" s="162"/>
      <c r="D423" s="162"/>
      <c r="E423" s="163"/>
    </row>
    <row r="424" spans="3:5" x14ac:dyDescent="0.2">
      <c r="C424" s="162"/>
      <c r="D424" s="162"/>
      <c r="E424" s="163"/>
    </row>
    <row r="425" spans="3:5" x14ac:dyDescent="0.2">
      <c r="C425" s="162"/>
      <c r="D425" s="162"/>
      <c r="E425" s="163"/>
    </row>
    <row r="426" spans="3:5" x14ac:dyDescent="0.2">
      <c r="C426" s="162"/>
      <c r="D426" s="162"/>
      <c r="E426" s="163"/>
    </row>
    <row r="427" spans="3:5" x14ac:dyDescent="0.2">
      <c r="C427" s="162"/>
      <c r="D427" s="162"/>
      <c r="E427" s="163"/>
    </row>
    <row r="428" spans="3:5" x14ac:dyDescent="0.2">
      <c r="C428" s="162"/>
      <c r="D428" s="162"/>
      <c r="E428" s="163"/>
    </row>
    <row r="429" spans="3:5" x14ac:dyDescent="0.2">
      <c r="C429" s="162"/>
      <c r="D429" s="162"/>
      <c r="E429" s="163"/>
    </row>
    <row r="430" spans="3:5" x14ac:dyDescent="0.2">
      <c r="C430" s="162"/>
      <c r="D430" s="162"/>
      <c r="E430" s="163"/>
    </row>
    <row r="431" spans="3:5" x14ac:dyDescent="0.2">
      <c r="C431" s="162"/>
      <c r="D431" s="162"/>
      <c r="E431" s="163"/>
    </row>
    <row r="432" spans="3:5" x14ac:dyDescent="0.2">
      <c r="C432" s="162"/>
      <c r="D432" s="162"/>
      <c r="E432" s="163"/>
    </row>
    <row r="433" spans="3:5" x14ac:dyDescent="0.2">
      <c r="C433" s="162"/>
      <c r="D433" s="162"/>
      <c r="E433" s="163"/>
    </row>
    <row r="434" spans="3:5" x14ac:dyDescent="0.2">
      <c r="C434" s="162"/>
      <c r="D434" s="162"/>
      <c r="E434" s="163"/>
    </row>
    <row r="435" spans="3:5" x14ac:dyDescent="0.2">
      <c r="C435" s="162"/>
      <c r="D435" s="162"/>
      <c r="E435" s="163"/>
    </row>
    <row r="436" spans="3:5" x14ac:dyDescent="0.2">
      <c r="C436" s="162"/>
      <c r="D436" s="162"/>
      <c r="E436" s="163"/>
    </row>
    <row r="437" spans="3:5" x14ac:dyDescent="0.2">
      <c r="C437" s="162"/>
      <c r="D437" s="162"/>
      <c r="E437" s="163"/>
    </row>
    <row r="438" spans="3:5" x14ac:dyDescent="0.2">
      <c r="C438" s="162"/>
      <c r="D438" s="162"/>
      <c r="E438" s="163"/>
    </row>
    <row r="439" spans="3:5" x14ac:dyDescent="0.2">
      <c r="C439" s="162"/>
      <c r="D439" s="162"/>
      <c r="E439" s="163"/>
    </row>
    <row r="440" spans="3:5" x14ac:dyDescent="0.2">
      <c r="C440" s="162"/>
      <c r="D440" s="162"/>
      <c r="E440" s="163"/>
    </row>
    <row r="441" spans="3:5" x14ac:dyDescent="0.2">
      <c r="C441" s="162"/>
      <c r="D441" s="162"/>
      <c r="E441" s="163"/>
    </row>
    <row r="442" spans="3:5" x14ac:dyDescent="0.2">
      <c r="C442" s="162"/>
      <c r="D442" s="162"/>
      <c r="E442" s="163"/>
    </row>
    <row r="443" spans="3:5" x14ac:dyDescent="0.2">
      <c r="C443" s="162"/>
      <c r="D443" s="162"/>
      <c r="E443" s="163"/>
    </row>
    <row r="444" spans="3:5" x14ac:dyDescent="0.2">
      <c r="C444" s="162"/>
      <c r="D444" s="162"/>
      <c r="E444" s="163"/>
    </row>
    <row r="445" spans="3:5" x14ac:dyDescent="0.2">
      <c r="C445" s="162"/>
      <c r="D445" s="162"/>
      <c r="E445" s="163"/>
    </row>
    <row r="446" spans="3:5" x14ac:dyDescent="0.2">
      <c r="C446" s="162"/>
      <c r="D446" s="162"/>
      <c r="E446" s="163"/>
    </row>
    <row r="447" spans="3:5" x14ac:dyDescent="0.2">
      <c r="C447" s="162"/>
      <c r="D447" s="162"/>
      <c r="E447" s="163"/>
    </row>
    <row r="448" spans="3:5" x14ac:dyDescent="0.2">
      <c r="C448" s="162"/>
      <c r="D448" s="162"/>
      <c r="E448" s="163"/>
    </row>
    <row r="449" spans="3:5" x14ac:dyDescent="0.2">
      <c r="C449" s="162"/>
      <c r="D449" s="162"/>
      <c r="E449" s="163"/>
    </row>
    <row r="450" spans="3:5" x14ac:dyDescent="0.2">
      <c r="C450" s="162"/>
      <c r="D450" s="162"/>
      <c r="E450" s="163"/>
    </row>
    <row r="451" spans="3:5" x14ac:dyDescent="0.2">
      <c r="C451" s="162"/>
      <c r="D451" s="162"/>
      <c r="E451" s="163"/>
    </row>
    <row r="452" spans="3:5" x14ac:dyDescent="0.2">
      <c r="C452" s="162"/>
      <c r="D452" s="162"/>
      <c r="E452" s="163"/>
    </row>
    <row r="453" spans="3:5" x14ac:dyDescent="0.2">
      <c r="C453" s="162"/>
      <c r="D453" s="162"/>
      <c r="E453" s="163"/>
    </row>
    <row r="454" spans="3:5" x14ac:dyDescent="0.2">
      <c r="C454" s="162"/>
      <c r="D454" s="162"/>
      <c r="E454" s="163"/>
    </row>
    <row r="455" spans="3:5" x14ac:dyDescent="0.2">
      <c r="C455" s="162"/>
      <c r="D455" s="162"/>
      <c r="E455" s="163"/>
    </row>
    <row r="456" spans="3:5" x14ac:dyDescent="0.2">
      <c r="C456" s="162"/>
      <c r="D456" s="162"/>
      <c r="E456" s="163"/>
    </row>
    <row r="457" spans="3:5" x14ac:dyDescent="0.2">
      <c r="C457" s="162"/>
      <c r="D457" s="162"/>
      <c r="E457" s="163"/>
    </row>
    <row r="458" spans="3:5" x14ac:dyDescent="0.2">
      <c r="C458" s="162"/>
      <c r="D458" s="162"/>
      <c r="E458" s="163"/>
    </row>
    <row r="459" spans="3:5" x14ac:dyDescent="0.2">
      <c r="C459" s="162"/>
      <c r="D459" s="162"/>
      <c r="E459" s="163"/>
    </row>
    <row r="460" spans="3:5" x14ac:dyDescent="0.2">
      <c r="C460" s="162"/>
      <c r="D460" s="162"/>
      <c r="E460" s="163"/>
    </row>
    <row r="461" spans="3:5" x14ac:dyDescent="0.2">
      <c r="C461" s="162"/>
      <c r="D461" s="162"/>
      <c r="E461" s="163"/>
    </row>
    <row r="462" spans="3:5" x14ac:dyDescent="0.2">
      <c r="C462" s="162"/>
      <c r="D462" s="162"/>
      <c r="E462" s="163"/>
    </row>
    <row r="463" spans="3:5" x14ac:dyDescent="0.2">
      <c r="C463" s="162"/>
      <c r="D463" s="162"/>
      <c r="E463" s="163"/>
    </row>
    <row r="464" spans="3:5" x14ac:dyDescent="0.2">
      <c r="C464" s="162"/>
      <c r="D464" s="162"/>
      <c r="E464" s="163"/>
    </row>
    <row r="465" spans="3:5" x14ac:dyDescent="0.2">
      <c r="C465" s="162"/>
      <c r="D465" s="162"/>
      <c r="E465" s="163"/>
    </row>
    <row r="466" spans="3:5" x14ac:dyDescent="0.2">
      <c r="C466" s="162"/>
      <c r="D466" s="162"/>
      <c r="E466" s="163"/>
    </row>
    <row r="467" spans="3:5" x14ac:dyDescent="0.2">
      <c r="C467" s="162"/>
      <c r="D467" s="162"/>
      <c r="E467" s="163"/>
    </row>
    <row r="468" spans="3:5" x14ac:dyDescent="0.2">
      <c r="C468" s="162"/>
      <c r="D468" s="162"/>
      <c r="E468" s="163"/>
    </row>
    <row r="469" spans="3:5" x14ac:dyDescent="0.2">
      <c r="C469" s="162"/>
      <c r="D469" s="162"/>
      <c r="E469" s="163"/>
    </row>
    <row r="470" spans="3:5" x14ac:dyDescent="0.2">
      <c r="C470" s="162"/>
      <c r="D470" s="162"/>
      <c r="E470" s="163"/>
    </row>
    <row r="471" spans="3:5" x14ac:dyDescent="0.2">
      <c r="C471" s="162"/>
      <c r="D471" s="162"/>
      <c r="E471" s="163"/>
    </row>
    <row r="472" spans="3:5" x14ac:dyDescent="0.2">
      <c r="C472" s="162"/>
      <c r="D472" s="162"/>
      <c r="E472" s="163"/>
    </row>
    <row r="473" spans="3:5" x14ac:dyDescent="0.2">
      <c r="C473" s="162"/>
      <c r="D473" s="162"/>
      <c r="E473" s="163"/>
    </row>
    <row r="474" spans="3:5" x14ac:dyDescent="0.2">
      <c r="C474" s="162"/>
      <c r="D474" s="162"/>
      <c r="E474" s="163"/>
    </row>
    <row r="475" spans="3:5" x14ac:dyDescent="0.2">
      <c r="C475" s="162"/>
      <c r="D475" s="162"/>
      <c r="E475" s="163"/>
    </row>
    <row r="476" spans="3:5" x14ac:dyDescent="0.2">
      <c r="C476" s="162"/>
      <c r="D476" s="162"/>
      <c r="E476" s="163"/>
    </row>
    <row r="477" spans="3:5" x14ac:dyDescent="0.2">
      <c r="C477" s="162"/>
      <c r="D477" s="162"/>
      <c r="E477" s="163"/>
    </row>
    <row r="478" spans="3:5" x14ac:dyDescent="0.2">
      <c r="C478" s="162"/>
      <c r="D478" s="162"/>
      <c r="E478" s="163"/>
    </row>
    <row r="479" spans="3:5" x14ac:dyDescent="0.2">
      <c r="C479" s="162"/>
      <c r="D479" s="162"/>
      <c r="E479" s="163"/>
    </row>
    <row r="480" spans="3:5" x14ac:dyDescent="0.2">
      <c r="C480" s="162"/>
      <c r="D480" s="162"/>
      <c r="E480" s="163"/>
    </row>
    <row r="481" spans="3:5" x14ac:dyDescent="0.2">
      <c r="C481" s="162"/>
      <c r="D481" s="162"/>
      <c r="E481" s="163"/>
    </row>
    <row r="482" spans="3:5" x14ac:dyDescent="0.2">
      <c r="C482" s="162"/>
      <c r="D482" s="162"/>
      <c r="E482" s="163"/>
    </row>
    <row r="483" spans="3:5" x14ac:dyDescent="0.2">
      <c r="C483" s="162"/>
      <c r="D483" s="162"/>
      <c r="E483" s="163"/>
    </row>
    <row r="484" spans="3:5" x14ac:dyDescent="0.2">
      <c r="C484" s="162"/>
      <c r="D484" s="162"/>
      <c r="E484" s="163"/>
    </row>
    <row r="485" spans="3:5" x14ac:dyDescent="0.2">
      <c r="C485" s="162"/>
      <c r="D485" s="162"/>
      <c r="E485" s="163"/>
    </row>
    <row r="486" spans="3:5" x14ac:dyDescent="0.2">
      <c r="C486" s="162"/>
      <c r="D486" s="162"/>
      <c r="E486" s="163"/>
    </row>
    <row r="487" spans="3:5" x14ac:dyDescent="0.2">
      <c r="C487" s="162"/>
      <c r="D487" s="162"/>
      <c r="E487" s="163"/>
    </row>
    <row r="488" spans="3:5" x14ac:dyDescent="0.2">
      <c r="C488" s="162"/>
      <c r="D488" s="162"/>
      <c r="E488" s="163"/>
    </row>
    <row r="489" spans="3:5" x14ac:dyDescent="0.2">
      <c r="C489" s="162"/>
      <c r="D489" s="162"/>
      <c r="E489" s="163"/>
    </row>
    <row r="490" spans="3:5" x14ac:dyDescent="0.2">
      <c r="C490" s="162"/>
      <c r="D490" s="162"/>
      <c r="E490" s="163"/>
    </row>
    <row r="491" spans="3:5" x14ac:dyDescent="0.2">
      <c r="C491" s="162"/>
      <c r="D491" s="162"/>
      <c r="E491" s="163"/>
    </row>
    <row r="492" spans="3:5" x14ac:dyDescent="0.2">
      <c r="C492" s="162"/>
      <c r="D492" s="162"/>
      <c r="E492" s="163"/>
    </row>
    <row r="493" spans="3:5" x14ac:dyDescent="0.2">
      <c r="C493" s="162"/>
      <c r="D493" s="162"/>
      <c r="E493" s="163"/>
    </row>
    <row r="494" spans="3:5" x14ac:dyDescent="0.2">
      <c r="C494" s="162"/>
      <c r="D494" s="162"/>
      <c r="E494" s="163"/>
    </row>
    <row r="495" spans="3:5" x14ac:dyDescent="0.2">
      <c r="C495" s="162"/>
      <c r="D495" s="162"/>
      <c r="E495" s="163"/>
    </row>
    <row r="496" spans="3:5" x14ac:dyDescent="0.2">
      <c r="C496" s="162"/>
      <c r="D496" s="162"/>
      <c r="E496" s="163"/>
    </row>
    <row r="497" spans="3:5" x14ac:dyDescent="0.2">
      <c r="C497" s="162"/>
      <c r="D497" s="162"/>
      <c r="E497" s="163"/>
    </row>
    <row r="498" spans="3:5" x14ac:dyDescent="0.2">
      <c r="C498" s="162"/>
      <c r="D498" s="162"/>
      <c r="E498" s="163"/>
    </row>
    <row r="499" spans="3:5" x14ac:dyDescent="0.2">
      <c r="C499" s="162"/>
      <c r="D499" s="162"/>
      <c r="E499" s="163"/>
    </row>
    <row r="500" spans="3:5" x14ac:dyDescent="0.2">
      <c r="C500" s="162"/>
      <c r="D500" s="162"/>
      <c r="E500" s="163"/>
    </row>
    <row r="501" spans="3:5" x14ac:dyDescent="0.2">
      <c r="C501" s="162"/>
      <c r="D501" s="162"/>
      <c r="E501" s="163"/>
    </row>
    <row r="502" spans="3:5" x14ac:dyDescent="0.2">
      <c r="C502" s="162"/>
      <c r="D502" s="162"/>
      <c r="E502" s="163"/>
    </row>
    <row r="503" spans="3:5" x14ac:dyDescent="0.2">
      <c r="C503" s="162"/>
      <c r="D503" s="162"/>
      <c r="E503" s="163"/>
    </row>
    <row r="504" spans="3:5" x14ac:dyDescent="0.2">
      <c r="C504" s="162"/>
      <c r="D504" s="162"/>
      <c r="E504" s="163"/>
    </row>
    <row r="505" spans="3:5" x14ac:dyDescent="0.2">
      <c r="C505" s="162"/>
      <c r="D505" s="162"/>
      <c r="E505" s="163"/>
    </row>
    <row r="506" spans="3:5" x14ac:dyDescent="0.2">
      <c r="C506" s="162"/>
      <c r="D506" s="162"/>
      <c r="E506" s="163"/>
    </row>
    <row r="507" spans="3:5" x14ac:dyDescent="0.2">
      <c r="C507" s="162"/>
      <c r="D507" s="162"/>
      <c r="E507" s="163"/>
    </row>
    <row r="508" spans="3:5" x14ac:dyDescent="0.2">
      <c r="C508" s="162"/>
      <c r="D508" s="162"/>
      <c r="E508" s="163"/>
    </row>
    <row r="509" spans="3:5" x14ac:dyDescent="0.2">
      <c r="C509" s="162"/>
      <c r="D509" s="162"/>
      <c r="E509" s="163"/>
    </row>
    <row r="510" spans="3:5" x14ac:dyDescent="0.2">
      <c r="C510" s="162"/>
      <c r="D510" s="162"/>
      <c r="E510" s="163"/>
    </row>
    <row r="511" spans="3:5" x14ac:dyDescent="0.2">
      <c r="C511" s="162"/>
      <c r="D511" s="162"/>
      <c r="E511" s="163"/>
    </row>
    <row r="512" spans="3:5" x14ac:dyDescent="0.2">
      <c r="C512" s="162"/>
      <c r="D512" s="162"/>
      <c r="E512" s="163"/>
    </row>
    <row r="513" spans="3:5" x14ac:dyDescent="0.2">
      <c r="C513" s="162"/>
      <c r="D513" s="162"/>
      <c r="E513" s="163"/>
    </row>
    <row r="514" spans="3:5" x14ac:dyDescent="0.2">
      <c r="C514" s="162"/>
      <c r="D514" s="162"/>
      <c r="E514" s="163"/>
    </row>
    <row r="515" spans="3:5" x14ac:dyDescent="0.2">
      <c r="C515" s="162"/>
      <c r="D515" s="162"/>
      <c r="E515" s="163"/>
    </row>
    <row r="516" spans="3:5" x14ac:dyDescent="0.2">
      <c r="C516" s="162"/>
      <c r="D516" s="162"/>
      <c r="E516" s="163"/>
    </row>
    <row r="517" spans="3:5" x14ac:dyDescent="0.2">
      <c r="C517" s="162"/>
      <c r="D517" s="162"/>
      <c r="E517" s="163"/>
    </row>
    <row r="518" spans="3:5" x14ac:dyDescent="0.2">
      <c r="C518" s="162"/>
      <c r="D518" s="162"/>
      <c r="E518" s="163"/>
    </row>
    <row r="519" spans="3:5" x14ac:dyDescent="0.2">
      <c r="C519" s="162"/>
      <c r="D519" s="162"/>
      <c r="E519" s="163"/>
    </row>
    <row r="520" spans="3:5" x14ac:dyDescent="0.2">
      <c r="C520" s="162"/>
      <c r="D520" s="162"/>
      <c r="E520" s="163"/>
    </row>
    <row r="521" spans="3:5" x14ac:dyDescent="0.2">
      <c r="C521" s="162"/>
      <c r="D521" s="162"/>
      <c r="E521" s="163"/>
    </row>
    <row r="522" spans="3:5" x14ac:dyDescent="0.2">
      <c r="C522" s="162"/>
      <c r="D522" s="162"/>
      <c r="E522" s="163"/>
    </row>
    <row r="523" spans="3:5" x14ac:dyDescent="0.2">
      <c r="C523" s="162"/>
      <c r="D523" s="162"/>
      <c r="E523" s="163"/>
    </row>
    <row r="524" spans="3:5" x14ac:dyDescent="0.2">
      <c r="C524" s="162"/>
      <c r="D524" s="162"/>
      <c r="E524" s="163"/>
    </row>
    <row r="525" spans="3:5" x14ac:dyDescent="0.2">
      <c r="C525" s="162"/>
      <c r="D525" s="162"/>
      <c r="E525" s="163"/>
    </row>
    <row r="526" spans="3:5" x14ac:dyDescent="0.2">
      <c r="C526" s="162"/>
      <c r="D526" s="162"/>
      <c r="E526" s="163"/>
    </row>
    <row r="527" spans="3:5" x14ac:dyDescent="0.2">
      <c r="C527" s="162"/>
      <c r="D527" s="162"/>
      <c r="E527" s="163"/>
    </row>
    <row r="528" spans="3:5" x14ac:dyDescent="0.2">
      <c r="C528" s="162"/>
      <c r="D528" s="162"/>
      <c r="E528" s="163"/>
    </row>
    <row r="529" spans="3:5" x14ac:dyDescent="0.2">
      <c r="C529" s="162"/>
      <c r="D529" s="162"/>
      <c r="E529" s="163"/>
    </row>
    <row r="530" spans="3:5" x14ac:dyDescent="0.2">
      <c r="C530" s="162"/>
      <c r="D530" s="162"/>
      <c r="E530" s="163"/>
    </row>
    <row r="531" spans="3:5" x14ac:dyDescent="0.2">
      <c r="C531" s="162"/>
      <c r="D531" s="162"/>
      <c r="E531" s="163"/>
    </row>
    <row r="532" spans="3:5" x14ac:dyDescent="0.2">
      <c r="C532" s="162"/>
      <c r="D532" s="162"/>
      <c r="E532" s="163"/>
    </row>
    <row r="533" spans="3:5" x14ac:dyDescent="0.2">
      <c r="C533" s="162"/>
      <c r="D533" s="162"/>
      <c r="E533" s="163"/>
    </row>
    <row r="534" spans="3:5" x14ac:dyDescent="0.2">
      <c r="C534" s="162"/>
      <c r="D534" s="162"/>
      <c r="E534" s="163"/>
    </row>
    <row r="535" spans="3:5" x14ac:dyDescent="0.2">
      <c r="C535" s="162"/>
      <c r="D535" s="162"/>
      <c r="E535" s="163"/>
    </row>
    <row r="536" spans="3:5" x14ac:dyDescent="0.2">
      <c r="C536" s="162"/>
      <c r="D536" s="162"/>
      <c r="E536" s="163"/>
    </row>
    <row r="537" spans="3:5" x14ac:dyDescent="0.2">
      <c r="C537" s="162"/>
      <c r="D537" s="162"/>
      <c r="E537" s="163"/>
    </row>
    <row r="538" spans="3:5" x14ac:dyDescent="0.2">
      <c r="C538" s="162"/>
      <c r="D538" s="162"/>
      <c r="E538" s="163"/>
    </row>
    <row r="539" spans="3:5" x14ac:dyDescent="0.2">
      <c r="C539" s="162"/>
      <c r="D539" s="162"/>
      <c r="E539" s="163"/>
    </row>
    <row r="540" spans="3:5" x14ac:dyDescent="0.2">
      <c r="C540" s="162"/>
      <c r="D540" s="162"/>
      <c r="E540" s="163"/>
    </row>
    <row r="541" spans="3:5" x14ac:dyDescent="0.2">
      <c r="C541" s="162"/>
      <c r="D541" s="162"/>
      <c r="E541" s="163"/>
    </row>
    <row r="542" spans="3:5" x14ac:dyDescent="0.2">
      <c r="C542" s="162"/>
      <c r="D542" s="162"/>
      <c r="E542" s="163"/>
    </row>
    <row r="543" spans="3:5" x14ac:dyDescent="0.2">
      <c r="C543" s="162"/>
      <c r="D543" s="162"/>
      <c r="E543" s="163"/>
    </row>
    <row r="544" spans="3:5" x14ac:dyDescent="0.2">
      <c r="C544" s="162"/>
      <c r="D544" s="162"/>
      <c r="E544" s="163"/>
    </row>
    <row r="545" spans="3:5" x14ac:dyDescent="0.2">
      <c r="C545" s="162"/>
      <c r="D545" s="162"/>
      <c r="E545" s="163"/>
    </row>
    <row r="546" spans="3:5" x14ac:dyDescent="0.2">
      <c r="C546" s="162"/>
      <c r="D546" s="162"/>
      <c r="E546" s="163"/>
    </row>
    <row r="547" spans="3:5" x14ac:dyDescent="0.2">
      <c r="C547" s="162"/>
      <c r="D547" s="162"/>
      <c r="E547" s="163"/>
    </row>
    <row r="548" spans="3:5" x14ac:dyDescent="0.2">
      <c r="C548" s="162"/>
      <c r="D548" s="162"/>
      <c r="E548" s="163"/>
    </row>
    <row r="549" spans="3:5" x14ac:dyDescent="0.2">
      <c r="C549" s="162"/>
      <c r="D549" s="162"/>
      <c r="E549" s="163"/>
    </row>
    <row r="550" spans="3:5" x14ac:dyDescent="0.2">
      <c r="C550" s="162"/>
      <c r="D550" s="162"/>
      <c r="E550" s="163"/>
    </row>
    <row r="551" spans="3:5" x14ac:dyDescent="0.2">
      <c r="C551" s="162"/>
      <c r="D551" s="162"/>
      <c r="E551" s="163"/>
    </row>
    <row r="552" spans="3:5" x14ac:dyDescent="0.2">
      <c r="C552" s="162"/>
      <c r="D552" s="162"/>
      <c r="E552" s="163"/>
    </row>
    <row r="553" spans="3:5" x14ac:dyDescent="0.2">
      <c r="C553" s="162"/>
      <c r="D553" s="162"/>
      <c r="E553" s="163"/>
    </row>
    <row r="554" spans="3:5" x14ac:dyDescent="0.2">
      <c r="C554" s="162"/>
      <c r="D554" s="162"/>
      <c r="E554" s="163"/>
    </row>
    <row r="555" spans="3:5" x14ac:dyDescent="0.2">
      <c r="C555" s="162"/>
      <c r="D555" s="162"/>
      <c r="E555" s="163"/>
    </row>
    <row r="556" spans="3:5" x14ac:dyDescent="0.2">
      <c r="C556" s="162"/>
      <c r="D556" s="162"/>
      <c r="E556" s="163"/>
    </row>
    <row r="557" spans="3:5" x14ac:dyDescent="0.2">
      <c r="C557" s="162"/>
      <c r="D557" s="162"/>
      <c r="E557" s="163"/>
    </row>
    <row r="558" spans="3:5" x14ac:dyDescent="0.2">
      <c r="C558" s="162"/>
      <c r="D558" s="162"/>
      <c r="E558" s="163"/>
    </row>
    <row r="559" spans="3:5" x14ac:dyDescent="0.2">
      <c r="C559" s="162"/>
      <c r="D559" s="162"/>
      <c r="E559" s="163"/>
    </row>
    <row r="560" spans="3:5" x14ac:dyDescent="0.2">
      <c r="C560" s="162"/>
      <c r="D560" s="162"/>
      <c r="E560" s="163"/>
    </row>
    <row r="561" spans="3:5" x14ac:dyDescent="0.2">
      <c r="C561" s="162"/>
      <c r="D561" s="162"/>
      <c r="E561" s="163"/>
    </row>
    <row r="562" spans="3:5" x14ac:dyDescent="0.2">
      <c r="C562" s="162"/>
      <c r="D562" s="162"/>
      <c r="E562" s="163"/>
    </row>
    <row r="563" spans="3:5" x14ac:dyDescent="0.2">
      <c r="C563" s="162"/>
      <c r="D563" s="162"/>
      <c r="E563" s="163"/>
    </row>
    <row r="564" spans="3:5" x14ac:dyDescent="0.2">
      <c r="C564" s="162"/>
      <c r="D564" s="162"/>
      <c r="E564" s="163"/>
    </row>
    <row r="565" spans="3:5" x14ac:dyDescent="0.2">
      <c r="C565" s="162"/>
      <c r="D565" s="162"/>
      <c r="E565" s="163"/>
    </row>
    <row r="566" spans="3:5" x14ac:dyDescent="0.2">
      <c r="C566" s="162"/>
      <c r="D566" s="162"/>
      <c r="E566" s="163"/>
    </row>
    <row r="567" spans="3:5" x14ac:dyDescent="0.2">
      <c r="C567" s="162"/>
      <c r="D567" s="162"/>
      <c r="E567" s="163"/>
    </row>
    <row r="568" spans="3:5" x14ac:dyDescent="0.2">
      <c r="C568" s="162"/>
      <c r="D568" s="162"/>
      <c r="E568" s="163"/>
    </row>
    <row r="569" spans="3:5" x14ac:dyDescent="0.2">
      <c r="C569" s="162"/>
      <c r="D569" s="162"/>
      <c r="E569" s="163"/>
    </row>
    <row r="570" spans="3:5" x14ac:dyDescent="0.2">
      <c r="C570" s="162"/>
      <c r="D570" s="162"/>
      <c r="E570" s="163"/>
    </row>
    <row r="571" spans="3:5" x14ac:dyDescent="0.2">
      <c r="C571" s="162"/>
      <c r="D571" s="162"/>
      <c r="E571" s="163"/>
    </row>
    <row r="572" spans="3:5" x14ac:dyDescent="0.2">
      <c r="C572" s="162"/>
      <c r="D572" s="162"/>
      <c r="E572" s="163"/>
    </row>
    <row r="573" spans="3:5" x14ac:dyDescent="0.2">
      <c r="C573" s="162"/>
      <c r="D573" s="162"/>
      <c r="E573" s="163"/>
    </row>
    <row r="574" spans="3:5" x14ac:dyDescent="0.2">
      <c r="C574" s="162"/>
      <c r="D574" s="162"/>
      <c r="E574" s="163"/>
    </row>
    <row r="575" spans="3:5" x14ac:dyDescent="0.2">
      <c r="C575" s="162"/>
      <c r="D575" s="162"/>
      <c r="E575" s="163"/>
    </row>
    <row r="576" spans="3:5" x14ac:dyDescent="0.2">
      <c r="C576" s="162"/>
      <c r="D576" s="162"/>
      <c r="E576" s="163"/>
    </row>
    <row r="577" spans="3:5" x14ac:dyDescent="0.2">
      <c r="C577" s="162"/>
      <c r="D577" s="162"/>
      <c r="E577" s="163"/>
    </row>
    <row r="578" spans="3:5" x14ac:dyDescent="0.2">
      <c r="C578" s="162"/>
      <c r="D578" s="162"/>
      <c r="E578" s="163"/>
    </row>
    <row r="579" spans="3:5" x14ac:dyDescent="0.2">
      <c r="C579" s="162"/>
      <c r="D579" s="162"/>
      <c r="E579" s="163"/>
    </row>
    <row r="580" spans="3:5" x14ac:dyDescent="0.2">
      <c r="C580" s="162"/>
      <c r="D580" s="162"/>
      <c r="E580" s="163"/>
    </row>
    <row r="581" spans="3:5" x14ac:dyDescent="0.2">
      <c r="C581" s="162"/>
      <c r="D581" s="162"/>
      <c r="E581" s="163"/>
    </row>
    <row r="582" spans="3:5" x14ac:dyDescent="0.2">
      <c r="C582" s="162"/>
      <c r="D582" s="162"/>
      <c r="E582" s="163"/>
    </row>
    <row r="583" spans="3:5" x14ac:dyDescent="0.2">
      <c r="C583" s="162"/>
      <c r="D583" s="162"/>
      <c r="E583" s="163"/>
    </row>
    <row r="584" spans="3:5" x14ac:dyDescent="0.2">
      <c r="C584" s="162"/>
      <c r="D584" s="162"/>
      <c r="E584" s="163"/>
    </row>
    <row r="585" spans="3:5" x14ac:dyDescent="0.2">
      <c r="C585" s="162"/>
      <c r="D585" s="162"/>
      <c r="E585" s="163"/>
    </row>
    <row r="586" spans="3:5" x14ac:dyDescent="0.2">
      <c r="C586" s="162"/>
      <c r="D586" s="162"/>
      <c r="E586" s="163"/>
    </row>
    <row r="587" spans="3:5" x14ac:dyDescent="0.2">
      <c r="C587" s="162"/>
      <c r="D587" s="162"/>
      <c r="E587" s="163"/>
    </row>
    <row r="588" spans="3:5" x14ac:dyDescent="0.2">
      <c r="C588" s="162"/>
      <c r="D588" s="162"/>
      <c r="E588" s="163"/>
    </row>
    <row r="589" spans="3:5" x14ac:dyDescent="0.2">
      <c r="C589" s="162"/>
      <c r="D589" s="162"/>
      <c r="E589" s="163"/>
    </row>
    <row r="590" spans="3:5" x14ac:dyDescent="0.2">
      <c r="C590" s="162"/>
      <c r="D590" s="162"/>
      <c r="E590" s="163"/>
    </row>
    <row r="591" spans="3:5" x14ac:dyDescent="0.2">
      <c r="C591" s="162"/>
      <c r="D591" s="162"/>
      <c r="E591" s="163"/>
    </row>
    <row r="592" spans="3:5" x14ac:dyDescent="0.2">
      <c r="C592" s="162"/>
      <c r="D592" s="162"/>
      <c r="E592" s="163"/>
    </row>
    <row r="593" spans="3:5" x14ac:dyDescent="0.2">
      <c r="C593" s="162"/>
      <c r="D593" s="162"/>
      <c r="E593" s="163"/>
    </row>
    <row r="594" spans="3:5" x14ac:dyDescent="0.2">
      <c r="C594" s="162"/>
      <c r="D594" s="162"/>
      <c r="E594" s="163"/>
    </row>
    <row r="595" spans="3:5" x14ac:dyDescent="0.2">
      <c r="C595" s="162"/>
      <c r="D595" s="162"/>
      <c r="E595" s="163"/>
    </row>
    <row r="596" spans="3:5" x14ac:dyDescent="0.2">
      <c r="C596" s="162"/>
      <c r="D596" s="162"/>
      <c r="E596" s="163"/>
    </row>
    <row r="597" spans="3:5" x14ac:dyDescent="0.2">
      <c r="C597" s="162"/>
      <c r="D597" s="162"/>
      <c r="E597" s="163"/>
    </row>
    <row r="598" spans="3:5" x14ac:dyDescent="0.2">
      <c r="C598" s="162"/>
      <c r="D598" s="162"/>
      <c r="E598" s="163"/>
    </row>
    <row r="599" spans="3:5" x14ac:dyDescent="0.2">
      <c r="C599" s="162"/>
      <c r="D599" s="162"/>
      <c r="E599" s="163"/>
    </row>
    <row r="600" spans="3:5" x14ac:dyDescent="0.2">
      <c r="C600" s="162"/>
      <c r="D600" s="162"/>
      <c r="E600" s="163"/>
    </row>
    <row r="601" spans="3:5" x14ac:dyDescent="0.2">
      <c r="C601" s="162"/>
      <c r="D601" s="162"/>
      <c r="E601" s="163"/>
    </row>
    <row r="602" spans="3:5" x14ac:dyDescent="0.2">
      <c r="C602" s="162"/>
      <c r="D602" s="162"/>
      <c r="E602" s="163"/>
    </row>
    <row r="603" spans="3:5" x14ac:dyDescent="0.2">
      <c r="C603" s="162"/>
      <c r="D603" s="162"/>
      <c r="E603" s="163"/>
    </row>
    <row r="604" spans="3:5" x14ac:dyDescent="0.2">
      <c r="C604" s="162"/>
      <c r="D604" s="162"/>
      <c r="E604" s="163"/>
    </row>
    <row r="605" spans="3:5" x14ac:dyDescent="0.2">
      <c r="C605" s="162"/>
      <c r="D605" s="162"/>
      <c r="E605" s="163"/>
    </row>
    <row r="606" spans="3:5" x14ac:dyDescent="0.2">
      <c r="C606" s="162"/>
      <c r="D606" s="162"/>
      <c r="E606" s="163"/>
    </row>
    <row r="607" spans="3:5" x14ac:dyDescent="0.2">
      <c r="C607" s="162"/>
      <c r="D607" s="162"/>
      <c r="E607" s="163"/>
    </row>
    <row r="608" spans="3:5" x14ac:dyDescent="0.2">
      <c r="C608" s="162"/>
      <c r="D608" s="162"/>
      <c r="E608" s="163"/>
    </row>
    <row r="609" spans="3:5" x14ac:dyDescent="0.2">
      <c r="C609" s="162"/>
      <c r="D609" s="162"/>
      <c r="E609" s="163"/>
    </row>
    <row r="610" spans="3:5" x14ac:dyDescent="0.2">
      <c r="C610" s="162"/>
      <c r="D610" s="162"/>
      <c r="E610" s="163"/>
    </row>
    <row r="611" spans="3:5" x14ac:dyDescent="0.2">
      <c r="C611" s="162"/>
      <c r="D611" s="162"/>
      <c r="E611" s="163"/>
    </row>
    <row r="612" spans="3:5" x14ac:dyDescent="0.2">
      <c r="C612" s="162"/>
      <c r="D612" s="162"/>
      <c r="E612" s="163"/>
    </row>
    <row r="613" spans="3:5" x14ac:dyDescent="0.2">
      <c r="C613" s="162"/>
      <c r="D613" s="162"/>
      <c r="E613" s="163"/>
    </row>
    <row r="614" spans="3:5" x14ac:dyDescent="0.2">
      <c r="C614" s="162"/>
      <c r="D614" s="162"/>
      <c r="E614" s="163"/>
    </row>
    <row r="615" spans="3:5" x14ac:dyDescent="0.2">
      <c r="C615" s="162"/>
      <c r="D615" s="162"/>
      <c r="E615" s="163"/>
    </row>
    <row r="616" spans="3:5" x14ac:dyDescent="0.2">
      <c r="C616" s="162"/>
      <c r="D616" s="162"/>
      <c r="E616" s="163"/>
    </row>
    <row r="617" spans="3:5" x14ac:dyDescent="0.2">
      <c r="C617" s="162"/>
      <c r="D617" s="162"/>
      <c r="E617" s="163"/>
    </row>
    <row r="618" spans="3:5" x14ac:dyDescent="0.2">
      <c r="C618" s="162"/>
      <c r="D618" s="162"/>
      <c r="E618" s="163"/>
    </row>
    <row r="619" spans="3:5" x14ac:dyDescent="0.2">
      <c r="C619" s="162"/>
      <c r="D619" s="162"/>
      <c r="E619" s="163"/>
    </row>
    <row r="620" spans="3:5" x14ac:dyDescent="0.2">
      <c r="C620" s="162"/>
      <c r="D620" s="162"/>
      <c r="E620" s="163"/>
    </row>
    <row r="621" spans="3:5" x14ac:dyDescent="0.2">
      <c r="C621" s="162"/>
      <c r="D621" s="162"/>
      <c r="E621" s="163"/>
    </row>
    <row r="622" spans="3:5" x14ac:dyDescent="0.2">
      <c r="C622" s="162"/>
      <c r="D622" s="162"/>
      <c r="E622" s="163"/>
    </row>
    <row r="623" spans="3:5" x14ac:dyDescent="0.2">
      <c r="C623" s="162"/>
      <c r="D623" s="162"/>
      <c r="E623" s="163"/>
    </row>
    <row r="624" spans="3:5" x14ac:dyDescent="0.2">
      <c r="C624" s="162"/>
      <c r="D624" s="162"/>
      <c r="E624" s="163"/>
    </row>
    <row r="625" spans="3:5" x14ac:dyDescent="0.2">
      <c r="C625" s="162"/>
      <c r="D625" s="162"/>
      <c r="E625" s="163"/>
    </row>
    <row r="626" spans="3:5" x14ac:dyDescent="0.2">
      <c r="C626" s="162"/>
      <c r="D626" s="162"/>
      <c r="E626" s="163"/>
    </row>
    <row r="627" spans="3:5" x14ac:dyDescent="0.2">
      <c r="C627" s="162"/>
      <c r="D627" s="162"/>
      <c r="E627" s="163"/>
    </row>
    <row r="628" spans="3:5" x14ac:dyDescent="0.2">
      <c r="C628" s="162"/>
      <c r="D628" s="162"/>
      <c r="E628" s="163"/>
    </row>
    <row r="629" spans="3:5" x14ac:dyDescent="0.2">
      <c r="C629" s="162"/>
      <c r="D629" s="162"/>
      <c r="E629" s="163"/>
    </row>
    <row r="630" spans="3:5" x14ac:dyDescent="0.2">
      <c r="C630" s="162"/>
      <c r="D630" s="162"/>
      <c r="E630" s="163"/>
    </row>
    <row r="631" spans="3:5" x14ac:dyDescent="0.2">
      <c r="C631" s="162"/>
      <c r="D631" s="162"/>
      <c r="E631" s="163"/>
    </row>
    <row r="632" spans="3:5" x14ac:dyDescent="0.2">
      <c r="C632" s="162"/>
      <c r="D632" s="162"/>
      <c r="E632" s="163"/>
    </row>
    <row r="633" spans="3:5" x14ac:dyDescent="0.2">
      <c r="C633" s="162"/>
      <c r="D633" s="162"/>
      <c r="E633" s="163"/>
    </row>
    <row r="634" spans="3:5" x14ac:dyDescent="0.2">
      <c r="C634" s="162"/>
      <c r="D634" s="162"/>
      <c r="E634" s="163"/>
    </row>
    <row r="635" spans="3:5" x14ac:dyDescent="0.2">
      <c r="C635" s="162"/>
      <c r="D635" s="162"/>
      <c r="E635" s="163"/>
    </row>
    <row r="636" spans="3:5" x14ac:dyDescent="0.2">
      <c r="C636" s="162"/>
      <c r="D636" s="162"/>
      <c r="E636" s="163"/>
    </row>
    <row r="637" spans="3:5" x14ac:dyDescent="0.2">
      <c r="C637" s="162"/>
      <c r="D637" s="162"/>
      <c r="E637" s="163"/>
    </row>
    <row r="638" spans="3:5" x14ac:dyDescent="0.2">
      <c r="C638" s="162"/>
      <c r="D638" s="162"/>
      <c r="E638" s="163"/>
    </row>
    <row r="639" spans="3:5" x14ac:dyDescent="0.2">
      <c r="C639" s="162"/>
      <c r="D639" s="162"/>
      <c r="E639" s="163"/>
    </row>
    <row r="640" spans="3:5" x14ac:dyDescent="0.2">
      <c r="C640" s="162"/>
      <c r="D640" s="162"/>
      <c r="E640" s="163"/>
    </row>
    <row r="641" spans="3:5" x14ac:dyDescent="0.2">
      <c r="C641" s="162"/>
      <c r="D641" s="162"/>
      <c r="E641" s="163"/>
    </row>
    <row r="642" spans="3:5" x14ac:dyDescent="0.2">
      <c r="C642" s="162"/>
      <c r="D642" s="162"/>
      <c r="E642" s="163"/>
    </row>
    <row r="643" spans="3:5" x14ac:dyDescent="0.2">
      <c r="C643" s="162"/>
      <c r="D643" s="162"/>
      <c r="E643" s="163"/>
    </row>
    <row r="644" spans="3:5" x14ac:dyDescent="0.2">
      <c r="C644" s="162"/>
      <c r="D644" s="162"/>
      <c r="E644" s="163"/>
    </row>
    <row r="645" spans="3:5" x14ac:dyDescent="0.2">
      <c r="C645" s="162"/>
      <c r="D645" s="162"/>
      <c r="E645" s="163"/>
    </row>
    <row r="646" spans="3:5" x14ac:dyDescent="0.2">
      <c r="C646" s="162"/>
      <c r="D646" s="162"/>
      <c r="E646" s="163"/>
    </row>
    <row r="647" spans="3:5" x14ac:dyDescent="0.2">
      <c r="C647" s="162"/>
      <c r="D647" s="162"/>
      <c r="E647" s="163"/>
    </row>
    <row r="648" spans="3:5" x14ac:dyDescent="0.2">
      <c r="C648" s="162"/>
      <c r="D648" s="162"/>
      <c r="E648" s="163"/>
    </row>
    <row r="649" spans="3:5" x14ac:dyDescent="0.2">
      <c r="C649" s="162"/>
      <c r="D649" s="162"/>
      <c r="E649" s="163"/>
    </row>
    <row r="650" spans="3:5" x14ac:dyDescent="0.2">
      <c r="C650" s="162"/>
      <c r="D650" s="162"/>
      <c r="E650" s="163"/>
    </row>
    <row r="651" spans="3:5" x14ac:dyDescent="0.2">
      <c r="C651" s="162"/>
      <c r="D651" s="162"/>
      <c r="E651" s="163"/>
    </row>
    <row r="652" spans="3:5" x14ac:dyDescent="0.2">
      <c r="C652" s="162"/>
      <c r="D652" s="162"/>
      <c r="E652" s="163"/>
    </row>
    <row r="653" spans="3:5" x14ac:dyDescent="0.2">
      <c r="C653" s="162"/>
      <c r="D653" s="162"/>
      <c r="E653" s="163"/>
    </row>
    <row r="654" spans="3:5" x14ac:dyDescent="0.2">
      <c r="C654" s="162"/>
      <c r="D654" s="162"/>
      <c r="E654" s="163"/>
    </row>
    <row r="655" spans="3:5" x14ac:dyDescent="0.2">
      <c r="C655" s="162"/>
      <c r="D655" s="162"/>
      <c r="E655" s="163"/>
    </row>
    <row r="656" spans="3:5" x14ac:dyDescent="0.2">
      <c r="C656" s="162"/>
      <c r="D656" s="162"/>
      <c r="E656" s="163"/>
    </row>
    <row r="657" spans="3:5" x14ac:dyDescent="0.2">
      <c r="C657" s="162"/>
      <c r="D657" s="162"/>
      <c r="E657" s="163"/>
    </row>
    <row r="658" spans="3:5" x14ac:dyDescent="0.2">
      <c r="C658" s="162"/>
      <c r="D658" s="162"/>
      <c r="E658" s="163"/>
    </row>
    <row r="659" spans="3:5" x14ac:dyDescent="0.2">
      <c r="C659" s="162"/>
      <c r="D659" s="162"/>
      <c r="E659" s="163"/>
    </row>
    <row r="660" spans="3:5" x14ac:dyDescent="0.2">
      <c r="C660" s="162"/>
      <c r="D660" s="162"/>
      <c r="E660" s="163"/>
    </row>
    <row r="661" spans="3:5" x14ac:dyDescent="0.2">
      <c r="C661" s="162"/>
      <c r="D661" s="162"/>
      <c r="E661" s="163"/>
    </row>
    <row r="662" spans="3:5" x14ac:dyDescent="0.2">
      <c r="C662" s="162"/>
      <c r="D662" s="162"/>
      <c r="E662" s="163"/>
    </row>
    <row r="663" spans="3:5" x14ac:dyDescent="0.2">
      <c r="C663" s="162"/>
      <c r="D663" s="162"/>
      <c r="E663" s="163"/>
    </row>
    <row r="664" spans="3:5" x14ac:dyDescent="0.2">
      <c r="C664" s="162"/>
      <c r="D664" s="162"/>
      <c r="E664" s="163"/>
    </row>
    <row r="665" spans="3:5" x14ac:dyDescent="0.2">
      <c r="C665" s="162"/>
      <c r="D665" s="162"/>
      <c r="E665" s="163"/>
    </row>
    <row r="666" spans="3:5" x14ac:dyDescent="0.2">
      <c r="C666" s="162"/>
      <c r="D666" s="162"/>
      <c r="E666" s="163"/>
    </row>
    <row r="667" spans="3:5" x14ac:dyDescent="0.2">
      <c r="C667" s="162"/>
      <c r="D667" s="162"/>
      <c r="E667" s="163"/>
    </row>
    <row r="668" spans="3:5" x14ac:dyDescent="0.2">
      <c r="C668" s="162"/>
      <c r="D668" s="162"/>
      <c r="E668" s="163"/>
    </row>
    <row r="669" spans="3:5" x14ac:dyDescent="0.2">
      <c r="C669" s="162"/>
      <c r="D669" s="162"/>
      <c r="E669" s="163"/>
    </row>
    <row r="670" spans="3:5" x14ac:dyDescent="0.2">
      <c r="C670" s="162"/>
      <c r="D670" s="162"/>
      <c r="E670" s="163"/>
    </row>
    <row r="671" spans="3:5" x14ac:dyDescent="0.2">
      <c r="C671" s="162"/>
      <c r="D671" s="162"/>
      <c r="E671" s="163"/>
    </row>
    <row r="672" spans="3:5" x14ac:dyDescent="0.2">
      <c r="C672" s="162"/>
      <c r="D672" s="162"/>
      <c r="E672" s="163"/>
    </row>
    <row r="673" spans="3:5" x14ac:dyDescent="0.2">
      <c r="C673" s="162"/>
      <c r="D673" s="162"/>
      <c r="E673" s="163"/>
    </row>
    <row r="674" spans="3:5" x14ac:dyDescent="0.2">
      <c r="C674" s="162"/>
      <c r="D674" s="162"/>
      <c r="E674" s="163"/>
    </row>
    <row r="675" spans="3:5" x14ac:dyDescent="0.2">
      <c r="C675" s="162"/>
      <c r="D675" s="162"/>
      <c r="E675" s="163"/>
    </row>
    <row r="676" spans="3:5" x14ac:dyDescent="0.2">
      <c r="C676" s="162"/>
      <c r="D676" s="162"/>
      <c r="E676" s="163"/>
    </row>
    <row r="677" spans="3:5" x14ac:dyDescent="0.2">
      <c r="C677" s="162"/>
      <c r="D677" s="162"/>
      <c r="E677" s="163"/>
    </row>
    <row r="678" spans="3:5" x14ac:dyDescent="0.2">
      <c r="C678" s="162"/>
      <c r="D678" s="162"/>
      <c r="E678" s="163"/>
    </row>
    <row r="679" spans="3:5" x14ac:dyDescent="0.2">
      <c r="C679" s="162"/>
      <c r="D679" s="162"/>
      <c r="E679" s="163"/>
    </row>
    <row r="680" spans="3:5" x14ac:dyDescent="0.2">
      <c r="C680" s="162"/>
      <c r="D680" s="162"/>
      <c r="E680" s="163"/>
    </row>
    <row r="681" spans="3:5" x14ac:dyDescent="0.2">
      <c r="C681" s="162"/>
      <c r="D681" s="162"/>
      <c r="E681" s="163"/>
    </row>
    <row r="682" spans="3:5" x14ac:dyDescent="0.2">
      <c r="C682" s="162"/>
      <c r="D682" s="162"/>
      <c r="E682" s="163"/>
    </row>
    <row r="683" spans="3:5" x14ac:dyDescent="0.2">
      <c r="C683" s="162"/>
      <c r="D683" s="162"/>
      <c r="E683" s="163"/>
    </row>
    <row r="684" spans="3:5" x14ac:dyDescent="0.2">
      <c r="C684" s="162"/>
      <c r="D684" s="162"/>
      <c r="E684" s="163"/>
    </row>
    <row r="685" spans="3:5" x14ac:dyDescent="0.2">
      <c r="C685" s="162"/>
      <c r="D685" s="162"/>
      <c r="E685" s="163"/>
    </row>
    <row r="686" spans="3:5" x14ac:dyDescent="0.2">
      <c r="C686" s="162"/>
      <c r="D686" s="162"/>
      <c r="E686" s="163"/>
    </row>
    <row r="687" spans="3:5" x14ac:dyDescent="0.2">
      <c r="C687" s="162"/>
      <c r="D687" s="162"/>
      <c r="E687" s="163"/>
    </row>
    <row r="688" spans="3:5" x14ac:dyDescent="0.2">
      <c r="C688" s="162"/>
      <c r="D688" s="162"/>
      <c r="E688" s="163"/>
    </row>
    <row r="689" spans="3:5" x14ac:dyDescent="0.2">
      <c r="C689" s="162"/>
      <c r="D689" s="162"/>
      <c r="E689" s="163"/>
    </row>
    <row r="690" spans="3:5" x14ac:dyDescent="0.2">
      <c r="C690" s="162"/>
      <c r="D690" s="162"/>
      <c r="E690" s="163"/>
    </row>
    <row r="691" spans="3:5" x14ac:dyDescent="0.2">
      <c r="C691" s="162"/>
      <c r="D691" s="162"/>
      <c r="E691" s="163"/>
    </row>
    <row r="692" spans="3:5" x14ac:dyDescent="0.2">
      <c r="C692" s="162"/>
      <c r="D692" s="162"/>
      <c r="E692" s="163"/>
    </row>
    <row r="693" spans="3:5" x14ac:dyDescent="0.2">
      <c r="C693" s="162"/>
      <c r="D693" s="162"/>
      <c r="E693" s="163"/>
    </row>
    <row r="694" spans="3:5" x14ac:dyDescent="0.2">
      <c r="C694" s="162"/>
      <c r="D694" s="162"/>
      <c r="E694" s="163"/>
    </row>
    <row r="695" spans="3:5" x14ac:dyDescent="0.2">
      <c r="C695" s="162"/>
      <c r="D695" s="162"/>
      <c r="E695" s="163"/>
    </row>
    <row r="696" spans="3:5" x14ac:dyDescent="0.2">
      <c r="C696" s="162"/>
      <c r="D696" s="162"/>
      <c r="E696" s="163"/>
    </row>
    <row r="697" spans="3:5" x14ac:dyDescent="0.2">
      <c r="C697" s="162"/>
      <c r="D697" s="162"/>
      <c r="E697" s="163"/>
    </row>
    <row r="698" spans="3:5" x14ac:dyDescent="0.2">
      <c r="C698" s="162"/>
      <c r="D698" s="162"/>
      <c r="E698" s="163"/>
    </row>
    <row r="699" spans="3:5" x14ac:dyDescent="0.2">
      <c r="C699" s="162"/>
      <c r="D699" s="162"/>
      <c r="E699" s="163"/>
    </row>
    <row r="700" spans="3:5" x14ac:dyDescent="0.2">
      <c r="C700" s="162"/>
      <c r="D700" s="162"/>
      <c r="E700" s="163"/>
    </row>
    <row r="701" spans="3:5" x14ac:dyDescent="0.2">
      <c r="C701" s="162"/>
      <c r="D701" s="162"/>
      <c r="E701" s="163"/>
    </row>
    <row r="702" spans="3:5" x14ac:dyDescent="0.2">
      <c r="C702" s="162"/>
      <c r="D702" s="162"/>
      <c r="E702" s="163"/>
    </row>
    <row r="703" spans="3:5" x14ac:dyDescent="0.2">
      <c r="C703" s="162"/>
      <c r="D703" s="162"/>
      <c r="E703" s="163"/>
    </row>
    <row r="704" spans="3:5" x14ac:dyDescent="0.2">
      <c r="C704" s="162"/>
      <c r="D704" s="162"/>
      <c r="E704" s="163"/>
    </row>
    <row r="705" spans="3:5" x14ac:dyDescent="0.2">
      <c r="C705" s="162"/>
      <c r="D705" s="162"/>
      <c r="E705" s="163"/>
    </row>
    <row r="706" spans="3:5" x14ac:dyDescent="0.2">
      <c r="C706" s="162"/>
      <c r="D706" s="162"/>
      <c r="E706" s="163"/>
    </row>
    <row r="707" spans="3:5" x14ac:dyDescent="0.2">
      <c r="C707" s="162"/>
      <c r="D707" s="162"/>
      <c r="E707" s="163"/>
    </row>
    <row r="708" spans="3:5" x14ac:dyDescent="0.2">
      <c r="C708" s="162"/>
      <c r="D708" s="162"/>
      <c r="E708" s="163"/>
    </row>
    <row r="709" spans="3:5" x14ac:dyDescent="0.2">
      <c r="C709" s="162"/>
      <c r="D709" s="162"/>
      <c r="E709" s="163"/>
    </row>
    <row r="710" spans="3:5" x14ac:dyDescent="0.2">
      <c r="C710" s="162"/>
      <c r="D710" s="162"/>
      <c r="E710" s="163"/>
    </row>
    <row r="711" spans="3:5" x14ac:dyDescent="0.2">
      <c r="C711" s="162"/>
      <c r="D711" s="162"/>
      <c r="E711" s="163"/>
    </row>
    <row r="712" spans="3:5" x14ac:dyDescent="0.2">
      <c r="C712" s="162"/>
      <c r="D712" s="162"/>
      <c r="E712" s="163"/>
    </row>
    <row r="713" spans="3:5" x14ac:dyDescent="0.2">
      <c r="C713" s="162"/>
      <c r="D713" s="162"/>
      <c r="E713" s="163"/>
    </row>
    <row r="714" spans="3:5" x14ac:dyDescent="0.2">
      <c r="C714" s="162"/>
      <c r="D714" s="162"/>
      <c r="E714" s="163"/>
    </row>
    <row r="715" spans="3:5" x14ac:dyDescent="0.2">
      <c r="C715" s="162"/>
      <c r="D715" s="162"/>
      <c r="E715" s="163"/>
    </row>
    <row r="716" spans="3:5" x14ac:dyDescent="0.2">
      <c r="C716" s="162"/>
      <c r="D716" s="162"/>
      <c r="E716" s="163"/>
    </row>
    <row r="717" spans="3:5" x14ac:dyDescent="0.2">
      <c r="C717" s="162"/>
      <c r="D717" s="162"/>
      <c r="E717" s="163"/>
    </row>
    <row r="718" spans="3:5" x14ac:dyDescent="0.2">
      <c r="C718" s="162"/>
      <c r="D718" s="162"/>
      <c r="E718" s="163"/>
    </row>
    <row r="719" spans="3:5" x14ac:dyDescent="0.2">
      <c r="C719" s="162"/>
      <c r="D719" s="162"/>
      <c r="E719" s="163"/>
    </row>
    <row r="720" spans="3:5" x14ac:dyDescent="0.2">
      <c r="C720" s="162"/>
      <c r="D720" s="162"/>
      <c r="E720" s="163"/>
    </row>
    <row r="721" spans="3:5" x14ac:dyDescent="0.2">
      <c r="C721" s="162"/>
      <c r="D721" s="162"/>
      <c r="E721" s="163"/>
    </row>
    <row r="722" spans="3:5" x14ac:dyDescent="0.2">
      <c r="C722" s="162"/>
      <c r="D722" s="162"/>
      <c r="E722" s="163"/>
    </row>
    <row r="723" spans="3:5" x14ac:dyDescent="0.2">
      <c r="C723" s="162"/>
      <c r="D723" s="162"/>
      <c r="E723" s="163"/>
    </row>
    <row r="724" spans="3:5" x14ac:dyDescent="0.2">
      <c r="C724" s="162"/>
      <c r="D724" s="162"/>
      <c r="E724" s="163"/>
    </row>
    <row r="725" spans="3:5" x14ac:dyDescent="0.2">
      <c r="C725" s="162"/>
      <c r="D725" s="162"/>
      <c r="E725" s="163"/>
    </row>
    <row r="726" spans="3:5" x14ac:dyDescent="0.2">
      <c r="C726" s="162"/>
      <c r="D726" s="162"/>
      <c r="E726" s="163"/>
    </row>
    <row r="727" spans="3:5" x14ac:dyDescent="0.2">
      <c r="C727" s="162"/>
      <c r="D727" s="162"/>
      <c r="E727" s="163"/>
    </row>
    <row r="728" spans="3:5" x14ac:dyDescent="0.2">
      <c r="C728" s="162"/>
      <c r="D728" s="162"/>
      <c r="E728" s="163"/>
    </row>
    <row r="729" spans="3:5" x14ac:dyDescent="0.2">
      <c r="C729" s="162"/>
      <c r="D729" s="162"/>
      <c r="E729" s="163"/>
    </row>
    <row r="730" spans="3:5" x14ac:dyDescent="0.2">
      <c r="C730" s="162"/>
      <c r="D730" s="162"/>
      <c r="E730" s="163"/>
    </row>
    <row r="731" spans="3:5" x14ac:dyDescent="0.2">
      <c r="C731" s="162"/>
      <c r="D731" s="162"/>
      <c r="E731" s="163"/>
    </row>
    <row r="732" spans="3:5" x14ac:dyDescent="0.2">
      <c r="C732" s="162"/>
      <c r="D732" s="162"/>
      <c r="E732" s="163"/>
    </row>
    <row r="733" spans="3:5" x14ac:dyDescent="0.2">
      <c r="C733" s="162"/>
      <c r="D733" s="162"/>
      <c r="E733" s="163"/>
    </row>
    <row r="734" spans="3:5" x14ac:dyDescent="0.2">
      <c r="C734" s="162"/>
      <c r="D734" s="162"/>
      <c r="E734" s="163"/>
    </row>
    <row r="735" spans="3:5" x14ac:dyDescent="0.2">
      <c r="C735" s="162"/>
      <c r="D735" s="162"/>
      <c r="E735" s="163"/>
    </row>
    <row r="736" spans="3:5" x14ac:dyDescent="0.2">
      <c r="C736" s="162"/>
      <c r="D736" s="162"/>
      <c r="E736" s="163"/>
    </row>
    <row r="737" spans="3:5" x14ac:dyDescent="0.2">
      <c r="C737" s="162"/>
      <c r="D737" s="162"/>
      <c r="E737" s="163"/>
    </row>
    <row r="738" spans="3:5" x14ac:dyDescent="0.2">
      <c r="C738" s="162"/>
      <c r="D738" s="162"/>
      <c r="E738" s="163"/>
    </row>
    <row r="739" spans="3:5" x14ac:dyDescent="0.2">
      <c r="C739" s="162"/>
      <c r="D739" s="162"/>
      <c r="E739" s="163"/>
    </row>
    <row r="740" spans="3:5" x14ac:dyDescent="0.2">
      <c r="C740" s="162"/>
      <c r="D740" s="162"/>
      <c r="E740" s="163"/>
    </row>
    <row r="741" spans="3:5" x14ac:dyDescent="0.2">
      <c r="C741" s="162"/>
      <c r="D741" s="162"/>
      <c r="E741" s="163"/>
    </row>
    <row r="742" spans="3:5" x14ac:dyDescent="0.2">
      <c r="C742" s="162"/>
      <c r="D742" s="162"/>
      <c r="E742" s="163"/>
    </row>
    <row r="743" spans="3:5" x14ac:dyDescent="0.2">
      <c r="C743" s="162"/>
      <c r="D743" s="162"/>
      <c r="E743" s="163"/>
    </row>
    <row r="744" spans="3:5" x14ac:dyDescent="0.2">
      <c r="C744" s="162"/>
      <c r="D744" s="162"/>
      <c r="E744" s="163"/>
    </row>
    <row r="745" spans="3:5" x14ac:dyDescent="0.2">
      <c r="C745" s="162"/>
      <c r="D745" s="162"/>
      <c r="E745" s="163"/>
    </row>
    <row r="746" spans="3:5" x14ac:dyDescent="0.2">
      <c r="C746" s="162"/>
      <c r="D746" s="162"/>
      <c r="E746" s="163"/>
    </row>
    <row r="747" spans="3:5" x14ac:dyDescent="0.2">
      <c r="C747" s="162"/>
      <c r="D747" s="162"/>
      <c r="E747" s="163"/>
    </row>
    <row r="748" spans="3:5" x14ac:dyDescent="0.2">
      <c r="C748" s="162"/>
      <c r="D748" s="162"/>
      <c r="E748" s="163"/>
    </row>
    <row r="749" spans="3:5" x14ac:dyDescent="0.2">
      <c r="C749" s="162"/>
      <c r="D749" s="162"/>
      <c r="E749" s="163"/>
    </row>
    <row r="750" spans="3:5" x14ac:dyDescent="0.2">
      <c r="C750" s="162"/>
      <c r="D750" s="162"/>
      <c r="E750" s="163"/>
    </row>
    <row r="751" spans="3:5" x14ac:dyDescent="0.2">
      <c r="C751" s="162"/>
      <c r="D751" s="162"/>
      <c r="E751" s="163"/>
    </row>
    <row r="752" spans="3:5" x14ac:dyDescent="0.2">
      <c r="C752" s="162"/>
      <c r="D752" s="162"/>
      <c r="E752" s="163"/>
    </row>
    <row r="753" spans="3:5" x14ac:dyDescent="0.2">
      <c r="C753" s="162"/>
      <c r="D753" s="162"/>
      <c r="E753" s="163"/>
    </row>
    <row r="754" spans="3:5" x14ac:dyDescent="0.2">
      <c r="C754" s="162"/>
      <c r="D754" s="162"/>
      <c r="E754" s="163"/>
    </row>
    <row r="755" spans="3:5" x14ac:dyDescent="0.2">
      <c r="C755" s="162"/>
      <c r="D755" s="162"/>
      <c r="E755" s="163"/>
    </row>
    <row r="756" spans="3:5" x14ac:dyDescent="0.2">
      <c r="C756" s="162"/>
      <c r="D756" s="162"/>
      <c r="E756" s="163"/>
    </row>
    <row r="757" spans="3:5" x14ac:dyDescent="0.2">
      <c r="C757" s="162"/>
      <c r="D757" s="162"/>
      <c r="E757" s="163"/>
    </row>
    <row r="758" spans="3:5" x14ac:dyDescent="0.2">
      <c r="C758" s="162"/>
      <c r="D758" s="162"/>
      <c r="E758" s="163"/>
    </row>
    <row r="759" spans="3:5" x14ac:dyDescent="0.2">
      <c r="C759" s="162"/>
      <c r="D759" s="162"/>
      <c r="E759" s="163"/>
    </row>
    <row r="760" spans="3:5" x14ac:dyDescent="0.2">
      <c r="C760" s="162"/>
      <c r="D760" s="162"/>
      <c r="E760" s="163"/>
    </row>
    <row r="761" spans="3:5" x14ac:dyDescent="0.2">
      <c r="C761" s="162"/>
      <c r="D761" s="162"/>
      <c r="E761" s="163"/>
    </row>
    <row r="762" spans="3:5" x14ac:dyDescent="0.2">
      <c r="C762" s="162"/>
      <c r="D762" s="162"/>
      <c r="E762" s="163"/>
    </row>
    <row r="763" spans="3:5" x14ac:dyDescent="0.2">
      <c r="C763" s="162"/>
      <c r="D763" s="162"/>
      <c r="E763" s="163"/>
    </row>
    <row r="764" spans="3:5" x14ac:dyDescent="0.2">
      <c r="C764" s="162"/>
      <c r="D764" s="162"/>
      <c r="E764" s="163"/>
    </row>
    <row r="765" spans="3:5" x14ac:dyDescent="0.2">
      <c r="C765" s="162"/>
      <c r="D765" s="162"/>
      <c r="E765" s="163"/>
    </row>
    <row r="766" spans="3:5" x14ac:dyDescent="0.2">
      <c r="C766" s="162"/>
      <c r="D766" s="162"/>
      <c r="E766" s="163"/>
    </row>
    <row r="767" spans="3:5" x14ac:dyDescent="0.2">
      <c r="C767" s="162"/>
      <c r="D767" s="162"/>
      <c r="E767" s="163"/>
    </row>
    <row r="768" spans="3:5" x14ac:dyDescent="0.2">
      <c r="C768" s="162"/>
      <c r="D768" s="162"/>
      <c r="E768" s="163"/>
    </row>
    <row r="769" spans="3:5" x14ac:dyDescent="0.2">
      <c r="C769" s="162"/>
      <c r="D769" s="162"/>
      <c r="E769" s="163"/>
    </row>
    <row r="770" spans="3:5" x14ac:dyDescent="0.2">
      <c r="C770" s="162"/>
      <c r="D770" s="162"/>
      <c r="E770" s="163"/>
    </row>
    <row r="771" spans="3:5" x14ac:dyDescent="0.2">
      <c r="C771" s="162"/>
      <c r="D771" s="162"/>
      <c r="E771" s="163"/>
    </row>
    <row r="772" spans="3:5" x14ac:dyDescent="0.2">
      <c r="C772" s="162"/>
      <c r="D772" s="162"/>
      <c r="E772" s="163"/>
    </row>
    <row r="773" spans="3:5" x14ac:dyDescent="0.2">
      <c r="C773" s="162"/>
      <c r="D773" s="162"/>
      <c r="E773" s="163"/>
    </row>
    <row r="774" spans="3:5" x14ac:dyDescent="0.2">
      <c r="C774" s="162"/>
      <c r="D774" s="162"/>
      <c r="E774" s="163"/>
    </row>
    <row r="775" spans="3:5" x14ac:dyDescent="0.2">
      <c r="C775" s="162"/>
      <c r="D775" s="162"/>
      <c r="E775" s="163"/>
    </row>
    <row r="776" spans="3:5" x14ac:dyDescent="0.2">
      <c r="C776" s="162"/>
      <c r="D776" s="162"/>
      <c r="E776" s="163"/>
    </row>
    <row r="777" spans="3:5" x14ac:dyDescent="0.2">
      <c r="C777" s="162"/>
      <c r="D777" s="162"/>
      <c r="E777" s="163"/>
    </row>
    <row r="778" spans="3:5" x14ac:dyDescent="0.2">
      <c r="C778" s="162"/>
      <c r="D778" s="162"/>
      <c r="E778" s="163"/>
    </row>
    <row r="779" spans="3:5" x14ac:dyDescent="0.2">
      <c r="C779" s="162"/>
      <c r="D779" s="162"/>
      <c r="E779" s="163"/>
    </row>
    <row r="780" spans="3:5" x14ac:dyDescent="0.2">
      <c r="C780" s="162"/>
      <c r="D780" s="162"/>
      <c r="E780" s="163"/>
    </row>
    <row r="781" spans="3:5" x14ac:dyDescent="0.2">
      <c r="C781" s="162"/>
      <c r="D781" s="162"/>
      <c r="E781" s="163"/>
    </row>
    <row r="782" spans="3:5" x14ac:dyDescent="0.2">
      <c r="C782" s="162"/>
      <c r="D782" s="162"/>
      <c r="E782" s="163"/>
    </row>
    <row r="783" spans="3:5" x14ac:dyDescent="0.2">
      <c r="C783" s="162"/>
      <c r="D783" s="162"/>
      <c r="E783" s="163"/>
    </row>
    <row r="784" spans="3:5" x14ac:dyDescent="0.2">
      <c r="C784" s="162"/>
      <c r="D784" s="162"/>
      <c r="E784" s="163"/>
    </row>
    <row r="785" spans="3:5" x14ac:dyDescent="0.2">
      <c r="C785" s="162"/>
      <c r="D785" s="162"/>
      <c r="E785" s="163"/>
    </row>
    <row r="786" spans="3:5" x14ac:dyDescent="0.2">
      <c r="C786" s="162"/>
      <c r="D786" s="162"/>
      <c r="E786" s="163"/>
    </row>
    <row r="787" spans="3:5" x14ac:dyDescent="0.2">
      <c r="C787" s="162"/>
      <c r="D787" s="162"/>
      <c r="E787" s="163"/>
    </row>
    <row r="788" spans="3:5" x14ac:dyDescent="0.2">
      <c r="C788" s="162"/>
      <c r="D788" s="162"/>
      <c r="E788" s="163"/>
    </row>
    <row r="789" spans="3:5" x14ac:dyDescent="0.2">
      <c r="C789" s="162"/>
      <c r="D789" s="162"/>
      <c r="E789" s="163"/>
    </row>
    <row r="790" spans="3:5" x14ac:dyDescent="0.2">
      <c r="C790" s="162"/>
      <c r="D790" s="162"/>
      <c r="E790" s="163"/>
    </row>
    <row r="791" spans="3:5" x14ac:dyDescent="0.2">
      <c r="C791" s="162"/>
      <c r="D791" s="162"/>
      <c r="E791" s="163"/>
    </row>
    <row r="792" spans="3:5" x14ac:dyDescent="0.2">
      <c r="C792" s="162"/>
      <c r="D792" s="162"/>
      <c r="E792" s="163"/>
    </row>
    <row r="793" spans="3:5" x14ac:dyDescent="0.2">
      <c r="C793" s="162"/>
      <c r="D793" s="162"/>
      <c r="E793" s="163"/>
    </row>
    <row r="794" spans="3:5" x14ac:dyDescent="0.2">
      <c r="C794" s="162"/>
      <c r="D794" s="162"/>
      <c r="E794" s="163"/>
    </row>
    <row r="795" spans="3:5" x14ac:dyDescent="0.2">
      <c r="C795" s="162"/>
      <c r="D795" s="162"/>
      <c r="E795" s="163"/>
    </row>
    <row r="796" spans="3:5" x14ac:dyDescent="0.2">
      <c r="C796" s="162"/>
      <c r="D796" s="162"/>
      <c r="E796" s="163"/>
    </row>
    <row r="797" spans="3:5" x14ac:dyDescent="0.2">
      <c r="C797" s="162"/>
      <c r="D797" s="162"/>
      <c r="E797" s="163"/>
    </row>
    <row r="798" spans="3:5" x14ac:dyDescent="0.2">
      <c r="C798" s="162"/>
      <c r="D798" s="162"/>
      <c r="E798" s="163"/>
    </row>
    <row r="799" spans="3:5" x14ac:dyDescent="0.2">
      <c r="C799" s="162"/>
      <c r="D799" s="162"/>
      <c r="E799" s="163"/>
    </row>
    <row r="800" spans="3:5" x14ac:dyDescent="0.2">
      <c r="C800" s="162"/>
      <c r="D800" s="162"/>
      <c r="E800" s="163"/>
    </row>
    <row r="801" spans="3:5" x14ac:dyDescent="0.2">
      <c r="C801" s="162"/>
      <c r="D801" s="162"/>
      <c r="E801" s="163"/>
    </row>
    <row r="802" spans="3:5" x14ac:dyDescent="0.2">
      <c r="C802" s="162"/>
      <c r="D802" s="162"/>
      <c r="E802" s="163"/>
    </row>
    <row r="803" spans="3:5" x14ac:dyDescent="0.2">
      <c r="C803" s="162"/>
      <c r="D803" s="162"/>
      <c r="E803" s="163"/>
    </row>
    <row r="804" spans="3:5" x14ac:dyDescent="0.2">
      <c r="C804" s="162"/>
      <c r="D804" s="162"/>
      <c r="E804" s="163"/>
    </row>
    <row r="805" spans="3:5" x14ac:dyDescent="0.2">
      <c r="C805" s="162"/>
      <c r="D805" s="162"/>
      <c r="E805" s="163"/>
    </row>
    <row r="806" spans="3:5" x14ac:dyDescent="0.2">
      <c r="C806" s="162"/>
      <c r="D806" s="162"/>
      <c r="E806" s="163"/>
    </row>
    <row r="807" spans="3:5" x14ac:dyDescent="0.2">
      <c r="C807" s="162"/>
      <c r="D807" s="162"/>
      <c r="E807" s="163"/>
    </row>
    <row r="808" spans="3:5" x14ac:dyDescent="0.2">
      <c r="C808" s="162"/>
      <c r="D808" s="162"/>
      <c r="E808" s="163"/>
    </row>
    <row r="809" spans="3:5" x14ac:dyDescent="0.2">
      <c r="C809" s="162"/>
      <c r="D809" s="162"/>
      <c r="E809" s="163"/>
    </row>
    <row r="810" spans="3:5" x14ac:dyDescent="0.2">
      <c r="C810" s="162"/>
      <c r="D810" s="162"/>
      <c r="E810" s="163"/>
    </row>
    <row r="811" spans="3:5" x14ac:dyDescent="0.2">
      <c r="C811" s="162"/>
      <c r="D811" s="162"/>
      <c r="E811" s="163"/>
    </row>
    <row r="812" spans="3:5" x14ac:dyDescent="0.2">
      <c r="C812" s="162"/>
      <c r="D812" s="162"/>
      <c r="E812" s="163"/>
    </row>
    <row r="813" spans="3:5" x14ac:dyDescent="0.2">
      <c r="C813" s="162"/>
      <c r="D813" s="162"/>
      <c r="E813" s="163"/>
    </row>
    <row r="814" spans="3:5" x14ac:dyDescent="0.2">
      <c r="C814" s="162"/>
      <c r="D814" s="162"/>
      <c r="E814" s="163"/>
    </row>
    <row r="815" spans="3:5" x14ac:dyDescent="0.2">
      <c r="C815" s="162"/>
      <c r="D815" s="162"/>
      <c r="E815" s="163"/>
    </row>
    <row r="816" spans="3:5" x14ac:dyDescent="0.2">
      <c r="C816" s="162"/>
      <c r="D816" s="162"/>
      <c r="E816" s="163"/>
    </row>
    <row r="817" spans="3:5" x14ac:dyDescent="0.2">
      <c r="C817" s="162"/>
      <c r="D817" s="162"/>
      <c r="E817" s="163"/>
    </row>
    <row r="818" spans="3:5" x14ac:dyDescent="0.2">
      <c r="C818" s="162"/>
      <c r="D818" s="162"/>
      <c r="E818" s="163"/>
    </row>
    <row r="819" spans="3:5" x14ac:dyDescent="0.2">
      <c r="C819" s="162"/>
      <c r="D819" s="162"/>
      <c r="E819" s="163"/>
    </row>
    <row r="820" spans="3:5" x14ac:dyDescent="0.2">
      <c r="C820" s="162"/>
      <c r="D820" s="162"/>
      <c r="E820" s="163"/>
    </row>
    <row r="821" spans="3:5" x14ac:dyDescent="0.2">
      <c r="C821" s="162"/>
      <c r="D821" s="162"/>
      <c r="E821" s="163"/>
    </row>
    <row r="822" spans="3:5" x14ac:dyDescent="0.2">
      <c r="C822" s="162"/>
      <c r="D822" s="162"/>
      <c r="E822" s="163"/>
    </row>
    <row r="823" spans="3:5" x14ac:dyDescent="0.2">
      <c r="C823" s="162"/>
      <c r="D823" s="162"/>
      <c r="E823" s="163"/>
    </row>
    <row r="824" spans="3:5" x14ac:dyDescent="0.2">
      <c r="C824" s="162"/>
      <c r="D824" s="162"/>
      <c r="E824" s="163"/>
    </row>
    <row r="825" spans="3:5" x14ac:dyDescent="0.2">
      <c r="C825" s="162"/>
      <c r="D825" s="162"/>
      <c r="E825" s="163"/>
    </row>
    <row r="826" spans="3:5" x14ac:dyDescent="0.2">
      <c r="C826" s="162"/>
      <c r="D826" s="162"/>
      <c r="E826" s="163"/>
    </row>
    <row r="827" spans="3:5" x14ac:dyDescent="0.2">
      <c r="C827" s="162"/>
      <c r="D827" s="162"/>
      <c r="E827" s="163"/>
    </row>
    <row r="828" spans="3:5" x14ac:dyDescent="0.2">
      <c r="C828" s="162"/>
      <c r="D828" s="162"/>
      <c r="E828" s="163"/>
    </row>
    <row r="829" spans="3:5" x14ac:dyDescent="0.2">
      <c r="C829" s="162"/>
      <c r="D829" s="162"/>
      <c r="E829" s="163"/>
    </row>
    <row r="830" spans="3:5" x14ac:dyDescent="0.2">
      <c r="C830" s="162"/>
      <c r="D830" s="162"/>
      <c r="E830" s="163"/>
    </row>
    <row r="831" spans="3:5" x14ac:dyDescent="0.2">
      <c r="C831" s="162"/>
      <c r="D831" s="162"/>
      <c r="E831" s="163"/>
    </row>
    <row r="832" spans="3:5" x14ac:dyDescent="0.2">
      <c r="C832" s="162"/>
      <c r="D832" s="162"/>
      <c r="E832" s="163"/>
    </row>
    <row r="833" spans="3:5" x14ac:dyDescent="0.2">
      <c r="C833" s="162"/>
      <c r="D833" s="162"/>
      <c r="E833" s="163"/>
    </row>
    <row r="834" spans="3:5" x14ac:dyDescent="0.2">
      <c r="C834" s="162"/>
      <c r="D834" s="162"/>
      <c r="E834" s="163"/>
    </row>
    <row r="835" spans="3:5" x14ac:dyDescent="0.2">
      <c r="C835" s="162"/>
      <c r="D835" s="162"/>
      <c r="E835" s="163"/>
    </row>
    <row r="836" spans="3:5" x14ac:dyDescent="0.2">
      <c r="C836" s="162"/>
      <c r="D836" s="162"/>
      <c r="E836" s="163"/>
    </row>
    <row r="837" spans="3:5" x14ac:dyDescent="0.2">
      <c r="C837" s="162"/>
      <c r="D837" s="162"/>
      <c r="E837" s="163"/>
    </row>
    <row r="838" spans="3:5" x14ac:dyDescent="0.2">
      <c r="C838" s="162"/>
      <c r="D838" s="162"/>
      <c r="E838" s="163"/>
    </row>
    <row r="839" spans="3:5" x14ac:dyDescent="0.2">
      <c r="C839" s="162"/>
      <c r="D839" s="162"/>
      <c r="E839" s="163"/>
    </row>
    <row r="840" spans="3:5" x14ac:dyDescent="0.2">
      <c r="C840" s="162"/>
      <c r="D840" s="162"/>
      <c r="E840" s="163"/>
    </row>
    <row r="841" spans="3:5" x14ac:dyDescent="0.2">
      <c r="C841" s="162"/>
      <c r="D841" s="162"/>
      <c r="E841" s="163"/>
    </row>
    <row r="842" spans="3:5" x14ac:dyDescent="0.2">
      <c r="C842" s="162"/>
      <c r="D842" s="162"/>
      <c r="E842" s="163"/>
    </row>
    <row r="843" spans="3:5" x14ac:dyDescent="0.2">
      <c r="C843" s="162"/>
      <c r="D843" s="162"/>
      <c r="E843" s="163"/>
    </row>
    <row r="844" spans="3:5" x14ac:dyDescent="0.2">
      <c r="C844" s="162"/>
      <c r="D844" s="162"/>
      <c r="E844" s="163"/>
    </row>
    <row r="845" spans="3:5" x14ac:dyDescent="0.2">
      <c r="C845" s="162"/>
      <c r="D845" s="162"/>
      <c r="E845" s="163"/>
    </row>
    <row r="846" spans="3:5" x14ac:dyDescent="0.2">
      <c r="C846" s="162"/>
      <c r="D846" s="162"/>
      <c r="E846" s="163"/>
    </row>
    <row r="847" spans="3:5" x14ac:dyDescent="0.2">
      <c r="C847" s="162"/>
      <c r="D847" s="162"/>
      <c r="E847" s="163"/>
    </row>
    <row r="848" spans="3:5" x14ac:dyDescent="0.2">
      <c r="C848" s="162"/>
      <c r="D848" s="162"/>
      <c r="E848" s="163"/>
    </row>
    <row r="849" spans="3:5" x14ac:dyDescent="0.2">
      <c r="C849" s="162"/>
      <c r="D849" s="162"/>
      <c r="E849" s="163"/>
    </row>
    <row r="850" spans="3:5" x14ac:dyDescent="0.2">
      <c r="C850" s="162"/>
      <c r="D850" s="162"/>
      <c r="E850" s="163"/>
    </row>
    <row r="851" spans="3:5" x14ac:dyDescent="0.2">
      <c r="C851" s="162"/>
      <c r="D851" s="162"/>
      <c r="E851" s="163"/>
    </row>
    <row r="852" spans="3:5" x14ac:dyDescent="0.2">
      <c r="C852" s="162"/>
      <c r="D852" s="162"/>
      <c r="E852" s="163"/>
    </row>
    <row r="853" spans="3:5" x14ac:dyDescent="0.2">
      <c r="C853" s="162"/>
      <c r="D853" s="162"/>
      <c r="E853" s="163"/>
    </row>
    <row r="854" spans="3:5" x14ac:dyDescent="0.2">
      <c r="C854" s="162"/>
      <c r="D854" s="162"/>
      <c r="E854" s="163"/>
    </row>
    <row r="855" spans="3:5" x14ac:dyDescent="0.2">
      <c r="C855" s="162"/>
      <c r="D855" s="162"/>
      <c r="E855" s="163"/>
    </row>
    <row r="856" spans="3:5" x14ac:dyDescent="0.2">
      <c r="C856" s="162"/>
      <c r="D856" s="162"/>
      <c r="E856" s="163"/>
    </row>
    <row r="857" spans="3:5" x14ac:dyDescent="0.2">
      <c r="C857" s="162"/>
      <c r="D857" s="162"/>
      <c r="E857" s="163"/>
    </row>
    <row r="858" spans="3:5" x14ac:dyDescent="0.2">
      <c r="C858" s="162"/>
      <c r="D858" s="162"/>
      <c r="E858" s="163"/>
    </row>
    <row r="859" spans="3:5" x14ac:dyDescent="0.2">
      <c r="C859" s="162"/>
      <c r="D859" s="162"/>
      <c r="E859" s="163"/>
    </row>
    <row r="860" spans="3:5" x14ac:dyDescent="0.2">
      <c r="C860" s="162"/>
      <c r="D860" s="162"/>
      <c r="E860" s="163"/>
    </row>
    <row r="861" spans="3:5" x14ac:dyDescent="0.2">
      <c r="C861" s="162"/>
      <c r="D861" s="162"/>
      <c r="E861" s="163"/>
    </row>
    <row r="862" spans="3:5" x14ac:dyDescent="0.2">
      <c r="C862" s="162"/>
      <c r="D862" s="162"/>
      <c r="E862" s="163"/>
    </row>
    <row r="863" spans="3:5" x14ac:dyDescent="0.2">
      <c r="C863" s="162"/>
      <c r="D863" s="162"/>
      <c r="E863" s="163"/>
    </row>
    <row r="864" spans="3:5" x14ac:dyDescent="0.2">
      <c r="C864" s="162"/>
      <c r="D864" s="162"/>
      <c r="E864" s="163"/>
    </row>
    <row r="865" spans="3:5" x14ac:dyDescent="0.2">
      <c r="C865" s="162"/>
      <c r="D865" s="162"/>
      <c r="E865" s="163"/>
    </row>
    <row r="866" spans="3:5" x14ac:dyDescent="0.2">
      <c r="C866" s="162"/>
      <c r="D866" s="162"/>
      <c r="E866" s="163"/>
    </row>
    <row r="867" spans="3:5" x14ac:dyDescent="0.2">
      <c r="C867" s="162"/>
      <c r="D867" s="162"/>
      <c r="E867" s="163"/>
    </row>
    <row r="868" spans="3:5" x14ac:dyDescent="0.2">
      <c r="C868" s="162"/>
      <c r="D868" s="162"/>
      <c r="E868" s="163"/>
    </row>
    <row r="869" spans="3:5" x14ac:dyDescent="0.2">
      <c r="C869" s="162"/>
      <c r="D869" s="162"/>
      <c r="E869" s="163"/>
    </row>
    <row r="870" spans="3:5" x14ac:dyDescent="0.2">
      <c r="C870" s="162"/>
      <c r="D870" s="162"/>
      <c r="E870" s="163"/>
    </row>
    <row r="871" spans="3:5" x14ac:dyDescent="0.2">
      <c r="C871" s="162"/>
      <c r="D871" s="162"/>
      <c r="E871" s="163"/>
    </row>
    <row r="872" spans="3:5" x14ac:dyDescent="0.2">
      <c r="C872" s="162"/>
      <c r="D872" s="162"/>
      <c r="E872" s="163"/>
    </row>
    <row r="873" spans="3:5" x14ac:dyDescent="0.2">
      <c r="C873" s="162"/>
      <c r="D873" s="162"/>
      <c r="E873" s="163"/>
    </row>
    <row r="874" spans="3:5" x14ac:dyDescent="0.2">
      <c r="C874" s="162"/>
      <c r="D874" s="162"/>
      <c r="E874" s="163"/>
    </row>
    <row r="875" spans="3:5" x14ac:dyDescent="0.2">
      <c r="C875" s="162"/>
      <c r="D875" s="162"/>
      <c r="E875" s="163"/>
    </row>
    <row r="876" spans="3:5" x14ac:dyDescent="0.2">
      <c r="C876" s="162"/>
      <c r="D876" s="162"/>
      <c r="E876" s="163"/>
    </row>
    <row r="877" spans="3:5" x14ac:dyDescent="0.2">
      <c r="C877" s="162"/>
      <c r="D877" s="162"/>
      <c r="E877" s="163"/>
    </row>
    <row r="878" spans="3:5" x14ac:dyDescent="0.2">
      <c r="C878" s="162"/>
      <c r="D878" s="162"/>
      <c r="E878" s="163"/>
    </row>
    <row r="879" spans="3:5" x14ac:dyDescent="0.2">
      <c r="C879" s="162"/>
      <c r="D879" s="162"/>
      <c r="E879" s="163"/>
    </row>
    <row r="880" spans="3:5" x14ac:dyDescent="0.2">
      <c r="C880" s="162"/>
      <c r="D880" s="162"/>
      <c r="E880" s="163"/>
    </row>
    <row r="881" spans="3:5" x14ac:dyDescent="0.2">
      <c r="C881" s="162"/>
      <c r="D881" s="162"/>
      <c r="E881" s="163"/>
    </row>
    <row r="882" spans="3:5" x14ac:dyDescent="0.2">
      <c r="C882" s="162"/>
      <c r="D882" s="162"/>
      <c r="E882" s="163"/>
    </row>
    <row r="883" spans="3:5" x14ac:dyDescent="0.2">
      <c r="C883" s="162"/>
      <c r="D883" s="162"/>
      <c r="E883" s="163"/>
    </row>
    <row r="884" spans="3:5" x14ac:dyDescent="0.2">
      <c r="C884" s="162"/>
      <c r="D884" s="162"/>
      <c r="E884" s="163"/>
    </row>
    <row r="885" spans="3:5" x14ac:dyDescent="0.2">
      <c r="C885" s="162"/>
      <c r="D885" s="162"/>
      <c r="E885" s="163"/>
    </row>
    <row r="886" spans="3:5" x14ac:dyDescent="0.2">
      <c r="C886" s="162"/>
      <c r="D886" s="162"/>
      <c r="E886" s="163"/>
    </row>
    <row r="887" spans="3:5" x14ac:dyDescent="0.2">
      <c r="C887" s="162"/>
      <c r="D887" s="162"/>
      <c r="E887" s="163"/>
    </row>
    <row r="888" spans="3:5" x14ac:dyDescent="0.2">
      <c r="C888" s="162"/>
      <c r="D888" s="162"/>
      <c r="E888" s="163"/>
    </row>
    <row r="889" spans="3:5" x14ac:dyDescent="0.2">
      <c r="C889" s="162"/>
      <c r="D889" s="162"/>
      <c r="E889" s="163"/>
    </row>
    <row r="890" spans="3:5" x14ac:dyDescent="0.2">
      <c r="C890" s="162"/>
      <c r="D890" s="162"/>
      <c r="E890" s="163"/>
    </row>
    <row r="891" spans="3:5" x14ac:dyDescent="0.2">
      <c r="C891" s="162"/>
      <c r="D891" s="162"/>
      <c r="E891" s="163"/>
    </row>
    <row r="892" spans="3:5" x14ac:dyDescent="0.2">
      <c r="C892" s="162"/>
      <c r="D892" s="162"/>
      <c r="E892" s="163"/>
    </row>
    <row r="893" spans="3:5" x14ac:dyDescent="0.2">
      <c r="C893" s="162"/>
      <c r="D893" s="162"/>
      <c r="E893" s="163"/>
    </row>
    <row r="894" spans="3:5" x14ac:dyDescent="0.2">
      <c r="C894" s="162"/>
      <c r="D894" s="162"/>
      <c r="E894" s="163"/>
    </row>
    <row r="895" spans="3:5" x14ac:dyDescent="0.2">
      <c r="C895" s="162"/>
      <c r="D895" s="162"/>
      <c r="E895" s="163"/>
    </row>
    <row r="896" spans="3:5" x14ac:dyDescent="0.2">
      <c r="C896" s="162"/>
      <c r="D896" s="162"/>
      <c r="E896" s="163"/>
    </row>
    <row r="897" spans="3:5" x14ac:dyDescent="0.2">
      <c r="C897" s="162"/>
      <c r="D897" s="162"/>
      <c r="E897" s="163"/>
    </row>
    <row r="898" spans="3:5" x14ac:dyDescent="0.2">
      <c r="C898" s="162"/>
      <c r="D898" s="162"/>
      <c r="E898" s="163"/>
    </row>
    <row r="899" spans="3:5" x14ac:dyDescent="0.2">
      <c r="C899" s="162"/>
      <c r="D899" s="162"/>
      <c r="E899" s="163"/>
    </row>
    <row r="900" spans="3:5" x14ac:dyDescent="0.2">
      <c r="C900" s="162"/>
      <c r="D900" s="162"/>
      <c r="E900" s="163"/>
    </row>
    <row r="901" spans="3:5" x14ac:dyDescent="0.2">
      <c r="C901" s="162"/>
      <c r="D901" s="162"/>
      <c r="E901" s="163"/>
    </row>
    <row r="902" spans="3:5" x14ac:dyDescent="0.2">
      <c r="C902" s="162"/>
      <c r="D902" s="162"/>
      <c r="E902" s="163"/>
    </row>
    <row r="903" spans="3:5" x14ac:dyDescent="0.2">
      <c r="C903" s="162"/>
      <c r="D903" s="162"/>
      <c r="E903" s="163"/>
    </row>
    <row r="904" spans="3:5" x14ac:dyDescent="0.2">
      <c r="C904" s="162"/>
      <c r="D904" s="162"/>
      <c r="E904" s="163"/>
    </row>
    <row r="905" spans="3:5" x14ac:dyDescent="0.2">
      <c r="C905" s="162"/>
      <c r="D905" s="162"/>
      <c r="E905" s="163"/>
    </row>
    <row r="906" spans="3:5" x14ac:dyDescent="0.2">
      <c r="C906" s="162"/>
      <c r="D906" s="162"/>
      <c r="E906" s="163"/>
    </row>
    <row r="907" spans="3:5" x14ac:dyDescent="0.2">
      <c r="C907" s="162"/>
      <c r="D907" s="162"/>
      <c r="E907" s="163"/>
    </row>
    <row r="908" spans="3:5" x14ac:dyDescent="0.2">
      <c r="C908" s="162"/>
      <c r="D908" s="162"/>
      <c r="E908" s="163"/>
    </row>
    <row r="909" spans="3:5" x14ac:dyDescent="0.2">
      <c r="C909" s="162"/>
      <c r="D909" s="162"/>
      <c r="E909" s="163"/>
    </row>
    <row r="910" spans="3:5" x14ac:dyDescent="0.2">
      <c r="C910" s="162"/>
      <c r="D910" s="162"/>
      <c r="E910" s="163"/>
    </row>
    <row r="911" spans="3:5" x14ac:dyDescent="0.2">
      <c r="C911" s="162"/>
      <c r="D911" s="162"/>
      <c r="E911" s="163"/>
    </row>
    <row r="912" spans="3:5" x14ac:dyDescent="0.2">
      <c r="C912" s="162"/>
      <c r="D912" s="162"/>
      <c r="E912" s="163"/>
    </row>
    <row r="913" spans="3:5" x14ac:dyDescent="0.2">
      <c r="C913" s="162"/>
      <c r="D913" s="162"/>
      <c r="E913" s="163"/>
    </row>
    <row r="914" spans="3:5" x14ac:dyDescent="0.2">
      <c r="C914" s="162"/>
      <c r="D914" s="162"/>
      <c r="E914" s="163"/>
    </row>
    <row r="915" spans="3:5" x14ac:dyDescent="0.2">
      <c r="C915" s="162"/>
      <c r="D915" s="162"/>
      <c r="E915" s="163"/>
    </row>
    <row r="916" spans="3:5" x14ac:dyDescent="0.2">
      <c r="C916" s="162"/>
      <c r="D916" s="162"/>
      <c r="E916" s="163"/>
    </row>
    <row r="917" spans="3:5" x14ac:dyDescent="0.2">
      <c r="C917" s="162"/>
      <c r="D917" s="162"/>
      <c r="E917" s="163"/>
    </row>
    <row r="918" spans="3:5" x14ac:dyDescent="0.2">
      <c r="C918" s="162"/>
      <c r="D918" s="162"/>
      <c r="E918" s="163"/>
    </row>
    <row r="919" spans="3:5" x14ac:dyDescent="0.2">
      <c r="C919" s="162"/>
      <c r="D919" s="162"/>
      <c r="E919" s="163"/>
    </row>
    <row r="920" spans="3:5" x14ac:dyDescent="0.2">
      <c r="C920" s="162"/>
      <c r="D920" s="162"/>
      <c r="E920" s="163"/>
    </row>
    <row r="921" spans="3:5" x14ac:dyDescent="0.2">
      <c r="C921" s="162"/>
      <c r="D921" s="162"/>
      <c r="E921" s="163"/>
    </row>
    <row r="922" spans="3:5" x14ac:dyDescent="0.2">
      <c r="C922" s="162"/>
      <c r="D922" s="162"/>
      <c r="E922" s="163"/>
    </row>
    <row r="923" spans="3:5" x14ac:dyDescent="0.2">
      <c r="C923" s="162"/>
      <c r="D923" s="162"/>
      <c r="E923" s="163"/>
    </row>
    <row r="924" spans="3:5" x14ac:dyDescent="0.2">
      <c r="C924" s="162"/>
      <c r="D924" s="162"/>
      <c r="E924" s="163"/>
    </row>
    <row r="925" spans="3:5" x14ac:dyDescent="0.2">
      <c r="C925" s="162"/>
      <c r="D925" s="162"/>
      <c r="E925" s="163"/>
    </row>
    <row r="926" spans="3:5" x14ac:dyDescent="0.2">
      <c r="C926" s="162"/>
      <c r="D926" s="162"/>
      <c r="E926" s="163"/>
    </row>
    <row r="927" spans="3:5" x14ac:dyDescent="0.2">
      <c r="C927" s="162"/>
      <c r="D927" s="162"/>
      <c r="E927" s="163"/>
    </row>
    <row r="928" spans="3:5" x14ac:dyDescent="0.2">
      <c r="C928" s="162"/>
      <c r="D928" s="162"/>
      <c r="E928" s="163"/>
    </row>
    <row r="929" spans="3:5" x14ac:dyDescent="0.2">
      <c r="C929" s="162"/>
      <c r="D929" s="162"/>
      <c r="E929" s="163"/>
    </row>
    <row r="930" spans="3:5" x14ac:dyDescent="0.2">
      <c r="C930" s="162"/>
      <c r="D930" s="162"/>
      <c r="E930" s="163"/>
    </row>
    <row r="931" spans="3:5" x14ac:dyDescent="0.2">
      <c r="C931" s="162"/>
      <c r="D931" s="162"/>
      <c r="E931" s="163"/>
    </row>
    <row r="932" spans="3:5" x14ac:dyDescent="0.2">
      <c r="C932" s="162"/>
      <c r="D932" s="162"/>
      <c r="E932" s="163"/>
    </row>
    <row r="933" spans="3:5" x14ac:dyDescent="0.2">
      <c r="C933" s="162"/>
      <c r="D933" s="162"/>
      <c r="E933" s="163"/>
    </row>
    <row r="934" spans="3:5" x14ac:dyDescent="0.2">
      <c r="C934" s="162"/>
      <c r="D934" s="162"/>
      <c r="E934" s="163"/>
    </row>
    <row r="935" spans="3:5" x14ac:dyDescent="0.2">
      <c r="C935" s="162"/>
      <c r="D935" s="162"/>
      <c r="E935" s="163"/>
    </row>
    <row r="936" spans="3:5" x14ac:dyDescent="0.2">
      <c r="C936" s="162"/>
      <c r="D936" s="162"/>
      <c r="E936" s="163"/>
    </row>
    <row r="937" spans="3:5" x14ac:dyDescent="0.2">
      <c r="C937" s="162"/>
      <c r="D937" s="162"/>
      <c r="E937" s="163"/>
    </row>
    <row r="938" spans="3:5" x14ac:dyDescent="0.2">
      <c r="C938" s="162"/>
      <c r="D938" s="162"/>
      <c r="E938" s="163"/>
    </row>
    <row r="939" spans="3:5" x14ac:dyDescent="0.2">
      <c r="C939" s="162"/>
      <c r="D939" s="162"/>
      <c r="E939" s="163"/>
    </row>
    <row r="940" spans="3:5" x14ac:dyDescent="0.2">
      <c r="C940" s="162"/>
      <c r="D940" s="162"/>
      <c r="E940" s="163"/>
    </row>
    <row r="941" spans="3:5" x14ac:dyDescent="0.2">
      <c r="C941" s="162"/>
      <c r="D941" s="162"/>
      <c r="E941" s="163"/>
    </row>
    <row r="942" spans="3:5" x14ac:dyDescent="0.2">
      <c r="C942" s="162"/>
      <c r="D942" s="162"/>
      <c r="E942" s="163"/>
    </row>
    <row r="943" spans="3:5" x14ac:dyDescent="0.2">
      <c r="C943" s="162"/>
      <c r="D943" s="162"/>
      <c r="E943" s="163"/>
    </row>
    <row r="944" spans="3:5" x14ac:dyDescent="0.2">
      <c r="C944" s="162"/>
      <c r="D944" s="162"/>
      <c r="E944" s="163"/>
    </row>
    <row r="945" spans="3:5" x14ac:dyDescent="0.2">
      <c r="C945" s="162"/>
      <c r="D945" s="162"/>
      <c r="E945" s="163"/>
    </row>
    <row r="946" spans="3:5" x14ac:dyDescent="0.2">
      <c r="C946" s="162"/>
      <c r="D946" s="162"/>
      <c r="E946" s="163"/>
    </row>
    <row r="947" spans="3:5" x14ac:dyDescent="0.2">
      <c r="C947" s="162"/>
      <c r="D947" s="162"/>
      <c r="E947" s="163"/>
    </row>
    <row r="948" spans="3:5" x14ac:dyDescent="0.2">
      <c r="C948" s="162"/>
      <c r="D948" s="162"/>
      <c r="E948" s="163"/>
    </row>
    <row r="949" spans="3:5" x14ac:dyDescent="0.2">
      <c r="C949" s="162"/>
      <c r="D949" s="162"/>
      <c r="E949" s="163"/>
    </row>
    <row r="950" spans="3:5" x14ac:dyDescent="0.2">
      <c r="C950" s="162"/>
      <c r="D950" s="162"/>
      <c r="E950" s="163"/>
    </row>
    <row r="951" spans="3:5" x14ac:dyDescent="0.2">
      <c r="C951" s="162"/>
      <c r="D951" s="162"/>
      <c r="E951" s="163"/>
    </row>
    <row r="952" spans="3:5" x14ac:dyDescent="0.2">
      <c r="C952" s="162"/>
      <c r="D952" s="162"/>
      <c r="E952" s="163"/>
    </row>
    <row r="953" spans="3:5" x14ac:dyDescent="0.2">
      <c r="C953" s="162"/>
      <c r="D953" s="162"/>
      <c r="E953" s="163"/>
    </row>
    <row r="954" spans="3:5" x14ac:dyDescent="0.2">
      <c r="C954" s="162"/>
      <c r="D954" s="162"/>
      <c r="E954" s="163"/>
    </row>
    <row r="955" spans="3:5" x14ac:dyDescent="0.2">
      <c r="C955" s="162"/>
      <c r="D955" s="162"/>
      <c r="E955" s="163"/>
    </row>
    <row r="956" spans="3:5" x14ac:dyDescent="0.2">
      <c r="C956" s="162"/>
      <c r="D956" s="162"/>
      <c r="E956" s="163"/>
    </row>
    <row r="957" spans="3:5" x14ac:dyDescent="0.2">
      <c r="C957" s="162"/>
      <c r="D957" s="162"/>
      <c r="E957" s="163"/>
    </row>
    <row r="958" spans="3:5" x14ac:dyDescent="0.2">
      <c r="C958" s="162"/>
      <c r="D958" s="162"/>
      <c r="E958" s="163"/>
    </row>
    <row r="959" spans="3:5" x14ac:dyDescent="0.2">
      <c r="C959" s="162"/>
      <c r="D959" s="162"/>
      <c r="E959" s="163"/>
    </row>
    <row r="960" spans="3:5" x14ac:dyDescent="0.2">
      <c r="C960" s="162"/>
      <c r="D960" s="162"/>
      <c r="E960" s="163"/>
    </row>
    <row r="961" spans="3:5" x14ac:dyDescent="0.2">
      <c r="C961" s="162"/>
      <c r="D961" s="162"/>
      <c r="E961" s="163"/>
    </row>
    <row r="962" spans="3:5" x14ac:dyDescent="0.2">
      <c r="C962" s="162"/>
      <c r="D962" s="162"/>
      <c r="E962" s="163"/>
    </row>
    <row r="963" spans="3:5" x14ac:dyDescent="0.2">
      <c r="C963" s="162"/>
      <c r="D963" s="162"/>
      <c r="E963" s="163"/>
    </row>
    <row r="964" spans="3:5" x14ac:dyDescent="0.2">
      <c r="C964" s="162"/>
      <c r="D964" s="162"/>
      <c r="E964" s="163"/>
    </row>
    <row r="965" spans="3:5" x14ac:dyDescent="0.2">
      <c r="C965" s="162"/>
      <c r="D965" s="162"/>
      <c r="E965" s="163"/>
    </row>
    <row r="966" spans="3:5" x14ac:dyDescent="0.2">
      <c r="C966" s="162"/>
      <c r="D966" s="162"/>
      <c r="E966" s="163"/>
    </row>
    <row r="967" spans="3:5" x14ac:dyDescent="0.2">
      <c r="C967" s="162"/>
      <c r="D967" s="162"/>
      <c r="E967" s="163"/>
    </row>
    <row r="968" spans="3:5" x14ac:dyDescent="0.2">
      <c r="C968" s="162"/>
      <c r="D968" s="162"/>
      <c r="E968" s="163"/>
    </row>
    <row r="969" spans="3:5" x14ac:dyDescent="0.2">
      <c r="C969" s="164"/>
      <c r="D969" s="164"/>
      <c r="E969" s="165"/>
    </row>
    <row r="970" spans="3:5" x14ac:dyDescent="0.2">
      <c r="C970" s="135"/>
      <c r="D970" s="135"/>
      <c r="E970" s="166"/>
    </row>
    <row r="971" spans="3:5" x14ac:dyDescent="0.2">
      <c r="C971" s="135"/>
      <c r="D971" s="135"/>
      <c r="E971" s="166"/>
    </row>
    <row r="972" spans="3:5" x14ac:dyDescent="0.2">
      <c r="C972" s="135"/>
      <c r="D972" s="135"/>
      <c r="E972" s="166"/>
    </row>
    <row r="973" spans="3:5" x14ac:dyDescent="0.2">
      <c r="C973" s="135"/>
      <c r="D973" s="135"/>
      <c r="E973" s="166"/>
    </row>
    <row r="974" spans="3:5" x14ac:dyDescent="0.2">
      <c r="C974" s="135"/>
      <c r="D974" s="135"/>
      <c r="E974" s="166"/>
    </row>
    <row r="975" spans="3:5" x14ac:dyDescent="0.2">
      <c r="C975" s="135"/>
      <c r="D975" s="135"/>
      <c r="E975" s="166"/>
    </row>
    <row r="976" spans="3:5" x14ac:dyDescent="0.2">
      <c r="C976" s="135"/>
      <c r="D976" s="135"/>
      <c r="E976" s="166"/>
    </row>
    <row r="977" spans="3:5" x14ac:dyDescent="0.2">
      <c r="C977" s="135"/>
      <c r="D977" s="135"/>
      <c r="E977" s="122"/>
    </row>
    <row r="978" spans="3:5" x14ac:dyDescent="0.2">
      <c r="C978" s="135"/>
      <c r="D978" s="135"/>
      <c r="E978" s="122"/>
    </row>
    <row r="979" spans="3:5" x14ac:dyDescent="0.2">
      <c r="C979" s="135"/>
      <c r="D979" s="135"/>
      <c r="E979" s="122"/>
    </row>
    <row r="980" spans="3:5" x14ac:dyDescent="0.2">
      <c r="C980" s="135"/>
      <c r="D980" s="135"/>
      <c r="E980" s="122"/>
    </row>
    <row r="981" spans="3:5" x14ac:dyDescent="0.2">
      <c r="C981" s="135"/>
      <c r="D981" s="135"/>
      <c r="E981" s="122"/>
    </row>
    <row r="982" spans="3:5" x14ac:dyDescent="0.2">
      <c r="C982" s="135"/>
      <c r="D982" s="135"/>
      <c r="E982" s="122"/>
    </row>
    <row r="983" spans="3:5" x14ac:dyDescent="0.2">
      <c r="C983" s="135"/>
      <c r="D983" s="135"/>
      <c r="E983" s="122"/>
    </row>
    <row r="984" spans="3:5" x14ac:dyDescent="0.2">
      <c r="C984" s="135"/>
      <c r="D984" s="135"/>
      <c r="E984" s="122"/>
    </row>
    <row r="985" spans="3:5" x14ac:dyDescent="0.2">
      <c r="C985" s="122"/>
      <c r="D985" s="122"/>
      <c r="E985" s="122"/>
    </row>
    <row r="986" spans="3:5" x14ac:dyDescent="0.2">
      <c r="C986" s="122"/>
      <c r="D986" s="122"/>
      <c r="E986" s="122"/>
    </row>
    <row r="987" spans="3:5" x14ac:dyDescent="0.2">
      <c r="C987" s="122"/>
      <c r="D987" s="122"/>
      <c r="E987" s="122"/>
    </row>
    <row r="988" spans="3:5" x14ac:dyDescent="0.2">
      <c r="C988" s="122"/>
      <c r="D988" s="122"/>
      <c r="E988" s="122"/>
    </row>
    <row r="989" spans="3:5" x14ac:dyDescent="0.2">
      <c r="C989" s="122"/>
      <c r="D989" s="122"/>
      <c r="E989" s="122"/>
    </row>
    <row r="990" spans="3:5" x14ac:dyDescent="0.2">
      <c r="C990" s="122"/>
      <c r="D990" s="122"/>
      <c r="E990" s="122"/>
    </row>
    <row r="991" spans="3:5" x14ac:dyDescent="0.2">
      <c r="C991" s="122"/>
      <c r="D991" s="122"/>
      <c r="E991" s="122"/>
    </row>
    <row r="992" spans="3:5" x14ac:dyDescent="0.2">
      <c r="C992" s="122"/>
      <c r="D992" s="122"/>
      <c r="E992" s="122"/>
    </row>
    <row r="993" spans="3:5" x14ac:dyDescent="0.2">
      <c r="C993" s="122"/>
      <c r="D993" s="122"/>
      <c r="E993" s="122"/>
    </row>
    <row r="994" spans="3:5" x14ac:dyDescent="0.2">
      <c r="C994" s="122"/>
      <c r="D994" s="122"/>
      <c r="E994" s="122"/>
    </row>
    <row r="995" spans="3:5" x14ac:dyDescent="0.2">
      <c r="C995" s="122"/>
      <c r="D995" s="122"/>
      <c r="E995" s="122"/>
    </row>
    <row r="996" spans="3:5" x14ac:dyDescent="0.2">
      <c r="C996" s="122"/>
      <c r="D996" s="122"/>
      <c r="E996" s="122"/>
    </row>
    <row r="997" spans="3:5" x14ac:dyDescent="0.2">
      <c r="C997" s="122"/>
      <c r="D997" s="122"/>
      <c r="E997" s="122"/>
    </row>
    <row r="998" spans="3:5" x14ac:dyDescent="0.2">
      <c r="C998" s="122"/>
      <c r="D998" s="122"/>
      <c r="E998" s="122"/>
    </row>
    <row r="999" spans="3:5" x14ac:dyDescent="0.2">
      <c r="C999" s="122"/>
      <c r="D999" s="122"/>
      <c r="E999" s="122"/>
    </row>
    <row r="1000" spans="3:5" x14ac:dyDescent="0.2">
      <c r="C1000" s="122"/>
      <c r="D1000" s="122"/>
      <c r="E1000" s="122"/>
    </row>
    <row r="1001" spans="3:5" x14ac:dyDescent="0.2">
      <c r="C1001" s="122"/>
      <c r="D1001" s="122"/>
      <c r="E1001" s="122"/>
    </row>
    <row r="1002" spans="3:5" x14ac:dyDescent="0.2">
      <c r="C1002" s="122"/>
      <c r="D1002" s="122"/>
      <c r="E1002" s="122"/>
    </row>
    <row r="1003" spans="3:5" x14ac:dyDescent="0.2">
      <c r="C1003" s="122"/>
      <c r="D1003" s="122"/>
      <c r="E1003" s="122"/>
    </row>
    <row r="1004" spans="3:5" x14ac:dyDescent="0.2">
      <c r="C1004" s="122"/>
      <c r="D1004" s="122"/>
      <c r="E1004" s="122"/>
    </row>
    <row r="1005" spans="3:5" x14ac:dyDescent="0.2">
      <c r="C1005" s="122"/>
      <c r="D1005" s="122"/>
      <c r="E1005" s="122"/>
    </row>
    <row r="1006" spans="3:5" x14ac:dyDescent="0.2">
      <c r="C1006" s="122"/>
      <c r="D1006" s="122"/>
      <c r="E1006" s="122"/>
    </row>
    <row r="1007" spans="3:5" x14ac:dyDescent="0.2">
      <c r="C1007" s="122"/>
      <c r="D1007" s="122"/>
      <c r="E1007" s="122"/>
    </row>
    <row r="1008" spans="3:5" x14ac:dyDescent="0.2">
      <c r="C1008" s="122"/>
      <c r="D1008" s="122"/>
      <c r="E1008" s="122"/>
    </row>
    <row r="1009" spans="3:5" x14ac:dyDescent="0.2">
      <c r="C1009" s="122"/>
      <c r="D1009" s="122"/>
      <c r="E1009" s="122"/>
    </row>
    <row r="1010" spans="3:5" x14ac:dyDescent="0.2">
      <c r="C1010" s="122"/>
      <c r="D1010" s="122"/>
      <c r="E1010" s="122"/>
    </row>
    <row r="1011" spans="3:5" x14ac:dyDescent="0.2">
      <c r="C1011" s="122"/>
      <c r="D1011" s="122"/>
      <c r="E1011" s="122"/>
    </row>
    <row r="1012" spans="3:5" x14ac:dyDescent="0.2">
      <c r="C1012" s="122"/>
      <c r="D1012" s="122"/>
      <c r="E1012" s="122"/>
    </row>
    <row r="1013" spans="3:5" x14ac:dyDescent="0.2">
      <c r="C1013" s="122"/>
      <c r="D1013" s="122"/>
      <c r="E1013" s="122"/>
    </row>
    <row r="1014" spans="3:5" x14ac:dyDescent="0.2">
      <c r="C1014" s="122"/>
      <c r="D1014" s="122"/>
      <c r="E1014" s="122"/>
    </row>
    <row r="1015" spans="3:5" x14ac:dyDescent="0.2">
      <c r="C1015" s="122"/>
      <c r="D1015" s="122"/>
      <c r="E1015" s="122"/>
    </row>
    <row r="1016" spans="3:5" x14ac:dyDescent="0.2">
      <c r="C1016" s="122"/>
      <c r="D1016" s="122"/>
      <c r="E1016" s="122"/>
    </row>
    <row r="1017" spans="3:5" x14ac:dyDescent="0.2">
      <c r="C1017" s="122"/>
      <c r="D1017" s="122"/>
      <c r="E1017" s="122"/>
    </row>
    <row r="1018" spans="3:5" x14ac:dyDescent="0.2">
      <c r="C1018" s="122"/>
      <c r="D1018" s="122"/>
      <c r="E1018" s="122"/>
    </row>
    <row r="1019" spans="3:5" x14ac:dyDescent="0.2">
      <c r="C1019" s="122"/>
      <c r="D1019" s="122"/>
      <c r="E1019" s="122"/>
    </row>
    <row r="1020" spans="3:5" x14ac:dyDescent="0.2">
      <c r="C1020" s="122"/>
      <c r="D1020" s="122"/>
      <c r="E1020" s="122"/>
    </row>
    <row r="1021" spans="3:5" x14ac:dyDescent="0.2">
      <c r="C1021" s="122"/>
      <c r="D1021" s="122"/>
      <c r="E1021" s="122"/>
    </row>
    <row r="1022" spans="3:5" x14ac:dyDescent="0.2">
      <c r="C1022" s="122"/>
      <c r="D1022" s="122"/>
      <c r="E1022" s="122"/>
    </row>
    <row r="1023" spans="3:5" x14ac:dyDescent="0.2">
      <c r="C1023" s="122"/>
      <c r="D1023" s="122"/>
      <c r="E1023" s="122"/>
    </row>
    <row r="1024" spans="3:5" x14ac:dyDescent="0.2">
      <c r="C1024" s="122"/>
      <c r="D1024" s="122"/>
      <c r="E1024" s="122"/>
    </row>
    <row r="1025" spans="3:5" x14ac:dyDescent="0.2">
      <c r="C1025" s="122"/>
      <c r="D1025" s="122"/>
      <c r="E1025" s="122"/>
    </row>
    <row r="1026" spans="3:5" x14ac:dyDescent="0.2">
      <c r="C1026" s="122"/>
      <c r="D1026" s="122"/>
      <c r="E1026" s="122"/>
    </row>
    <row r="1027" spans="3:5" x14ac:dyDescent="0.2">
      <c r="C1027" s="122"/>
      <c r="D1027" s="122"/>
      <c r="E1027" s="122"/>
    </row>
    <row r="1028" spans="3:5" x14ac:dyDescent="0.2">
      <c r="C1028" s="122"/>
      <c r="D1028" s="122"/>
      <c r="E1028" s="122"/>
    </row>
    <row r="1029" spans="3:5" x14ac:dyDescent="0.2">
      <c r="C1029" s="122"/>
      <c r="D1029" s="122"/>
      <c r="E1029" s="122"/>
    </row>
    <row r="1030" spans="3:5" x14ac:dyDescent="0.2">
      <c r="C1030" s="122"/>
      <c r="D1030" s="122"/>
      <c r="E1030" s="122"/>
    </row>
    <row r="1031" spans="3:5" x14ac:dyDescent="0.2">
      <c r="C1031" s="122"/>
      <c r="D1031" s="122"/>
      <c r="E1031" s="122"/>
    </row>
    <row r="1032" spans="3:5" x14ac:dyDescent="0.2">
      <c r="C1032" s="122"/>
      <c r="D1032" s="122"/>
      <c r="E1032" s="122"/>
    </row>
    <row r="1033" spans="3:5" x14ac:dyDescent="0.2">
      <c r="C1033" s="122"/>
      <c r="D1033" s="122"/>
      <c r="E1033" s="122"/>
    </row>
    <row r="1034" spans="3:5" x14ac:dyDescent="0.2">
      <c r="C1034" s="122"/>
      <c r="D1034" s="122"/>
      <c r="E1034" s="122"/>
    </row>
    <row r="1035" spans="3:5" x14ac:dyDescent="0.2">
      <c r="C1035" s="122"/>
      <c r="D1035" s="122"/>
      <c r="E1035" s="122"/>
    </row>
    <row r="1036" spans="3:5" x14ac:dyDescent="0.2">
      <c r="C1036" s="122"/>
      <c r="D1036" s="122"/>
      <c r="E1036" s="122"/>
    </row>
    <row r="1037" spans="3:5" x14ac:dyDescent="0.2">
      <c r="C1037" s="122"/>
      <c r="D1037" s="122"/>
      <c r="E1037" s="122"/>
    </row>
    <row r="1038" spans="3:5" x14ac:dyDescent="0.2">
      <c r="C1038" s="122"/>
      <c r="D1038" s="122"/>
      <c r="E1038" s="122"/>
    </row>
    <row r="1039" spans="3:5" x14ac:dyDescent="0.2">
      <c r="C1039" s="122"/>
      <c r="D1039" s="122"/>
      <c r="E1039" s="122"/>
    </row>
    <row r="1040" spans="3:5" x14ac:dyDescent="0.2">
      <c r="C1040" s="122"/>
      <c r="D1040" s="122"/>
      <c r="E1040" s="122"/>
    </row>
    <row r="1041" spans="3:5" x14ac:dyDescent="0.2">
      <c r="C1041" s="122"/>
      <c r="D1041" s="122"/>
      <c r="E1041" s="122"/>
    </row>
    <row r="1042" spans="3:5" x14ac:dyDescent="0.2">
      <c r="C1042" s="122"/>
      <c r="D1042" s="122"/>
      <c r="E1042" s="122"/>
    </row>
    <row r="1043" spans="3:5" x14ac:dyDescent="0.2">
      <c r="C1043" s="122"/>
      <c r="D1043" s="122"/>
      <c r="E1043" s="122"/>
    </row>
    <row r="1044" spans="3:5" x14ac:dyDescent="0.2">
      <c r="C1044" s="122"/>
      <c r="D1044" s="122"/>
      <c r="E1044" s="122"/>
    </row>
    <row r="1045" spans="3:5" x14ac:dyDescent="0.2">
      <c r="C1045" s="122"/>
      <c r="D1045" s="122"/>
      <c r="E1045" s="122"/>
    </row>
    <row r="1046" spans="3:5" x14ac:dyDescent="0.2">
      <c r="C1046" s="122"/>
      <c r="D1046" s="122"/>
      <c r="E1046" s="122"/>
    </row>
    <row r="1047" spans="3:5" x14ac:dyDescent="0.2">
      <c r="C1047" s="122"/>
      <c r="D1047" s="122"/>
      <c r="E1047" s="122"/>
    </row>
    <row r="1048" spans="3:5" x14ac:dyDescent="0.2">
      <c r="C1048" s="122"/>
      <c r="D1048" s="122"/>
      <c r="E1048" s="122"/>
    </row>
    <row r="1049" spans="3:5" x14ac:dyDescent="0.2">
      <c r="C1049" s="122"/>
      <c r="D1049" s="122"/>
      <c r="E1049" s="122"/>
    </row>
    <row r="1050" spans="3:5" x14ac:dyDescent="0.2">
      <c r="C1050" s="122"/>
      <c r="D1050" s="122"/>
      <c r="E1050" s="122"/>
    </row>
    <row r="1051" spans="3:5" x14ac:dyDescent="0.2">
      <c r="C1051" s="122"/>
      <c r="D1051" s="122"/>
      <c r="E1051" s="122"/>
    </row>
    <row r="1052" spans="3:5" x14ac:dyDescent="0.2">
      <c r="C1052" s="122"/>
      <c r="D1052" s="122"/>
      <c r="E1052" s="122"/>
    </row>
    <row r="1053" spans="3:5" x14ac:dyDescent="0.2">
      <c r="C1053" s="122"/>
      <c r="D1053" s="122"/>
      <c r="E1053" s="122"/>
    </row>
    <row r="1054" spans="3:5" x14ac:dyDescent="0.2">
      <c r="C1054" s="122"/>
      <c r="D1054" s="122"/>
      <c r="E1054" s="122"/>
    </row>
    <row r="1055" spans="3:5" x14ac:dyDescent="0.2">
      <c r="C1055" s="122"/>
      <c r="D1055" s="122"/>
      <c r="E1055" s="122"/>
    </row>
    <row r="1056" spans="3:5" x14ac:dyDescent="0.2">
      <c r="C1056" s="122"/>
      <c r="D1056" s="122"/>
      <c r="E1056" s="122"/>
    </row>
    <row r="1057" spans="3:5" x14ac:dyDescent="0.2">
      <c r="C1057" s="122"/>
      <c r="D1057" s="122"/>
      <c r="E1057" s="122"/>
    </row>
    <row r="1058" spans="3:5" x14ac:dyDescent="0.2">
      <c r="C1058" s="122"/>
      <c r="D1058" s="122"/>
      <c r="E1058" s="122"/>
    </row>
    <row r="1059" spans="3:5" x14ac:dyDescent="0.2">
      <c r="C1059" s="122"/>
      <c r="D1059" s="122"/>
      <c r="E1059" s="122"/>
    </row>
    <row r="1060" spans="3:5" x14ac:dyDescent="0.2">
      <c r="C1060" s="122"/>
      <c r="D1060" s="122"/>
      <c r="E1060" s="122"/>
    </row>
    <row r="1061" spans="3:5" x14ac:dyDescent="0.2">
      <c r="C1061" s="122"/>
      <c r="D1061" s="122"/>
      <c r="E1061" s="122"/>
    </row>
    <row r="1062" spans="3:5" x14ac:dyDescent="0.2">
      <c r="C1062" s="122"/>
      <c r="D1062" s="122"/>
      <c r="E1062" s="122"/>
    </row>
    <row r="1063" spans="3:5" x14ac:dyDescent="0.2">
      <c r="C1063" s="122"/>
      <c r="D1063" s="122"/>
      <c r="E1063" s="122"/>
    </row>
    <row r="1064" spans="3:5" x14ac:dyDescent="0.2">
      <c r="C1064" s="122"/>
      <c r="D1064" s="122"/>
      <c r="E1064" s="122"/>
    </row>
    <row r="1065" spans="3:5" x14ac:dyDescent="0.2">
      <c r="C1065" s="122"/>
      <c r="D1065" s="122"/>
      <c r="E1065" s="122"/>
    </row>
    <row r="1066" spans="3:5" x14ac:dyDescent="0.2">
      <c r="C1066" s="122"/>
      <c r="D1066" s="122"/>
      <c r="E1066" s="122"/>
    </row>
    <row r="1067" spans="3:5" x14ac:dyDescent="0.2">
      <c r="C1067" s="122"/>
      <c r="D1067" s="122"/>
      <c r="E1067" s="122"/>
    </row>
    <row r="1068" spans="3:5" x14ac:dyDescent="0.2">
      <c r="C1068" s="122"/>
      <c r="D1068" s="122"/>
      <c r="E1068" s="122"/>
    </row>
    <row r="1069" spans="3:5" x14ac:dyDescent="0.2">
      <c r="C1069" s="122"/>
      <c r="D1069" s="122"/>
      <c r="E1069" s="122"/>
    </row>
    <row r="1070" spans="3:5" x14ac:dyDescent="0.2">
      <c r="C1070" s="122"/>
      <c r="D1070" s="122"/>
      <c r="E1070" s="122"/>
    </row>
    <row r="1071" spans="3:5" x14ac:dyDescent="0.2">
      <c r="C1071" s="122"/>
      <c r="D1071" s="122"/>
      <c r="E1071" s="122"/>
    </row>
    <row r="1072" spans="3:5" x14ac:dyDescent="0.2">
      <c r="C1072" s="122"/>
      <c r="D1072" s="122"/>
      <c r="E1072" s="122"/>
    </row>
    <row r="1073" spans="3:5" x14ac:dyDescent="0.2">
      <c r="C1073" s="122"/>
      <c r="D1073" s="122"/>
      <c r="E1073" s="122"/>
    </row>
    <row r="1074" spans="3:5" x14ac:dyDescent="0.2">
      <c r="C1074" s="122"/>
      <c r="D1074" s="122"/>
      <c r="E1074" s="122"/>
    </row>
    <row r="1075" spans="3:5" x14ac:dyDescent="0.2">
      <c r="C1075" s="122"/>
      <c r="D1075" s="122"/>
      <c r="E1075" s="122"/>
    </row>
    <row r="1076" spans="3:5" x14ac:dyDescent="0.2">
      <c r="C1076" s="122"/>
      <c r="D1076" s="122"/>
      <c r="E1076" s="122"/>
    </row>
    <row r="1077" spans="3:5" x14ac:dyDescent="0.2">
      <c r="C1077" s="122"/>
      <c r="D1077" s="122"/>
      <c r="E1077" s="122"/>
    </row>
    <row r="1078" spans="3:5" x14ac:dyDescent="0.2">
      <c r="C1078" s="122"/>
      <c r="D1078" s="122"/>
      <c r="E1078" s="122"/>
    </row>
    <row r="1079" spans="3:5" x14ac:dyDescent="0.2">
      <c r="C1079" s="122"/>
      <c r="D1079" s="122"/>
      <c r="E1079" s="122"/>
    </row>
    <row r="1080" spans="3:5" x14ac:dyDescent="0.2">
      <c r="C1080" s="122"/>
      <c r="D1080" s="122"/>
      <c r="E1080" s="122"/>
    </row>
  </sheetData>
  <autoFilter ref="A6:H141">
    <sortState ref="A7:H141">
      <sortCondition descending="1" ref="C6:C141"/>
    </sortState>
  </autoFilter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09"/>
  <sheetViews>
    <sheetView showGridLines="0" workbookViewId="0"/>
  </sheetViews>
  <sheetFormatPr defaultRowHeight="12.75" x14ac:dyDescent="0.2"/>
  <cols>
    <col min="1" max="1" width="55.85546875" style="50" bestFit="1" customWidth="1"/>
    <col min="2" max="2" width="19.28515625" style="50" customWidth="1"/>
    <col min="3" max="3" width="24.7109375" style="50" customWidth="1"/>
    <col min="4" max="4" width="35.28515625" style="50" bestFit="1" customWidth="1"/>
    <col min="5" max="5" width="11.28515625" style="40" bestFit="1" customWidth="1"/>
    <col min="6" max="16384" width="9.140625" style="40"/>
  </cols>
  <sheetData>
    <row r="1" spans="1:4" ht="20.25" x14ac:dyDescent="0.3">
      <c r="A1" s="39" t="s">
        <v>573</v>
      </c>
      <c r="B1" s="40"/>
      <c r="C1" s="40"/>
      <c r="D1" s="40"/>
    </row>
    <row r="2" spans="1:4" ht="15" x14ac:dyDescent="0.2">
      <c r="A2" s="41" t="s">
        <v>2877</v>
      </c>
      <c r="B2" s="40"/>
      <c r="C2" s="40"/>
      <c r="D2" s="40"/>
    </row>
    <row r="3" spans="1:4" x14ac:dyDescent="0.2">
      <c r="A3" s="42"/>
      <c r="B3" s="42"/>
      <c r="C3" s="42"/>
      <c r="D3" s="42"/>
    </row>
    <row r="4" spans="1:4" x14ac:dyDescent="0.2">
      <c r="A4" s="40"/>
      <c r="B4" s="40"/>
      <c r="C4" s="40"/>
      <c r="D4" s="40"/>
    </row>
    <row r="5" spans="1:4" x14ac:dyDescent="0.2">
      <c r="A5" s="43" t="s">
        <v>750</v>
      </c>
      <c r="B5" s="44" t="s">
        <v>177</v>
      </c>
      <c r="C5" s="45" t="s">
        <v>1618</v>
      </c>
      <c r="D5" s="44" t="s">
        <v>1329</v>
      </c>
    </row>
    <row r="6" spans="1:4" x14ac:dyDescent="0.2">
      <c r="A6" s="46"/>
      <c r="B6" s="46"/>
      <c r="C6" s="47"/>
      <c r="D6" s="46"/>
    </row>
    <row r="7" spans="1:4" x14ac:dyDescent="0.2">
      <c r="A7" s="48" t="s">
        <v>2738</v>
      </c>
      <c r="B7" s="48" t="s">
        <v>378</v>
      </c>
      <c r="C7" s="48" t="s">
        <v>1590</v>
      </c>
      <c r="D7" s="48" t="s">
        <v>1330</v>
      </c>
    </row>
    <row r="8" spans="1:4" x14ac:dyDescent="0.2">
      <c r="A8" s="48"/>
      <c r="B8" s="48"/>
      <c r="C8" s="48"/>
      <c r="D8" s="48" t="s">
        <v>480</v>
      </c>
    </row>
    <row r="9" spans="1:4" x14ac:dyDescent="0.2">
      <c r="A9" s="48" t="s">
        <v>2739</v>
      </c>
      <c r="B9" s="48" t="s">
        <v>379</v>
      </c>
      <c r="C9" s="48" t="s">
        <v>1590</v>
      </c>
      <c r="D9" s="48" t="s">
        <v>1330</v>
      </c>
    </row>
    <row r="10" spans="1:4" x14ac:dyDescent="0.2">
      <c r="A10" s="48"/>
      <c r="B10" s="48"/>
      <c r="C10" s="48"/>
      <c r="D10" s="48" t="s">
        <v>480</v>
      </c>
    </row>
    <row r="11" spans="1:4" x14ac:dyDescent="0.2">
      <c r="A11" s="48" t="s">
        <v>2740</v>
      </c>
      <c r="B11" s="48" t="s">
        <v>380</v>
      </c>
      <c r="C11" s="48" t="s">
        <v>1590</v>
      </c>
      <c r="D11" s="48" t="s">
        <v>1330</v>
      </c>
    </row>
    <row r="12" spans="1:4" x14ac:dyDescent="0.2">
      <c r="A12" s="48"/>
      <c r="B12" s="48"/>
      <c r="C12" s="48"/>
      <c r="D12" s="48" t="s">
        <v>480</v>
      </c>
    </row>
    <row r="13" spans="1:4" x14ac:dyDescent="0.2">
      <c r="A13" s="48" t="s">
        <v>2741</v>
      </c>
      <c r="B13" s="48" t="s">
        <v>381</v>
      </c>
      <c r="C13" s="48" t="s">
        <v>1590</v>
      </c>
      <c r="D13" s="48" t="s">
        <v>1330</v>
      </c>
    </row>
    <row r="14" spans="1:4" x14ac:dyDescent="0.2">
      <c r="A14" s="48"/>
      <c r="B14" s="48"/>
      <c r="C14" s="48"/>
      <c r="D14" s="48" t="s">
        <v>480</v>
      </c>
    </row>
    <row r="15" spans="1:4" x14ac:dyDescent="0.2">
      <c r="A15" s="48" t="s">
        <v>2742</v>
      </c>
      <c r="B15" s="48" t="s">
        <v>382</v>
      </c>
      <c r="C15" s="48" t="s">
        <v>1590</v>
      </c>
      <c r="D15" s="48" t="s">
        <v>1330</v>
      </c>
    </row>
    <row r="16" spans="1:4" x14ac:dyDescent="0.2">
      <c r="A16" s="48"/>
      <c r="B16" s="48"/>
      <c r="C16" s="48"/>
      <c r="D16" s="48" t="s">
        <v>480</v>
      </c>
    </row>
    <row r="17" spans="1:4" x14ac:dyDescent="0.2">
      <c r="A17" s="48" t="s">
        <v>2743</v>
      </c>
      <c r="B17" s="48" t="s">
        <v>383</v>
      </c>
      <c r="C17" s="48" t="s">
        <v>1590</v>
      </c>
      <c r="D17" s="48" t="s">
        <v>1330</v>
      </c>
    </row>
    <row r="18" spans="1:4" x14ac:dyDescent="0.2">
      <c r="A18" s="48"/>
      <c r="B18" s="48"/>
      <c r="C18" s="48"/>
      <c r="D18" s="48" t="s">
        <v>480</v>
      </c>
    </row>
    <row r="19" spans="1:4" x14ac:dyDescent="0.2">
      <c r="A19" s="48" t="s">
        <v>2156</v>
      </c>
      <c r="B19" s="48" t="s">
        <v>637</v>
      </c>
      <c r="C19" s="48" t="s">
        <v>1590</v>
      </c>
      <c r="D19" s="48" t="s">
        <v>479</v>
      </c>
    </row>
    <row r="20" spans="1:4" x14ac:dyDescent="0.2">
      <c r="A20" s="48" t="s">
        <v>2744</v>
      </c>
      <c r="B20" s="48" t="s">
        <v>384</v>
      </c>
      <c r="C20" s="48" t="s">
        <v>1590</v>
      </c>
      <c r="D20" s="48" t="s">
        <v>1330</v>
      </c>
    </row>
    <row r="21" spans="1:4" x14ac:dyDescent="0.2">
      <c r="A21" s="48"/>
      <c r="B21" s="48"/>
      <c r="C21" s="48"/>
      <c r="D21" s="48" t="s">
        <v>480</v>
      </c>
    </row>
    <row r="22" spans="1:4" x14ac:dyDescent="0.2">
      <c r="A22" s="48" t="s">
        <v>2157</v>
      </c>
      <c r="B22" s="48" t="s">
        <v>1811</v>
      </c>
      <c r="C22" s="48" t="s">
        <v>1590</v>
      </c>
      <c r="D22" s="48" t="s">
        <v>521</v>
      </c>
    </row>
    <row r="23" spans="1:4" x14ac:dyDescent="0.2">
      <c r="A23" s="48" t="s">
        <v>2158</v>
      </c>
      <c r="B23" s="48" t="s">
        <v>1812</v>
      </c>
      <c r="C23" s="48" t="s">
        <v>1590</v>
      </c>
      <c r="D23" s="48" t="s">
        <v>521</v>
      </c>
    </row>
    <row r="24" spans="1:4" x14ac:dyDescent="0.2">
      <c r="A24" s="48" t="s">
        <v>2159</v>
      </c>
      <c r="B24" s="48" t="s">
        <v>1810</v>
      </c>
      <c r="C24" s="48" t="s">
        <v>1590</v>
      </c>
      <c r="D24" s="48" t="s">
        <v>521</v>
      </c>
    </row>
    <row r="25" spans="1:4" x14ac:dyDescent="0.2">
      <c r="A25" s="48" t="s">
        <v>2160</v>
      </c>
      <c r="B25" s="48" t="s">
        <v>1813</v>
      </c>
      <c r="C25" s="48" t="s">
        <v>1590</v>
      </c>
      <c r="D25" s="48" t="s">
        <v>521</v>
      </c>
    </row>
    <row r="26" spans="1:4" x14ac:dyDescent="0.2">
      <c r="A26" s="48" t="s">
        <v>2161</v>
      </c>
      <c r="B26" s="48" t="s">
        <v>126</v>
      </c>
      <c r="C26" s="48" t="s">
        <v>1590</v>
      </c>
      <c r="D26" s="48" t="s">
        <v>479</v>
      </c>
    </row>
    <row r="27" spans="1:4" x14ac:dyDescent="0.2">
      <c r="A27" s="48" t="s">
        <v>2162</v>
      </c>
      <c r="B27" s="48" t="s">
        <v>1845</v>
      </c>
      <c r="C27" s="48" t="s">
        <v>1590</v>
      </c>
      <c r="D27" s="48" t="s">
        <v>1330</v>
      </c>
    </row>
    <row r="28" spans="1:4" x14ac:dyDescent="0.2">
      <c r="A28" s="48"/>
      <c r="B28" s="48"/>
      <c r="C28" s="48"/>
      <c r="D28" s="48" t="s">
        <v>480</v>
      </c>
    </row>
    <row r="29" spans="1:4" x14ac:dyDescent="0.2">
      <c r="A29" s="48" t="s">
        <v>2163</v>
      </c>
      <c r="B29" s="48" t="s">
        <v>1844</v>
      </c>
      <c r="C29" s="48" t="s">
        <v>1590</v>
      </c>
      <c r="D29" s="48" t="s">
        <v>1330</v>
      </c>
    </row>
    <row r="30" spans="1:4" x14ac:dyDescent="0.2">
      <c r="A30" s="48"/>
      <c r="B30" s="48"/>
      <c r="C30" s="48"/>
      <c r="D30" s="48" t="s">
        <v>480</v>
      </c>
    </row>
    <row r="31" spans="1:4" x14ac:dyDescent="0.2">
      <c r="A31" s="48" t="s">
        <v>2164</v>
      </c>
      <c r="B31" s="48" t="s">
        <v>376</v>
      </c>
      <c r="C31" s="48" t="s">
        <v>1590</v>
      </c>
      <c r="D31" s="48" t="s">
        <v>1330</v>
      </c>
    </row>
    <row r="32" spans="1:4" x14ac:dyDescent="0.2">
      <c r="A32" s="48"/>
      <c r="B32" s="48"/>
      <c r="C32" s="48"/>
      <c r="D32" s="48" t="s">
        <v>480</v>
      </c>
    </row>
    <row r="33" spans="1:4" x14ac:dyDescent="0.2">
      <c r="A33" s="48" t="s">
        <v>2165</v>
      </c>
      <c r="B33" s="48" t="s">
        <v>377</v>
      </c>
      <c r="C33" s="48" t="s">
        <v>1590</v>
      </c>
      <c r="D33" s="48" t="s">
        <v>480</v>
      </c>
    </row>
    <row r="34" spans="1:4" x14ac:dyDescent="0.2">
      <c r="A34" s="48" t="s">
        <v>2166</v>
      </c>
      <c r="B34" s="48" t="s">
        <v>125</v>
      </c>
      <c r="C34" s="48" t="s">
        <v>1590</v>
      </c>
      <c r="D34" s="48" t="s">
        <v>1330</v>
      </c>
    </row>
    <row r="35" spans="1:4" x14ac:dyDescent="0.2">
      <c r="A35" s="48"/>
      <c r="B35" s="48"/>
      <c r="C35" s="48"/>
      <c r="D35" s="48" t="s">
        <v>479</v>
      </c>
    </row>
    <row r="36" spans="1:4" x14ac:dyDescent="0.2">
      <c r="A36" s="48"/>
      <c r="B36" s="48"/>
      <c r="C36" s="48"/>
      <c r="D36" s="48" t="s">
        <v>1333</v>
      </c>
    </row>
    <row r="37" spans="1:4" x14ac:dyDescent="0.2">
      <c r="A37" s="48"/>
      <c r="B37" s="48"/>
      <c r="C37" s="48"/>
      <c r="D37" s="48" t="s">
        <v>1334</v>
      </c>
    </row>
    <row r="38" spans="1:4" x14ac:dyDescent="0.2">
      <c r="A38" s="48" t="s">
        <v>2061</v>
      </c>
      <c r="B38" s="48" t="s">
        <v>626</v>
      </c>
      <c r="C38" s="48" t="s">
        <v>1590</v>
      </c>
      <c r="D38" s="48" t="s">
        <v>479</v>
      </c>
    </row>
    <row r="39" spans="1:4" x14ac:dyDescent="0.2">
      <c r="A39" s="48" t="s">
        <v>2745</v>
      </c>
      <c r="B39" s="48" t="s">
        <v>897</v>
      </c>
      <c r="C39" s="48" t="s">
        <v>1590</v>
      </c>
      <c r="D39" s="48" t="s">
        <v>1330</v>
      </c>
    </row>
    <row r="40" spans="1:4" x14ac:dyDescent="0.2">
      <c r="A40" s="48"/>
      <c r="B40" s="48"/>
      <c r="C40" s="48"/>
      <c r="D40" s="48" t="s">
        <v>480</v>
      </c>
    </row>
    <row r="41" spans="1:4" x14ac:dyDescent="0.2">
      <c r="A41" s="48" t="s">
        <v>2746</v>
      </c>
      <c r="B41" s="48" t="s">
        <v>634</v>
      </c>
      <c r="C41" s="48" t="s">
        <v>1590</v>
      </c>
      <c r="D41" s="48" t="s">
        <v>1330</v>
      </c>
    </row>
    <row r="42" spans="1:4" x14ac:dyDescent="0.2">
      <c r="A42" s="48"/>
      <c r="B42" s="48"/>
      <c r="C42" s="48"/>
      <c r="D42" s="48" t="s">
        <v>480</v>
      </c>
    </row>
    <row r="43" spans="1:4" x14ac:dyDescent="0.2">
      <c r="A43" s="48" t="s">
        <v>2060</v>
      </c>
      <c r="B43" s="48" t="s">
        <v>1832</v>
      </c>
      <c r="C43" s="48" t="s">
        <v>1590</v>
      </c>
      <c r="D43" s="48" t="s">
        <v>479</v>
      </c>
    </row>
    <row r="44" spans="1:4" x14ac:dyDescent="0.2">
      <c r="A44" s="48" t="s">
        <v>2037</v>
      </c>
      <c r="B44" s="48" t="s">
        <v>127</v>
      </c>
      <c r="C44" s="48" t="s">
        <v>1590</v>
      </c>
      <c r="D44" s="48" t="s">
        <v>479</v>
      </c>
    </row>
    <row r="45" spans="1:4" x14ac:dyDescent="0.2">
      <c r="A45" s="48" t="s">
        <v>2038</v>
      </c>
      <c r="B45" s="48" t="s">
        <v>128</v>
      </c>
      <c r="C45" s="48" t="s">
        <v>1590</v>
      </c>
      <c r="D45" s="48" t="s">
        <v>479</v>
      </c>
    </row>
    <row r="46" spans="1:4" x14ac:dyDescent="0.2">
      <c r="A46" s="48" t="s">
        <v>2167</v>
      </c>
      <c r="B46" s="48" t="s">
        <v>129</v>
      </c>
      <c r="C46" s="48" t="s">
        <v>1590</v>
      </c>
      <c r="D46" s="48" t="s">
        <v>479</v>
      </c>
    </row>
    <row r="47" spans="1:4" x14ac:dyDescent="0.2">
      <c r="A47" s="48" t="s">
        <v>2050</v>
      </c>
      <c r="B47" s="48" t="s">
        <v>1814</v>
      </c>
      <c r="C47" s="48" t="s">
        <v>1590</v>
      </c>
      <c r="D47" s="48" t="s">
        <v>479</v>
      </c>
    </row>
    <row r="48" spans="1:4" x14ac:dyDescent="0.2">
      <c r="A48" s="48" t="s">
        <v>2168</v>
      </c>
      <c r="B48" s="48" t="s">
        <v>130</v>
      </c>
      <c r="C48" s="48" t="s">
        <v>1590</v>
      </c>
      <c r="D48" s="48" t="s">
        <v>479</v>
      </c>
    </row>
    <row r="49" spans="1:4" x14ac:dyDescent="0.2">
      <c r="A49" s="48" t="s">
        <v>2169</v>
      </c>
      <c r="B49" s="48" t="s">
        <v>1787</v>
      </c>
      <c r="C49" s="48" t="s">
        <v>1590</v>
      </c>
      <c r="D49" s="48" t="s">
        <v>479</v>
      </c>
    </row>
    <row r="50" spans="1:4" x14ac:dyDescent="0.2">
      <c r="A50" s="48" t="s">
        <v>2363</v>
      </c>
      <c r="B50" s="48" t="s">
        <v>2364</v>
      </c>
      <c r="C50" s="48" t="s">
        <v>1590</v>
      </c>
      <c r="D50" s="48" t="s">
        <v>521</v>
      </c>
    </row>
    <row r="51" spans="1:4" x14ac:dyDescent="0.2">
      <c r="A51" s="48" t="s">
        <v>2361</v>
      </c>
      <c r="B51" s="48" t="s">
        <v>2362</v>
      </c>
      <c r="C51" s="48" t="s">
        <v>1590</v>
      </c>
      <c r="D51" s="48" t="s">
        <v>521</v>
      </c>
    </row>
    <row r="52" spans="1:4" x14ac:dyDescent="0.2">
      <c r="A52" s="48" t="s">
        <v>2170</v>
      </c>
      <c r="B52" s="48" t="s">
        <v>907</v>
      </c>
      <c r="C52" s="48" t="s">
        <v>1590</v>
      </c>
      <c r="D52" s="48" t="s">
        <v>521</v>
      </c>
    </row>
    <row r="53" spans="1:4" x14ac:dyDescent="0.2">
      <c r="A53" s="48" t="s">
        <v>2039</v>
      </c>
      <c r="B53" s="48" t="s">
        <v>131</v>
      </c>
      <c r="C53" s="48" t="s">
        <v>1590</v>
      </c>
      <c r="D53" s="48" t="s">
        <v>479</v>
      </c>
    </row>
    <row r="54" spans="1:4" x14ac:dyDescent="0.2">
      <c r="A54" s="48" t="s">
        <v>2030</v>
      </c>
      <c r="B54" s="48" t="s">
        <v>385</v>
      </c>
      <c r="C54" s="48" t="s">
        <v>1590</v>
      </c>
      <c r="D54" s="48" t="s">
        <v>479</v>
      </c>
    </row>
    <row r="55" spans="1:4" x14ac:dyDescent="0.2">
      <c r="A55" s="48" t="s">
        <v>2040</v>
      </c>
      <c r="B55" s="48" t="s">
        <v>132</v>
      </c>
      <c r="C55" s="48" t="s">
        <v>1590</v>
      </c>
      <c r="D55" s="48" t="s">
        <v>1330</v>
      </c>
    </row>
    <row r="56" spans="1:4" x14ac:dyDescent="0.2">
      <c r="A56" s="48"/>
      <c r="B56" s="48"/>
      <c r="C56" s="48"/>
      <c r="D56" s="48" t="s">
        <v>479</v>
      </c>
    </row>
    <row r="57" spans="1:4" x14ac:dyDescent="0.2">
      <c r="A57" s="48" t="s">
        <v>2031</v>
      </c>
      <c r="B57" s="48" t="s">
        <v>386</v>
      </c>
      <c r="C57" s="48" t="s">
        <v>1590</v>
      </c>
      <c r="D57" s="48" t="s">
        <v>479</v>
      </c>
    </row>
    <row r="58" spans="1:4" x14ac:dyDescent="0.2">
      <c r="A58" s="48" t="s">
        <v>2171</v>
      </c>
      <c r="B58" s="48" t="s">
        <v>387</v>
      </c>
      <c r="C58" s="48" t="s">
        <v>1590</v>
      </c>
      <c r="D58" s="48" t="s">
        <v>479</v>
      </c>
    </row>
    <row r="59" spans="1:4" x14ac:dyDescent="0.2">
      <c r="A59" s="48" t="s">
        <v>2032</v>
      </c>
      <c r="B59" s="48" t="s">
        <v>388</v>
      </c>
      <c r="C59" s="48" t="s">
        <v>1590</v>
      </c>
      <c r="D59" s="48" t="s">
        <v>1330</v>
      </c>
    </row>
    <row r="60" spans="1:4" x14ac:dyDescent="0.2">
      <c r="A60" s="48"/>
      <c r="B60" s="48"/>
      <c r="C60" s="48"/>
      <c r="D60" s="48" t="s">
        <v>479</v>
      </c>
    </row>
    <row r="61" spans="1:4" x14ac:dyDescent="0.2">
      <c r="A61" s="48" t="s">
        <v>2055</v>
      </c>
      <c r="B61" s="48" t="s">
        <v>902</v>
      </c>
      <c r="C61" s="48" t="s">
        <v>1590</v>
      </c>
      <c r="D61" s="48" t="s">
        <v>1330</v>
      </c>
    </row>
    <row r="62" spans="1:4" x14ac:dyDescent="0.2">
      <c r="A62" s="48"/>
      <c r="B62" s="48"/>
      <c r="C62" s="48"/>
      <c r="D62" s="48" t="s">
        <v>479</v>
      </c>
    </row>
    <row r="63" spans="1:4" x14ac:dyDescent="0.2">
      <c r="A63" s="48" t="s">
        <v>2051</v>
      </c>
      <c r="B63" s="48" t="s">
        <v>1815</v>
      </c>
      <c r="C63" s="48" t="s">
        <v>1590</v>
      </c>
      <c r="D63" s="48" t="s">
        <v>479</v>
      </c>
    </row>
    <row r="64" spans="1:4" x14ac:dyDescent="0.2">
      <c r="A64" s="48" t="s">
        <v>2033</v>
      </c>
      <c r="B64" s="48" t="s">
        <v>389</v>
      </c>
      <c r="C64" s="48" t="s">
        <v>1590</v>
      </c>
      <c r="D64" s="48" t="s">
        <v>1330</v>
      </c>
    </row>
    <row r="65" spans="1:4" x14ac:dyDescent="0.2">
      <c r="A65" s="48"/>
      <c r="B65" s="48"/>
      <c r="C65" s="48"/>
      <c r="D65" s="48" t="s">
        <v>479</v>
      </c>
    </row>
    <row r="66" spans="1:4" x14ac:dyDescent="0.2">
      <c r="A66" s="48" t="s">
        <v>2034</v>
      </c>
      <c r="B66" s="48" t="s">
        <v>390</v>
      </c>
      <c r="C66" s="48" t="s">
        <v>1590</v>
      </c>
      <c r="D66" s="48" t="s">
        <v>479</v>
      </c>
    </row>
    <row r="67" spans="1:4" x14ac:dyDescent="0.2">
      <c r="A67" s="48" t="s">
        <v>2035</v>
      </c>
      <c r="B67" s="48" t="s">
        <v>391</v>
      </c>
      <c r="C67" s="48" t="s">
        <v>1590</v>
      </c>
      <c r="D67" s="48" t="s">
        <v>479</v>
      </c>
    </row>
    <row r="68" spans="1:4" x14ac:dyDescent="0.2">
      <c r="A68" s="48" t="s">
        <v>2036</v>
      </c>
      <c r="B68" s="48" t="s">
        <v>392</v>
      </c>
      <c r="C68" s="48" t="s">
        <v>1590</v>
      </c>
      <c r="D68" s="48" t="s">
        <v>479</v>
      </c>
    </row>
    <row r="69" spans="1:4" x14ac:dyDescent="0.2">
      <c r="A69" s="48" t="s">
        <v>2045</v>
      </c>
      <c r="B69" s="48" t="s">
        <v>393</v>
      </c>
      <c r="C69" s="48" t="s">
        <v>1590</v>
      </c>
      <c r="D69" s="48" t="s">
        <v>479</v>
      </c>
    </row>
    <row r="70" spans="1:4" x14ac:dyDescent="0.2">
      <c r="A70" s="48" t="s">
        <v>2046</v>
      </c>
      <c r="B70" s="48" t="s">
        <v>394</v>
      </c>
      <c r="C70" s="48" t="s">
        <v>1590</v>
      </c>
      <c r="D70" s="48" t="s">
        <v>479</v>
      </c>
    </row>
    <row r="71" spans="1:4" x14ac:dyDescent="0.2">
      <c r="A71" s="48" t="s">
        <v>2047</v>
      </c>
      <c r="B71" s="48" t="s">
        <v>395</v>
      </c>
      <c r="C71" s="48" t="s">
        <v>1590</v>
      </c>
      <c r="D71" s="48" t="s">
        <v>479</v>
      </c>
    </row>
    <row r="72" spans="1:4" x14ac:dyDescent="0.2">
      <c r="A72" s="48" t="s">
        <v>2048</v>
      </c>
      <c r="B72" s="48" t="s">
        <v>396</v>
      </c>
      <c r="C72" s="48" t="s">
        <v>1590</v>
      </c>
      <c r="D72" s="48" t="s">
        <v>479</v>
      </c>
    </row>
    <row r="73" spans="1:4" x14ac:dyDescent="0.2">
      <c r="A73" s="48" t="s">
        <v>2041</v>
      </c>
      <c r="B73" s="48" t="s">
        <v>133</v>
      </c>
      <c r="C73" s="48" t="s">
        <v>1590</v>
      </c>
      <c r="D73" s="48" t="s">
        <v>1330</v>
      </c>
    </row>
    <row r="74" spans="1:4" x14ac:dyDescent="0.2">
      <c r="A74" s="48"/>
      <c r="B74" s="48"/>
      <c r="C74" s="48"/>
      <c r="D74" s="48" t="s">
        <v>479</v>
      </c>
    </row>
    <row r="75" spans="1:4" x14ac:dyDescent="0.2">
      <c r="A75" s="48" t="s">
        <v>2172</v>
      </c>
      <c r="B75" s="48" t="s">
        <v>134</v>
      </c>
      <c r="C75" s="48" t="s">
        <v>1590</v>
      </c>
      <c r="D75" s="48" t="s">
        <v>479</v>
      </c>
    </row>
    <row r="76" spans="1:4" x14ac:dyDescent="0.2">
      <c r="A76" s="48" t="s">
        <v>2173</v>
      </c>
      <c r="B76" s="48" t="s">
        <v>135</v>
      </c>
      <c r="C76" s="48" t="s">
        <v>1590</v>
      </c>
      <c r="D76" s="48" t="s">
        <v>1330</v>
      </c>
    </row>
    <row r="77" spans="1:4" x14ac:dyDescent="0.2">
      <c r="A77" s="48"/>
      <c r="B77" s="48"/>
      <c r="C77" s="48"/>
      <c r="D77" s="48" t="s">
        <v>479</v>
      </c>
    </row>
    <row r="78" spans="1:4" x14ac:dyDescent="0.2">
      <c r="A78" s="48" t="s">
        <v>2052</v>
      </c>
      <c r="B78" s="48" t="s">
        <v>1792</v>
      </c>
      <c r="C78" s="48" t="s">
        <v>1590</v>
      </c>
      <c r="D78" s="48" t="s">
        <v>479</v>
      </c>
    </row>
    <row r="79" spans="1:4" x14ac:dyDescent="0.2">
      <c r="A79" s="48" t="s">
        <v>2174</v>
      </c>
      <c r="B79" s="48" t="s">
        <v>136</v>
      </c>
      <c r="C79" s="48" t="s">
        <v>1590</v>
      </c>
      <c r="D79" s="48" t="s">
        <v>1330</v>
      </c>
    </row>
    <row r="80" spans="1:4" x14ac:dyDescent="0.2">
      <c r="A80" s="48"/>
      <c r="B80" s="48"/>
      <c r="C80" s="48"/>
      <c r="D80" s="48" t="s">
        <v>479</v>
      </c>
    </row>
    <row r="81" spans="1:4" x14ac:dyDescent="0.2">
      <c r="A81" s="48" t="s">
        <v>2365</v>
      </c>
      <c r="B81" s="48" t="s">
        <v>2366</v>
      </c>
      <c r="C81" s="48" t="s">
        <v>1590</v>
      </c>
      <c r="D81" s="48" t="s">
        <v>479</v>
      </c>
    </row>
    <row r="82" spans="1:4" x14ac:dyDescent="0.2">
      <c r="A82" s="48" t="s">
        <v>2175</v>
      </c>
      <c r="B82" s="48" t="s">
        <v>1798</v>
      </c>
      <c r="C82" s="48" t="s">
        <v>1590</v>
      </c>
      <c r="D82" s="48" t="s">
        <v>479</v>
      </c>
    </row>
    <row r="83" spans="1:4" x14ac:dyDescent="0.2">
      <c r="A83" s="48" t="s">
        <v>2053</v>
      </c>
      <c r="B83" s="48" t="s">
        <v>1816</v>
      </c>
      <c r="C83" s="48" t="s">
        <v>1590</v>
      </c>
      <c r="D83" s="48" t="s">
        <v>479</v>
      </c>
    </row>
    <row r="84" spans="1:4" x14ac:dyDescent="0.2">
      <c r="A84" s="48" t="s">
        <v>2176</v>
      </c>
      <c r="B84" s="48" t="s">
        <v>137</v>
      </c>
      <c r="C84" s="48" t="s">
        <v>1590</v>
      </c>
      <c r="D84" s="48" t="s">
        <v>479</v>
      </c>
    </row>
    <row r="85" spans="1:4" x14ac:dyDescent="0.2">
      <c r="A85" s="48" t="s">
        <v>2359</v>
      </c>
      <c r="B85" s="48" t="s">
        <v>2360</v>
      </c>
      <c r="C85" s="48" t="s">
        <v>1590</v>
      </c>
      <c r="D85" s="48" t="s">
        <v>479</v>
      </c>
    </row>
    <row r="86" spans="1:4" x14ac:dyDescent="0.2">
      <c r="A86" s="48" t="s">
        <v>2177</v>
      </c>
      <c r="B86" s="48" t="s">
        <v>1817</v>
      </c>
      <c r="C86" s="48" t="s">
        <v>1590</v>
      </c>
      <c r="D86" s="48" t="s">
        <v>479</v>
      </c>
    </row>
    <row r="87" spans="1:4" x14ac:dyDescent="0.2">
      <c r="A87" s="48" t="s">
        <v>2042</v>
      </c>
      <c r="B87" s="48" t="s">
        <v>138</v>
      </c>
      <c r="C87" s="48" t="s">
        <v>1590</v>
      </c>
      <c r="D87" s="48" t="s">
        <v>479</v>
      </c>
    </row>
    <row r="88" spans="1:4" x14ac:dyDescent="0.2">
      <c r="A88" s="48" t="s">
        <v>2178</v>
      </c>
      <c r="B88" s="48" t="s">
        <v>139</v>
      </c>
      <c r="C88" s="48" t="s">
        <v>1590</v>
      </c>
      <c r="D88" s="48" t="s">
        <v>1330</v>
      </c>
    </row>
    <row r="89" spans="1:4" x14ac:dyDescent="0.2">
      <c r="A89" s="48"/>
      <c r="B89" s="48"/>
      <c r="C89" s="48"/>
      <c r="D89" s="48" t="s">
        <v>479</v>
      </c>
    </row>
    <row r="90" spans="1:4" x14ac:dyDescent="0.2">
      <c r="A90" s="48" t="s">
        <v>2179</v>
      </c>
      <c r="B90" s="48" t="s">
        <v>1804</v>
      </c>
      <c r="C90" s="48" t="s">
        <v>1590</v>
      </c>
      <c r="D90" s="48" t="s">
        <v>479</v>
      </c>
    </row>
    <row r="91" spans="1:4" x14ac:dyDescent="0.2">
      <c r="A91" s="48" t="s">
        <v>2180</v>
      </c>
      <c r="B91" s="48" t="s">
        <v>610</v>
      </c>
      <c r="C91" s="48" t="s">
        <v>1590</v>
      </c>
      <c r="D91" s="48" t="s">
        <v>479</v>
      </c>
    </row>
    <row r="92" spans="1:4" x14ac:dyDescent="0.2">
      <c r="A92" s="48" t="s">
        <v>2054</v>
      </c>
      <c r="B92" s="48" t="s">
        <v>1818</v>
      </c>
      <c r="C92" s="48" t="s">
        <v>1590</v>
      </c>
      <c r="D92" s="48" t="s">
        <v>479</v>
      </c>
    </row>
    <row r="93" spans="1:4" x14ac:dyDescent="0.2">
      <c r="A93" s="48" t="s">
        <v>2181</v>
      </c>
      <c r="B93" s="48" t="s">
        <v>611</v>
      </c>
      <c r="C93" s="48" t="s">
        <v>1590</v>
      </c>
      <c r="D93" s="48" t="s">
        <v>1330</v>
      </c>
    </row>
    <row r="94" spans="1:4" x14ac:dyDescent="0.2">
      <c r="A94" s="48"/>
      <c r="B94" s="48"/>
      <c r="C94" s="48"/>
      <c r="D94" s="48" t="s">
        <v>479</v>
      </c>
    </row>
    <row r="95" spans="1:4" x14ac:dyDescent="0.2">
      <c r="A95" s="48" t="s">
        <v>2851</v>
      </c>
      <c r="B95" s="48" t="s">
        <v>2852</v>
      </c>
      <c r="C95" s="48" t="s">
        <v>1590</v>
      </c>
      <c r="D95" s="48" t="s">
        <v>479</v>
      </c>
    </row>
    <row r="96" spans="1:4" x14ac:dyDescent="0.2">
      <c r="A96" s="48" t="s">
        <v>2747</v>
      </c>
      <c r="B96" s="48" t="s">
        <v>1809</v>
      </c>
      <c r="C96" s="48" t="s">
        <v>1590</v>
      </c>
      <c r="D96" s="48" t="s">
        <v>1330</v>
      </c>
    </row>
    <row r="97" spans="1:4" x14ac:dyDescent="0.2">
      <c r="A97" s="48"/>
      <c r="B97" s="48"/>
      <c r="C97" s="48"/>
      <c r="D97" s="48" t="s">
        <v>480</v>
      </c>
    </row>
    <row r="98" spans="1:4" x14ac:dyDescent="0.2">
      <c r="A98" s="48" t="s">
        <v>2748</v>
      </c>
      <c r="B98" s="48" t="s">
        <v>1795</v>
      </c>
      <c r="C98" s="48" t="s">
        <v>1590</v>
      </c>
      <c r="D98" s="48" t="s">
        <v>1330</v>
      </c>
    </row>
    <row r="99" spans="1:4" x14ac:dyDescent="0.2">
      <c r="A99" s="48"/>
      <c r="B99" s="48"/>
      <c r="C99" s="48"/>
      <c r="D99" s="48" t="s">
        <v>480</v>
      </c>
    </row>
    <row r="100" spans="1:4" x14ac:dyDescent="0.2">
      <c r="A100" s="48" t="s">
        <v>2749</v>
      </c>
      <c r="B100" s="48" t="s">
        <v>1819</v>
      </c>
      <c r="C100" s="48" t="s">
        <v>1590</v>
      </c>
      <c r="D100" s="48" t="s">
        <v>1330</v>
      </c>
    </row>
    <row r="101" spans="1:4" x14ac:dyDescent="0.2">
      <c r="A101" s="48"/>
      <c r="B101" s="48"/>
      <c r="C101" s="48"/>
      <c r="D101" s="48" t="s">
        <v>480</v>
      </c>
    </row>
    <row r="102" spans="1:4" x14ac:dyDescent="0.2">
      <c r="A102" s="48" t="s">
        <v>2750</v>
      </c>
      <c r="B102" s="48" t="s">
        <v>1802</v>
      </c>
      <c r="C102" s="48" t="s">
        <v>1590</v>
      </c>
      <c r="D102" s="48" t="s">
        <v>1330</v>
      </c>
    </row>
    <row r="103" spans="1:4" x14ac:dyDescent="0.2">
      <c r="A103" s="48"/>
      <c r="B103" s="48"/>
      <c r="C103" s="48"/>
      <c r="D103" s="48" t="s">
        <v>480</v>
      </c>
    </row>
    <row r="104" spans="1:4" x14ac:dyDescent="0.2">
      <c r="A104" s="48" t="s">
        <v>2751</v>
      </c>
      <c r="B104" s="48" t="s">
        <v>1820</v>
      </c>
      <c r="C104" s="48" t="s">
        <v>1590</v>
      </c>
      <c r="D104" s="48" t="s">
        <v>1330</v>
      </c>
    </row>
    <row r="105" spans="1:4" x14ac:dyDescent="0.2">
      <c r="A105" s="48"/>
      <c r="B105" s="48"/>
      <c r="C105" s="48"/>
      <c r="D105" s="48" t="s">
        <v>480</v>
      </c>
    </row>
    <row r="106" spans="1:4" x14ac:dyDescent="0.2">
      <c r="A106" s="48" t="s">
        <v>2752</v>
      </c>
      <c r="B106" s="48" t="s">
        <v>1803</v>
      </c>
      <c r="C106" s="48" t="s">
        <v>1590</v>
      </c>
      <c r="D106" s="48" t="s">
        <v>1330</v>
      </c>
    </row>
    <row r="107" spans="1:4" x14ac:dyDescent="0.2">
      <c r="A107" s="48"/>
      <c r="B107" s="48"/>
      <c r="C107" s="48"/>
      <c r="D107" s="48" t="s">
        <v>480</v>
      </c>
    </row>
    <row r="108" spans="1:4" x14ac:dyDescent="0.2">
      <c r="A108" s="48" t="s">
        <v>2043</v>
      </c>
      <c r="B108" s="48" t="s">
        <v>140</v>
      </c>
      <c r="C108" s="48" t="s">
        <v>1590</v>
      </c>
      <c r="D108" s="48" t="s">
        <v>479</v>
      </c>
    </row>
    <row r="109" spans="1:4" x14ac:dyDescent="0.2">
      <c r="A109" s="48" t="s">
        <v>2044</v>
      </c>
      <c r="B109" s="48" t="s">
        <v>141</v>
      </c>
      <c r="C109" s="48" t="s">
        <v>1590</v>
      </c>
      <c r="D109" s="48" t="s">
        <v>479</v>
      </c>
    </row>
    <row r="110" spans="1:4" x14ac:dyDescent="0.2">
      <c r="A110" s="48" t="s">
        <v>2049</v>
      </c>
      <c r="B110" s="48" t="s">
        <v>1799</v>
      </c>
      <c r="C110" s="48" t="s">
        <v>1590</v>
      </c>
      <c r="D110" s="48" t="s">
        <v>1330</v>
      </c>
    </row>
    <row r="111" spans="1:4" x14ac:dyDescent="0.2">
      <c r="A111" s="48"/>
      <c r="B111" s="48"/>
      <c r="C111" s="48"/>
      <c r="D111" s="48" t="s">
        <v>479</v>
      </c>
    </row>
    <row r="112" spans="1:4" x14ac:dyDescent="0.2">
      <c r="A112" s="48" t="s">
        <v>1220</v>
      </c>
      <c r="B112" s="48" t="s">
        <v>638</v>
      </c>
      <c r="C112" s="48" t="s">
        <v>1592</v>
      </c>
      <c r="D112" s="48" t="s">
        <v>813</v>
      </c>
    </row>
    <row r="113" spans="1:4" x14ac:dyDescent="0.2">
      <c r="A113" s="48" t="s">
        <v>1076</v>
      </c>
      <c r="B113" s="48" t="s">
        <v>1077</v>
      </c>
      <c r="C113" s="48" t="s">
        <v>1591</v>
      </c>
      <c r="D113" s="48" t="s">
        <v>1330</v>
      </c>
    </row>
    <row r="114" spans="1:4" x14ac:dyDescent="0.2">
      <c r="A114" s="48" t="s">
        <v>1599</v>
      </c>
      <c r="B114" s="48" t="s">
        <v>1600</v>
      </c>
      <c r="C114" s="48" t="s">
        <v>1591</v>
      </c>
      <c r="D114" s="48" t="s">
        <v>1330</v>
      </c>
    </row>
    <row r="115" spans="1:4" x14ac:dyDescent="0.2">
      <c r="A115" s="48" t="s">
        <v>1601</v>
      </c>
      <c r="B115" s="48" t="s">
        <v>1602</v>
      </c>
      <c r="C115" s="48" t="s">
        <v>1591</v>
      </c>
      <c r="D115" s="48" t="s">
        <v>1330</v>
      </c>
    </row>
    <row r="116" spans="1:4" x14ac:dyDescent="0.2">
      <c r="A116" s="48" t="s">
        <v>1924</v>
      </c>
      <c r="B116" s="48" t="s">
        <v>1603</v>
      </c>
      <c r="C116" s="48" t="s">
        <v>1591</v>
      </c>
      <c r="D116" s="48" t="s">
        <v>1330</v>
      </c>
    </row>
    <row r="117" spans="1:4" x14ac:dyDescent="0.2">
      <c r="A117" s="48" t="s">
        <v>540</v>
      </c>
      <c r="B117" s="48" t="s">
        <v>541</v>
      </c>
      <c r="C117" s="48" t="s">
        <v>1591</v>
      </c>
      <c r="D117" s="48" t="s">
        <v>1330</v>
      </c>
    </row>
    <row r="118" spans="1:4" x14ac:dyDescent="0.2">
      <c r="A118" s="48" t="s">
        <v>542</v>
      </c>
      <c r="B118" s="48" t="s">
        <v>543</v>
      </c>
      <c r="C118" s="48" t="s">
        <v>1591</v>
      </c>
      <c r="D118" s="48" t="s">
        <v>1330</v>
      </c>
    </row>
    <row r="119" spans="1:4" x14ac:dyDescent="0.2">
      <c r="A119" s="48" t="s">
        <v>530</v>
      </c>
      <c r="B119" s="48" t="s">
        <v>531</v>
      </c>
      <c r="C119" s="48" t="s">
        <v>1591</v>
      </c>
      <c r="D119" s="48" t="s">
        <v>1330</v>
      </c>
    </row>
    <row r="120" spans="1:4" x14ac:dyDescent="0.2">
      <c r="A120" s="48" t="s">
        <v>474</v>
      </c>
      <c r="B120" s="48" t="s">
        <v>475</v>
      </c>
      <c r="C120" s="48" t="s">
        <v>1591</v>
      </c>
      <c r="D120" s="48" t="s">
        <v>1330</v>
      </c>
    </row>
    <row r="121" spans="1:4" x14ac:dyDescent="0.2">
      <c r="A121" s="48" t="s">
        <v>63</v>
      </c>
      <c r="B121" s="48" t="s">
        <v>64</v>
      </c>
      <c r="C121" s="48" t="s">
        <v>1591</v>
      </c>
      <c r="D121" s="48" t="s">
        <v>1330</v>
      </c>
    </row>
    <row r="122" spans="1:4" x14ac:dyDescent="0.2">
      <c r="A122" s="48" t="s">
        <v>893</v>
      </c>
      <c r="B122" s="48" t="s">
        <v>894</v>
      </c>
      <c r="C122" s="48" t="s">
        <v>1591</v>
      </c>
      <c r="D122" s="48" t="s">
        <v>1330</v>
      </c>
    </row>
    <row r="123" spans="1:4" x14ac:dyDescent="0.2">
      <c r="A123" s="48" t="s">
        <v>2182</v>
      </c>
      <c r="B123" s="48" t="s">
        <v>895</v>
      </c>
      <c r="C123" s="48" t="s">
        <v>1591</v>
      </c>
      <c r="D123" s="48" t="s">
        <v>1330</v>
      </c>
    </row>
    <row r="124" spans="1:4" x14ac:dyDescent="0.2">
      <c r="A124" s="48" t="s">
        <v>833</v>
      </c>
      <c r="B124" s="48" t="s">
        <v>834</v>
      </c>
      <c r="C124" s="48" t="s">
        <v>1591</v>
      </c>
      <c r="D124" s="48" t="s">
        <v>1330</v>
      </c>
    </row>
    <row r="125" spans="1:4" x14ac:dyDescent="0.2">
      <c r="A125" s="48"/>
      <c r="B125" s="48"/>
      <c r="C125" s="48"/>
      <c r="D125" s="48" t="s">
        <v>482</v>
      </c>
    </row>
    <row r="126" spans="1:4" x14ac:dyDescent="0.2">
      <c r="A126" s="48"/>
      <c r="B126" s="48"/>
      <c r="C126" s="48"/>
      <c r="D126" s="48" t="s">
        <v>1334</v>
      </c>
    </row>
    <row r="127" spans="1:4" x14ac:dyDescent="0.2">
      <c r="A127" s="48" t="s">
        <v>1510</v>
      </c>
      <c r="B127" s="48" t="s">
        <v>1511</v>
      </c>
      <c r="C127" s="48" t="s">
        <v>1591</v>
      </c>
      <c r="D127" s="48" t="s">
        <v>1330</v>
      </c>
    </row>
    <row r="128" spans="1:4" x14ac:dyDescent="0.2">
      <c r="A128" s="48" t="s">
        <v>483</v>
      </c>
      <c r="B128" s="48" t="s">
        <v>889</v>
      </c>
      <c r="C128" s="48" t="s">
        <v>1591</v>
      </c>
      <c r="D128" s="48" t="s">
        <v>1330</v>
      </c>
    </row>
    <row r="129" spans="1:4" x14ac:dyDescent="0.2">
      <c r="A129" s="48" t="s">
        <v>484</v>
      </c>
      <c r="B129" s="48" t="s">
        <v>1075</v>
      </c>
      <c r="C129" s="48" t="s">
        <v>1591</v>
      </c>
      <c r="D129" s="48" t="s">
        <v>1330</v>
      </c>
    </row>
    <row r="130" spans="1:4" x14ac:dyDescent="0.2">
      <c r="A130" s="48"/>
      <c r="B130" s="48"/>
      <c r="C130" s="48"/>
      <c r="D130" s="48" t="s">
        <v>1333</v>
      </c>
    </row>
    <row r="131" spans="1:4" x14ac:dyDescent="0.2">
      <c r="A131" s="48" t="s">
        <v>485</v>
      </c>
      <c r="B131" s="48" t="s">
        <v>1074</v>
      </c>
      <c r="C131" s="48" t="s">
        <v>1591</v>
      </c>
      <c r="D131" s="48" t="s">
        <v>1330</v>
      </c>
    </row>
    <row r="132" spans="1:4" x14ac:dyDescent="0.2">
      <c r="A132" s="48" t="s">
        <v>486</v>
      </c>
      <c r="B132" s="48" t="s">
        <v>835</v>
      </c>
      <c r="C132" s="48" t="s">
        <v>1591</v>
      </c>
      <c r="D132" s="48" t="s">
        <v>1330</v>
      </c>
    </row>
    <row r="133" spans="1:4" x14ac:dyDescent="0.2">
      <c r="A133" s="48"/>
      <c r="B133" s="48"/>
      <c r="C133" s="48"/>
      <c r="D133" s="48" t="s">
        <v>482</v>
      </c>
    </row>
    <row r="134" spans="1:4" x14ac:dyDescent="0.2">
      <c r="A134" s="48"/>
      <c r="B134" s="48"/>
      <c r="C134" s="48"/>
      <c r="D134" s="48" t="s">
        <v>1333</v>
      </c>
    </row>
    <row r="135" spans="1:4" x14ac:dyDescent="0.2">
      <c r="A135" s="48" t="s">
        <v>487</v>
      </c>
      <c r="B135" s="48" t="s">
        <v>836</v>
      </c>
      <c r="C135" s="48" t="s">
        <v>1591</v>
      </c>
      <c r="D135" s="48" t="s">
        <v>1330</v>
      </c>
    </row>
    <row r="136" spans="1:4" x14ac:dyDescent="0.2">
      <c r="A136" s="48" t="s">
        <v>2184</v>
      </c>
      <c r="B136" s="48" t="s">
        <v>2183</v>
      </c>
      <c r="C136" s="48" t="s">
        <v>1591</v>
      </c>
      <c r="D136" s="48" t="s">
        <v>1330</v>
      </c>
    </row>
    <row r="137" spans="1:4" x14ac:dyDescent="0.2">
      <c r="A137" s="48" t="s">
        <v>2056</v>
      </c>
      <c r="B137" s="48" t="s">
        <v>1165</v>
      </c>
      <c r="C137" s="48" t="s">
        <v>1591</v>
      </c>
      <c r="D137" s="48" t="s">
        <v>1330</v>
      </c>
    </row>
    <row r="138" spans="1:4" x14ac:dyDescent="0.2">
      <c r="A138" s="48" t="s">
        <v>2057</v>
      </c>
      <c r="B138" s="48" t="s">
        <v>1167</v>
      </c>
      <c r="C138" s="48" t="s">
        <v>1591</v>
      </c>
      <c r="D138" s="48" t="s">
        <v>1330</v>
      </c>
    </row>
    <row r="139" spans="1:4" x14ac:dyDescent="0.2">
      <c r="A139" s="48" t="s">
        <v>608</v>
      </c>
      <c r="B139" s="48" t="s">
        <v>609</v>
      </c>
      <c r="C139" s="48" t="s">
        <v>1591</v>
      </c>
      <c r="D139" s="48" t="s">
        <v>1330</v>
      </c>
    </row>
    <row r="140" spans="1:4" x14ac:dyDescent="0.2">
      <c r="A140" s="48" t="s">
        <v>606</v>
      </c>
      <c r="B140" s="48" t="s">
        <v>607</v>
      </c>
      <c r="C140" s="48" t="s">
        <v>1591</v>
      </c>
      <c r="D140" s="48" t="s">
        <v>1330</v>
      </c>
    </row>
    <row r="141" spans="1:4" x14ac:dyDescent="0.2">
      <c r="A141" s="48" t="s">
        <v>1174</v>
      </c>
      <c r="B141" s="48" t="s">
        <v>1169</v>
      </c>
      <c r="C141" s="48" t="s">
        <v>1591</v>
      </c>
      <c r="D141" s="48" t="s">
        <v>1330</v>
      </c>
    </row>
    <row r="142" spans="1:4" x14ac:dyDescent="0.2">
      <c r="A142" s="48" t="s">
        <v>649</v>
      </c>
      <c r="B142" s="48" t="s">
        <v>661</v>
      </c>
      <c r="C142" s="48" t="s">
        <v>1591</v>
      </c>
      <c r="D142" s="48" t="s">
        <v>1330</v>
      </c>
    </row>
    <row r="143" spans="1:4" x14ac:dyDescent="0.2">
      <c r="A143" s="48" t="s">
        <v>650</v>
      </c>
      <c r="B143" s="48" t="s">
        <v>662</v>
      </c>
      <c r="C143" s="48" t="s">
        <v>1591</v>
      </c>
      <c r="D143" s="48" t="s">
        <v>1330</v>
      </c>
    </row>
    <row r="144" spans="1:4" x14ac:dyDescent="0.2">
      <c r="A144" s="48" t="s">
        <v>1172</v>
      </c>
      <c r="B144" s="48" t="s">
        <v>1166</v>
      </c>
      <c r="C144" s="48" t="s">
        <v>1591</v>
      </c>
      <c r="D144" s="48" t="s">
        <v>1330</v>
      </c>
    </row>
    <row r="145" spans="1:4" x14ac:dyDescent="0.2">
      <c r="A145" s="48" t="s">
        <v>1173</v>
      </c>
      <c r="B145" s="48" t="s">
        <v>1168</v>
      </c>
      <c r="C145" s="48" t="s">
        <v>1591</v>
      </c>
      <c r="D145" s="48" t="s">
        <v>1330</v>
      </c>
    </row>
    <row r="146" spans="1:4" x14ac:dyDescent="0.2">
      <c r="A146" s="48" t="s">
        <v>488</v>
      </c>
      <c r="B146" s="48" t="s">
        <v>1797</v>
      </c>
      <c r="C146" s="48" t="s">
        <v>1591</v>
      </c>
      <c r="D146" s="48" t="s">
        <v>1330</v>
      </c>
    </row>
    <row r="147" spans="1:4" x14ac:dyDescent="0.2">
      <c r="A147" s="48" t="s">
        <v>489</v>
      </c>
      <c r="B147" s="48" t="s">
        <v>1796</v>
      </c>
      <c r="C147" s="48" t="s">
        <v>1591</v>
      </c>
      <c r="D147" s="48" t="s">
        <v>1330</v>
      </c>
    </row>
    <row r="148" spans="1:4" x14ac:dyDescent="0.2">
      <c r="A148" s="48" t="s">
        <v>490</v>
      </c>
      <c r="B148" s="48" t="s">
        <v>1821</v>
      </c>
      <c r="C148" s="48" t="s">
        <v>1591</v>
      </c>
      <c r="D148" s="48" t="s">
        <v>1330</v>
      </c>
    </row>
    <row r="149" spans="1:4" x14ac:dyDescent="0.2">
      <c r="A149" s="48" t="s">
        <v>491</v>
      </c>
      <c r="B149" s="48" t="s">
        <v>1164</v>
      </c>
      <c r="C149" s="48" t="s">
        <v>1591</v>
      </c>
      <c r="D149" s="48" t="s">
        <v>1330</v>
      </c>
    </row>
    <row r="150" spans="1:4" x14ac:dyDescent="0.2">
      <c r="A150" s="48" t="s">
        <v>778</v>
      </c>
      <c r="B150" s="48" t="s">
        <v>779</v>
      </c>
      <c r="C150" s="48" t="s">
        <v>1591</v>
      </c>
      <c r="D150" s="48" t="s">
        <v>1330</v>
      </c>
    </row>
    <row r="151" spans="1:4" x14ac:dyDescent="0.2">
      <c r="A151" s="48" t="s">
        <v>770</v>
      </c>
      <c r="B151" s="48" t="s">
        <v>771</v>
      </c>
      <c r="C151" s="48" t="s">
        <v>1591</v>
      </c>
      <c r="D151" s="48" t="s">
        <v>1330</v>
      </c>
    </row>
    <row r="152" spans="1:4" x14ac:dyDescent="0.2">
      <c r="A152" s="48" t="s">
        <v>780</v>
      </c>
      <c r="B152" s="48" t="s">
        <v>781</v>
      </c>
      <c r="C152" s="48" t="s">
        <v>1591</v>
      </c>
      <c r="D152" s="48" t="s">
        <v>1330</v>
      </c>
    </row>
    <row r="153" spans="1:4" x14ac:dyDescent="0.2">
      <c r="A153" s="48" t="s">
        <v>782</v>
      </c>
      <c r="B153" s="48" t="s">
        <v>783</v>
      </c>
      <c r="C153" s="48" t="s">
        <v>1591</v>
      </c>
      <c r="D153" s="48" t="s">
        <v>1330</v>
      </c>
    </row>
    <row r="154" spans="1:4" x14ac:dyDescent="0.2">
      <c r="A154" s="48" t="s">
        <v>772</v>
      </c>
      <c r="B154" s="48" t="s">
        <v>773</v>
      </c>
      <c r="C154" s="48" t="s">
        <v>1591</v>
      </c>
      <c r="D154" s="48" t="s">
        <v>1330</v>
      </c>
    </row>
    <row r="155" spans="1:4" x14ac:dyDescent="0.2">
      <c r="A155" s="48" t="s">
        <v>417</v>
      </c>
      <c r="B155" s="48" t="s">
        <v>418</v>
      </c>
      <c r="C155" s="48" t="s">
        <v>1591</v>
      </c>
      <c r="D155" s="48" t="s">
        <v>1330</v>
      </c>
    </row>
    <row r="156" spans="1:4" x14ac:dyDescent="0.2">
      <c r="A156" s="48" t="s">
        <v>774</v>
      </c>
      <c r="B156" s="48" t="s">
        <v>775</v>
      </c>
      <c r="C156" s="48" t="s">
        <v>1591</v>
      </c>
      <c r="D156" s="48" t="s">
        <v>1330</v>
      </c>
    </row>
    <row r="157" spans="1:4" x14ac:dyDescent="0.2">
      <c r="A157" s="48" t="s">
        <v>776</v>
      </c>
      <c r="B157" s="48" t="s">
        <v>777</v>
      </c>
      <c r="C157" s="48" t="s">
        <v>1591</v>
      </c>
      <c r="D157" s="48" t="s">
        <v>1330</v>
      </c>
    </row>
    <row r="158" spans="1:4" x14ac:dyDescent="0.2">
      <c r="A158" s="48" t="s">
        <v>768</v>
      </c>
      <c r="B158" s="48" t="s">
        <v>769</v>
      </c>
      <c r="C158" s="48" t="s">
        <v>1591</v>
      </c>
      <c r="D158" s="48" t="s">
        <v>1330</v>
      </c>
    </row>
    <row r="159" spans="1:4" x14ac:dyDescent="0.2">
      <c r="A159" s="48" t="s">
        <v>788</v>
      </c>
      <c r="B159" s="48" t="s">
        <v>789</v>
      </c>
      <c r="C159" s="48" t="s">
        <v>1591</v>
      </c>
      <c r="D159" s="48" t="s">
        <v>1330</v>
      </c>
    </row>
    <row r="160" spans="1:4" x14ac:dyDescent="0.2">
      <c r="A160" s="48" t="s">
        <v>784</v>
      </c>
      <c r="B160" s="48" t="s">
        <v>785</v>
      </c>
      <c r="C160" s="48" t="s">
        <v>1591</v>
      </c>
      <c r="D160" s="48" t="s">
        <v>1330</v>
      </c>
    </row>
    <row r="161" spans="1:4" x14ac:dyDescent="0.2">
      <c r="A161" s="48" t="s">
        <v>413</v>
      </c>
      <c r="B161" s="48" t="s">
        <v>414</v>
      </c>
      <c r="C161" s="48" t="s">
        <v>1591</v>
      </c>
      <c r="D161" s="48" t="s">
        <v>1330</v>
      </c>
    </row>
    <row r="162" spans="1:4" x14ac:dyDescent="0.2">
      <c r="A162" s="48" t="s">
        <v>786</v>
      </c>
      <c r="B162" s="48" t="s">
        <v>787</v>
      </c>
      <c r="C162" s="48" t="s">
        <v>1591</v>
      </c>
      <c r="D162" s="48" t="s">
        <v>1330</v>
      </c>
    </row>
    <row r="163" spans="1:4" x14ac:dyDescent="0.2">
      <c r="A163" s="48" t="s">
        <v>415</v>
      </c>
      <c r="B163" s="48" t="s">
        <v>416</v>
      </c>
      <c r="C163" s="48" t="s">
        <v>1591</v>
      </c>
      <c r="D163" s="48" t="s">
        <v>1330</v>
      </c>
    </row>
    <row r="164" spans="1:4" x14ac:dyDescent="0.2">
      <c r="A164" s="48" t="s">
        <v>1043</v>
      </c>
      <c r="B164" s="48" t="s">
        <v>1044</v>
      </c>
      <c r="C164" s="48" t="s">
        <v>1591</v>
      </c>
      <c r="D164" s="48" t="s">
        <v>1330</v>
      </c>
    </row>
    <row r="165" spans="1:4" x14ac:dyDescent="0.2">
      <c r="A165" s="48" t="s">
        <v>2571</v>
      </c>
      <c r="B165" s="48" t="s">
        <v>2572</v>
      </c>
      <c r="C165" s="48" t="s">
        <v>1591</v>
      </c>
      <c r="D165" s="48" t="s">
        <v>1330</v>
      </c>
    </row>
    <row r="166" spans="1:4" x14ac:dyDescent="0.2">
      <c r="A166" s="48" t="s">
        <v>2187</v>
      </c>
      <c r="B166" s="48" t="s">
        <v>2186</v>
      </c>
      <c r="C166" s="48" t="s">
        <v>1591</v>
      </c>
      <c r="D166" s="48" t="s">
        <v>1330</v>
      </c>
    </row>
    <row r="167" spans="1:4" x14ac:dyDescent="0.2">
      <c r="A167" s="48" t="s">
        <v>1035</v>
      </c>
      <c r="B167" s="48" t="s">
        <v>1036</v>
      </c>
      <c r="C167" s="48" t="s">
        <v>1591</v>
      </c>
      <c r="D167" s="48" t="s">
        <v>1330</v>
      </c>
    </row>
    <row r="168" spans="1:4" x14ac:dyDescent="0.2">
      <c r="A168" s="48" t="s">
        <v>1064</v>
      </c>
      <c r="B168" s="48" t="s">
        <v>1065</v>
      </c>
      <c r="C168" s="48" t="s">
        <v>1591</v>
      </c>
      <c r="D168" s="48" t="s">
        <v>1330</v>
      </c>
    </row>
    <row r="169" spans="1:4" x14ac:dyDescent="0.2">
      <c r="A169" s="48" t="s">
        <v>1066</v>
      </c>
      <c r="B169" s="48" t="s">
        <v>1067</v>
      </c>
      <c r="C169" s="48" t="s">
        <v>1591</v>
      </c>
      <c r="D169" s="48" t="s">
        <v>1330</v>
      </c>
    </row>
    <row r="170" spans="1:4" x14ac:dyDescent="0.2">
      <c r="A170" s="48" t="s">
        <v>1068</v>
      </c>
      <c r="B170" s="48" t="s">
        <v>1069</v>
      </c>
      <c r="C170" s="48" t="s">
        <v>1591</v>
      </c>
      <c r="D170" s="48" t="s">
        <v>1330</v>
      </c>
    </row>
    <row r="171" spans="1:4" x14ac:dyDescent="0.2">
      <c r="A171" s="48" t="s">
        <v>1033</v>
      </c>
      <c r="B171" s="48" t="s">
        <v>1034</v>
      </c>
      <c r="C171" s="48" t="s">
        <v>1591</v>
      </c>
      <c r="D171" s="48" t="s">
        <v>1330</v>
      </c>
    </row>
    <row r="172" spans="1:4" x14ac:dyDescent="0.2">
      <c r="A172" s="48" t="s">
        <v>1045</v>
      </c>
      <c r="B172" s="48" t="s">
        <v>1046</v>
      </c>
      <c r="C172" s="48" t="s">
        <v>1591</v>
      </c>
      <c r="D172" s="48" t="s">
        <v>1330</v>
      </c>
    </row>
    <row r="173" spans="1:4" x14ac:dyDescent="0.2">
      <c r="A173" s="48" t="s">
        <v>1037</v>
      </c>
      <c r="B173" s="48" t="s">
        <v>1038</v>
      </c>
      <c r="C173" s="48" t="s">
        <v>1591</v>
      </c>
      <c r="D173" s="48" t="s">
        <v>1330</v>
      </c>
    </row>
    <row r="174" spans="1:4" x14ac:dyDescent="0.2">
      <c r="A174" s="48" t="s">
        <v>1041</v>
      </c>
      <c r="B174" s="48" t="s">
        <v>1042</v>
      </c>
      <c r="C174" s="48" t="s">
        <v>1591</v>
      </c>
      <c r="D174" s="48" t="s">
        <v>1330</v>
      </c>
    </row>
    <row r="175" spans="1:4" x14ac:dyDescent="0.2">
      <c r="A175" s="48" t="s">
        <v>1039</v>
      </c>
      <c r="B175" s="48" t="s">
        <v>1040</v>
      </c>
      <c r="C175" s="48" t="s">
        <v>1591</v>
      </c>
      <c r="D175" s="48" t="s">
        <v>1330</v>
      </c>
    </row>
    <row r="176" spans="1:4" x14ac:dyDescent="0.2">
      <c r="A176" s="48" t="s">
        <v>1047</v>
      </c>
      <c r="B176" s="48" t="s">
        <v>1048</v>
      </c>
      <c r="C176" s="48" t="s">
        <v>1591</v>
      </c>
      <c r="D176" s="48" t="s">
        <v>1330</v>
      </c>
    </row>
    <row r="177" spans="1:4" x14ac:dyDescent="0.2">
      <c r="A177" s="48" t="s">
        <v>1049</v>
      </c>
      <c r="B177" s="48" t="s">
        <v>1050</v>
      </c>
      <c r="C177" s="48" t="s">
        <v>1591</v>
      </c>
      <c r="D177" s="48" t="s">
        <v>1330</v>
      </c>
    </row>
    <row r="178" spans="1:4" x14ac:dyDescent="0.2">
      <c r="A178" s="48" t="s">
        <v>1058</v>
      </c>
      <c r="B178" s="48" t="s">
        <v>1059</v>
      </c>
      <c r="C178" s="48" t="s">
        <v>1591</v>
      </c>
      <c r="D178" s="48" t="s">
        <v>1330</v>
      </c>
    </row>
    <row r="179" spans="1:4" x14ac:dyDescent="0.2">
      <c r="A179" s="48" t="s">
        <v>1060</v>
      </c>
      <c r="B179" s="48" t="s">
        <v>1061</v>
      </c>
      <c r="C179" s="48" t="s">
        <v>1591</v>
      </c>
      <c r="D179" s="48" t="s">
        <v>1330</v>
      </c>
    </row>
    <row r="180" spans="1:4" x14ac:dyDescent="0.2">
      <c r="A180" s="48" t="s">
        <v>1062</v>
      </c>
      <c r="B180" s="48" t="s">
        <v>1063</v>
      </c>
      <c r="C180" s="48" t="s">
        <v>1591</v>
      </c>
      <c r="D180" s="48" t="s">
        <v>1330</v>
      </c>
    </row>
    <row r="181" spans="1:4" x14ac:dyDescent="0.2">
      <c r="A181" s="48" t="s">
        <v>1051</v>
      </c>
      <c r="B181" s="48" t="s">
        <v>1052</v>
      </c>
      <c r="C181" s="48" t="s">
        <v>1591</v>
      </c>
      <c r="D181" s="48" t="s">
        <v>1330</v>
      </c>
    </row>
    <row r="182" spans="1:4" x14ac:dyDescent="0.2">
      <c r="A182" s="48" t="s">
        <v>1031</v>
      </c>
      <c r="B182" s="48" t="s">
        <v>1032</v>
      </c>
      <c r="C182" s="48" t="s">
        <v>1591</v>
      </c>
      <c r="D182" s="48" t="s">
        <v>1330</v>
      </c>
    </row>
    <row r="183" spans="1:4" x14ac:dyDescent="0.2">
      <c r="A183" s="48" t="s">
        <v>2188</v>
      </c>
      <c r="B183" s="48" t="s">
        <v>890</v>
      </c>
      <c r="C183" s="48" t="s">
        <v>1591</v>
      </c>
      <c r="D183" s="48" t="s">
        <v>1330</v>
      </c>
    </row>
    <row r="184" spans="1:4" x14ac:dyDescent="0.2">
      <c r="A184" s="48" t="s">
        <v>891</v>
      </c>
      <c r="B184" s="48" t="s">
        <v>892</v>
      </c>
      <c r="C184" s="48" t="s">
        <v>1591</v>
      </c>
      <c r="D184" s="48" t="s">
        <v>1330</v>
      </c>
    </row>
    <row r="185" spans="1:4" x14ac:dyDescent="0.2">
      <c r="A185" s="48" t="s">
        <v>2189</v>
      </c>
      <c r="B185" s="48" t="s">
        <v>1604</v>
      </c>
      <c r="C185" s="48" t="s">
        <v>1591</v>
      </c>
      <c r="D185" s="48" t="s">
        <v>1330</v>
      </c>
    </row>
    <row r="186" spans="1:4" x14ac:dyDescent="0.2">
      <c r="A186" s="48" t="s">
        <v>270</v>
      </c>
      <c r="B186" s="48" t="s">
        <v>278</v>
      </c>
      <c r="C186" s="48" t="s">
        <v>1591</v>
      </c>
      <c r="D186" s="48" t="s">
        <v>1330</v>
      </c>
    </row>
    <row r="187" spans="1:4" x14ac:dyDescent="0.2">
      <c r="A187" s="48" t="s">
        <v>272</v>
      </c>
      <c r="B187" s="48" t="s">
        <v>280</v>
      </c>
      <c r="C187" s="48" t="s">
        <v>1591</v>
      </c>
      <c r="D187" s="48" t="s">
        <v>1330</v>
      </c>
    </row>
    <row r="188" spans="1:4" x14ac:dyDescent="0.2">
      <c r="A188" s="48" t="s">
        <v>1605</v>
      </c>
      <c r="B188" s="48" t="s">
        <v>1606</v>
      </c>
      <c r="C188" s="48" t="s">
        <v>1591</v>
      </c>
      <c r="D188" s="48" t="s">
        <v>1330</v>
      </c>
    </row>
    <row r="189" spans="1:4" x14ac:dyDescent="0.2">
      <c r="A189" s="48" t="s">
        <v>1497</v>
      </c>
      <c r="B189" s="48" t="s">
        <v>1498</v>
      </c>
      <c r="C189" s="48" t="s">
        <v>1591</v>
      </c>
      <c r="D189" s="48" t="s">
        <v>1330</v>
      </c>
    </row>
    <row r="190" spans="1:4" x14ac:dyDescent="0.2">
      <c r="A190" s="48" t="s">
        <v>1515</v>
      </c>
      <c r="B190" s="48" t="s">
        <v>1516</v>
      </c>
      <c r="C190" s="48" t="s">
        <v>1591</v>
      </c>
      <c r="D190" s="48" t="s">
        <v>1330</v>
      </c>
    </row>
    <row r="191" spans="1:4" x14ac:dyDescent="0.2">
      <c r="A191" s="48" t="s">
        <v>1070</v>
      </c>
      <c r="B191" s="48" t="s">
        <v>1071</v>
      </c>
      <c r="C191" s="48" t="s">
        <v>1591</v>
      </c>
      <c r="D191" s="48" t="s">
        <v>1330</v>
      </c>
    </row>
    <row r="192" spans="1:4" x14ac:dyDescent="0.2">
      <c r="A192" s="48" t="s">
        <v>2190</v>
      </c>
      <c r="B192" s="48" t="s">
        <v>1509</v>
      </c>
      <c r="C192" s="48" t="s">
        <v>1591</v>
      </c>
      <c r="D192" s="48" t="s">
        <v>1330</v>
      </c>
    </row>
    <row r="193" spans="1:4" x14ac:dyDescent="0.2">
      <c r="A193" s="48" t="s">
        <v>492</v>
      </c>
      <c r="B193" s="48" t="s">
        <v>838</v>
      </c>
      <c r="C193" s="48" t="s">
        <v>1591</v>
      </c>
      <c r="D193" s="48" t="s">
        <v>1330</v>
      </c>
    </row>
    <row r="194" spans="1:4" x14ac:dyDescent="0.2">
      <c r="A194" s="48" t="s">
        <v>493</v>
      </c>
      <c r="B194" s="48" t="s">
        <v>839</v>
      </c>
      <c r="C194" s="48" t="s">
        <v>1591</v>
      </c>
      <c r="D194" s="48" t="s">
        <v>1330</v>
      </c>
    </row>
    <row r="195" spans="1:4" x14ac:dyDescent="0.2">
      <c r="A195" s="48" t="s">
        <v>494</v>
      </c>
      <c r="B195" s="48" t="s">
        <v>840</v>
      </c>
      <c r="C195" s="48" t="s">
        <v>1591</v>
      </c>
      <c r="D195" s="48" t="s">
        <v>1330</v>
      </c>
    </row>
    <row r="196" spans="1:4" x14ac:dyDescent="0.2">
      <c r="A196" s="48" t="s">
        <v>495</v>
      </c>
      <c r="B196" s="48" t="s">
        <v>841</v>
      </c>
      <c r="C196" s="48" t="s">
        <v>1591</v>
      </c>
      <c r="D196" s="48" t="s">
        <v>1330</v>
      </c>
    </row>
    <row r="197" spans="1:4" x14ac:dyDescent="0.2">
      <c r="A197" s="48" t="s">
        <v>496</v>
      </c>
      <c r="B197" s="48" t="s">
        <v>842</v>
      </c>
      <c r="C197" s="48" t="s">
        <v>1591</v>
      </c>
      <c r="D197" s="48" t="s">
        <v>1330</v>
      </c>
    </row>
    <row r="198" spans="1:4" x14ac:dyDescent="0.2">
      <c r="A198" s="48" t="s">
        <v>497</v>
      </c>
      <c r="B198" s="48" t="s">
        <v>843</v>
      </c>
      <c r="C198" s="48" t="s">
        <v>1591</v>
      </c>
      <c r="D198" s="48" t="s">
        <v>1330</v>
      </c>
    </row>
    <row r="199" spans="1:4" x14ac:dyDescent="0.2">
      <c r="A199" s="48" t="s">
        <v>498</v>
      </c>
      <c r="B199" s="48" t="s">
        <v>877</v>
      </c>
      <c r="C199" s="48" t="s">
        <v>1591</v>
      </c>
      <c r="D199" s="48" t="s">
        <v>1330</v>
      </c>
    </row>
    <row r="200" spans="1:4" x14ac:dyDescent="0.2">
      <c r="A200" s="48" t="s">
        <v>499</v>
      </c>
      <c r="B200" s="48" t="s">
        <v>878</v>
      </c>
      <c r="C200" s="48" t="s">
        <v>1591</v>
      </c>
      <c r="D200" s="48" t="s">
        <v>1330</v>
      </c>
    </row>
    <row r="201" spans="1:4" x14ac:dyDescent="0.2">
      <c r="A201" s="48" t="s">
        <v>500</v>
      </c>
      <c r="B201" s="48" t="s">
        <v>879</v>
      </c>
      <c r="C201" s="48" t="s">
        <v>1591</v>
      </c>
      <c r="D201" s="48" t="s">
        <v>1330</v>
      </c>
    </row>
    <row r="202" spans="1:4" x14ac:dyDescent="0.2">
      <c r="A202" s="48" t="s">
        <v>501</v>
      </c>
      <c r="B202" s="48" t="s">
        <v>880</v>
      </c>
      <c r="C202" s="48" t="s">
        <v>1591</v>
      </c>
      <c r="D202" s="48" t="s">
        <v>1330</v>
      </c>
    </row>
    <row r="203" spans="1:4" x14ac:dyDescent="0.2">
      <c r="A203" s="48" t="s">
        <v>502</v>
      </c>
      <c r="B203" s="48" t="s">
        <v>881</v>
      </c>
      <c r="C203" s="48" t="s">
        <v>1591</v>
      </c>
      <c r="D203" s="48" t="s">
        <v>1330</v>
      </c>
    </row>
    <row r="204" spans="1:4" x14ac:dyDescent="0.2">
      <c r="A204" s="48" t="s">
        <v>503</v>
      </c>
      <c r="B204" s="48" t="s">
        <v>837</v>
      </c>
      <c r="C204" s="48" t="s">
        <v>1591</v>
      </c>
      <c r="D204" s="48" t="s">
        <v>1330</v>
      </c>
    </row>
    <row r="205" spans="1:4" x14ac:dyDescent="0.2">
      <c r="A205" s="48" t="s">
        <v>504</v>
      </c>
      <c r="B205" s="48" t="s">
        <v>882</v>
      </c>
      <c r="C205" s="48" t="s">
        <v>1591</v>
      </c>
      <c r="D205" s="48" t="s">
        <v>1330</v>
      </c>
    </row>
    <row r="206" spans="1:4" x14ac:dyDescent="0.2">
      <c r="A206" s="48" t="s">
        <v>505</v>
      </c>
      <c r="B206" s="48" t="s">
        <v>883</v>
      </c>
      <c r="C206" s="48" t="s">
        <v>1591</v>
      </c>
      <c r="D206" s="48" t="s">
        <v>1330</v>
      </c>
    </row>
    <row r="207" spans="1:4" x14ac:dyDescent="0.2">
      <c r="A207" s="48" t="s">
        <v>506</v>
      </c>
      <c r="B207" s="48" t="s">
        <v>800</v>
      </c>
      <c r="C207" s="48" t="s">
        <v>1591</v>
      </c>
      <c r="D207" s="48" t="s">
        <v>1330</v>
      </c>
    </row>
    <row r="208" spans="1:4" x14ac:dyDescent="0.2">
      <c r="A208" s="48" t="s">
        <v>507</v>
      </c>
      <c r="B208" s="48" t="s">
        <v>884</v>
      </c>
      <c r="C208" s="48" t="s">
        <v>1591</v>
      </c>
      <c r="D208" s="48" t="s">
        <v>1330</v>
      </c>
    </row>
    <row r="209" spans="1:4" x14ac:dyDescent="0.2">
      <c r="A209" s="48" t="s">
        <v>508</v>
      </c>
      <c r="B209" s="48" t="s">
        <v>885</v>
      </c>
      <c r="C209" s="48" t="s">
        <v>1591</v>
      </c>
      <c r="D209" s="48" t="s">
        <v>1330</v>
      </c>
    </row>
    <row r="210" spans="1:4" x14ac:dyDescent="0.2">
      <c r="A210" s="48" t="s">
        <v>509</v>
      </c>
      <c r="B210" s="48" t="s">
        <v>886</v>
      </c>
      <c r="C210" s="48" t="s">
        <v>1591</v>
      </c>
      <c r="D210" s="48" t="s">
        <v>1330</v>
      </c>
    </row>
    <row r="211" spans="1:4" x14ac:dyDescent="0.2">
      <c r="A211" s="48" t="s">
        <v>510</v>
      </c>
      <c r="B211" s="48" t="s">
        <v>887</v>
      </c>
      <c r="C211" s="48" t="s">
        <v>1591</v>
      </c>
      <c r="D211" s="48" t="s">
        <v>1330</v>
      </c>
    </row>
    <row r="212" spans="1:4" x14ac:dyDescent="0.2">
      <c r="A212" s="48" t="s">
        <v>511</v>
      </c>
      <c r="B212" s="48" t="s">
        <v>888</v>
      </c>
      <c r="C212" s="48" t="s">
        <v>1591</v>
      </c>
      <c r="D212" s="48" t="s">
        <v>1330</v>
      </c>
    </row>
    <row r="213" spans="1:4" x14ac:dyDescent="0.2">
      <c r="A213" s="48" t="s">
        <v>1072</v>
      </c>
      <c r="B213" s="48" t="s">
        <v>1073</v>
      </c>
      <c r="C213" s="48" t="s">
        <v>1591</v>
      </c>
      <c r="D213" s="48" t="s">
        <v>1330</v>
      </c>
    </row>
    <row r="214" spans="1:4" x14ac:dyDescent="0.2">
      <c r="A214" s="48" t="s">
        <v>1807</v>
      </c>
      <c r="B214" s="48" t="s">
        <v>1808</v>
      </c>
      <c r="C214" s="48" t="s">
        <v>1592</v>
      </c>
      <c r="D214" s="48" t="s">
        <v>1332</v>
      </c>
    </row>
    <row r="215" spans="1:4" x14ac:dyDescent="0.2">
      <c r="A215" s="48" t="s">
        <v>1805</v>
      </c>
      <c r="B215" s="48" t="s">
        <v>1806</v>
      </c>
      <c r="C215" s="48" t="s">
        <v>1592</v>
      </c>
      <c r="D215" s="48" t="s">
        <v>1332</v>
      </c>
    </row>
    <row r="216" spans="1:4" x14ac:dyDescent="0.2">
      <c r="A216" s="48" t="s">
        <v>641</v>
      </c>
      <c r="B216" s="48" t="s">
        <v>642</v>
      </c>
      <c r="C216" s="48" t="s">
        <v>643</v>
      </c>
      <c r="D216" s="48" t="s">
        <v>1330</v>
      </c>
    </row>
    <row r="217" spans="1:4" x14ac:dyDescent="0.2">
      <c r="A217" s="48" t="s">
        <v>1448</v>
      </c>
      <c r="B217" s="48" t="s">
        <v>1449</v>
      </c>
      <c r="C217" s="48" t="s">
        <v>1609</v>
      </c>
      <c r="D217" s="48" t="s">
        <v>521</v>
      </c>
    </row>
    <row r="218" spans="1:4" x14ac:dyDescent="0.2">
      <c r="A218" s="48"/>
      <c r="B218" s="48"/>
      <c r="C218" s="48"/>
      <c r="D218" s="48" t="s">
        <v>512</v>
      </c>
    </row>
    <row r="219" spans="1:4" x14ac:dyDescent="0.2">
      <c r="A219" s="48" t="s">
        <v>614</v>
      </c>
      <c r="B219" s="48" t="s">
        <v>615</v>
      </c>
      <c r="C219" s="48" t="s">
        <v>1609</v>
      </c>
      <c r="D219" s="48" t="s">
        <v>521</v>
      </c>
    </row>
    <row r="220" spans="1:4" x14ac:dyDescent="0.2">
      <c r="A220" s="48"/>
      <c r="B220" s="48"/>
      <c r="C220" s="48"/>
      <c r="D220" s="48" t="s">
        <v>512</v>
      </c>
    </row>
    <row r="221" spans="1:4" x14ac:dyDescent="0.2">
      <c r="A221" s="48" t="s">
        <v>513</v>
      </c>
      <c r="B221" s="48" t="s">
        <v>364</v>
      </c>
      <c r="C221" s="48" t="s">
        <v>1609</v>
      </c>
      <c r="D221" s="48" t="s">
        <v>1330</v>
      </c>
    </row>
    <row r="222" spans="1:4" x14ac:dyDescent="0.2">
      <c r="A222" s="48"/>
      <c r="B222" s="48"/>
      <c r="C222" s="48"/>
      <c r="D222" s="48" t="s">
        <v>1331</v>
      </c>
    </row>
    <row r="223" spans="1:4" x14ac:dyDescent="0.2">
      <c r="A223" s="48"/>
      <c r="B223" s="48"/>
      <c r="C223" s="48"/>
      <c r="D223" s="48" t="s">
        <v>521</v>
      </c>
    </row>
    <row r="224" spans="1:4" x14ac:dyDescent="0.2">
      <c r="A224" s="48"/>
      <c r="B224" s="48"/>
      <c r="C224" s="48"/>
      <c r="D224" s="48" t="s">
        <v>512</v>
      </c>
    </row>
    <row r="225" spans="1:4" x14ac:dyDescent="0.2">
      <c r="A225" s="48" t="s">
        <v>1434</v>
      </c>
      <c r="B225" s="48" t="s">
        <v>1435</v>
      </c>
      <c r="C225" s="48" t="s">
        <v>1609</v>
      </c>
      <c r="D225" s="48" t="s">
        <v>521</v>
      </c>
    </row>
    <row r="226" spans="1:4" x14ac:dyDescent="0.2">
      <c r="A226" s="48"/>
      <c r="B226" s="48"/>
      <c r="C226" s="48"/>
      <c r="D226" s="48" t="s">
        <v>512</v>
      </c>
    </row>
    <row r="227" spans="1:4" x14ac:dyDescent="0.2">
      <c r="A227" s="48" t="s">
        <v>1925</v>
      </c>
      <c r="B227" s="48" t="s">
        <v>363</v>
      </c>
      <c r="C227" s="48" t="s">
        <v>1609</v>
      </c>
      <c r="D227" s="48" t="s">
        <v>1330</v>
      </c>
    </row>
    <row r="228" spans="1:4" x14ac:dyDescent="0.2">
      <c r="A228" s="48"/>
      <c r="B228" s="48"/>
      <c r="C228" s="48"/>
      <c r="D228" s="48" t="s">
        <v>1333</v>
      </c>
    </row>
    <row r="229" spans="1:4" x14ac:dyDescent="0.2">
      <c r="A229" s="48"/>
      <c r="B229" s="48"/>
      <c r="C229" s="48"/>
      <c r="D229" s="48" t="s">
        <v>1332</v>
      </c>
    </row>
    <row r="230" spans="1:4" x14ac:dyDescent="0.2">
      <c r="A230" s="48"/>
      <c r="B230" s="48"/>
      <c r="C230" s="48"/>
      <c r="D230" s="48" t="s">
        <v>521</v>
      </c>
    </row>
    <row r="231" spans="1:4" x14ac:dyDescent="0.2">
      <c r="A231" s="48"/>
      <c r="B231" s="48"/>
      <c r="C231" s="48"/>
      <c r="D231" s="48" t="s">
        <v>512</v>
      </c>
    </row>
    <row r="232" spans="1:4" x14ac:dyDescent="0.2">
      <c r="A232" s="48" t="s">
        <v>1444</v>
      </c>
      <c r="B232" s="48" t="s">
        <v>1445</v>
      </c>
      <c r="C232" s="48" t="s">
        <v>1609</v>
      </c>
      <c r="D232" s="48" t="s">
        <v>521</v>
      </c>
    </row>
    <row r="233" spans="1:4" x14ac:dyDescent="0.2">
      <c r="A233" s="48"/>
      <c r="B233" s="48"/>
      <c r="C233" s="48"/>
      <c r="D233" s="48" t="s">
        <v>512</v>
      </c>
    </row>
    <row r="234" spans="1:4" x14ac:dyDescent="0.2">
      <c r="A234" s="48" t="s">
        <v>219</v>
      </c>
      <c r="B234" s="48" t="s">
        <v>366</v>
      </c>
      <c r="C234" s="48" t="s">
        <v>1609</v>
      </c>
      <c r="D234" s="48" t="s">
        <v>1330</v>
      </c>
    </row>
    <row r="235" spans="1:4" x14ac:dyDescent="0.2">
      <c r="A235" s="48"/>
      <c r="B235" s="48"/>
      <c r="C235" s="48"/>
      <c r="D235" s="48" t="s">
        <v>1332</v>
      </c>
    </row>
    <row r="236" spans="1:4" x14ac:dyDescent="0.2">
      <c r="A236" s="48"/>
      <c r="B236" s="48"/>
      <c r="C236" s="48"/>
      <c r="D236" s="48" t="s">
        <v>521</v>
      </c>
    </row>
    <row r="237" spans="1:4" x14ac:dyDescent="0.2">
      <c r="A237" s="48"/>
      <c r="B237" s="48"/>
      <c r="C237" s="48"/>
      <c r="D237" s="48" t="s">
        <v>512</v>
      </c>
    </row>
    <row r="238" spans="1:4" x14ac:dyDescent="0.2">
      <c r="A238" s="48" t="s">
        <v>220</v>
      </c>
      <c r="B238" s="48" t="s">
        <v>367</v>
      </c>
      <c r="C238" s="48" t="s">
        <v>1609</v>
      </c>
      <c r="D238" s="48" t="s">
        <v>1330</v>
      </c>
    </row>
    <row r="239" spans="1:4" x14ac:dyDescent="0.2">
      <c r="A239" s="48"/>
      <c r="B239" s="48"/>
      <c r="C239" s="48"/>
      <c r="D239" s="48" t="s">
        <v>521</v>
      </c>
    </row>
    <row r="240" spans="1:4" x14ac:dyDescent="0.2">
      <c r="A240" s="48"/>
      <c r="B240" s="48"/>
      <c r="C240" s="48"/>
      <c r="D240" s="48" t="s">
        <v>512</v>
      </c>
    </row>
    <row r="241" spans="1:4" x14ac:dyDescent="0.2">
      <c r="A241" s="48" t="s">
        <v>221</v>
      </c>
      <c r="B241" s="48" t="s">
        <v>30</v>
      </c>
      <c r="C241" s="48" t="s">
        <v>1609</v>
      </c>
      <c r="D241" s="48" t="s">
        <v>1330</v>
      </c>
    </row>
    <row r="242" spans="1:4" x14ac:dyDescent="0.2">
      <c r="A242" s="48"/>
      <c r="B242" s="48"/>
      <c r="C242" s="48"/>
      <c r="D242" s="48" t="s">
        <v>1331</v>
      </c>
    </row>
    <row r="243" spans="1:4" x14ac:dyDescent="0.2">
      <c r="A243" s="48"/>
      <c r="B243" s="48"/>
      <c r="C243" s="48"/>
      <c r="D243" s="48" t="s">
        <v>521</v>
      </c>
    </row>
    <row r="244" spans="1:4" x14ac:dyDescent="0.2">
      <c r="A244" s="48"/>
      <c r="B244" s="48"/>
      <c r="C244" s="48"/>
      <c r="D244" s="48" t="s">
        <v>512</v>
      </c>
    </row>
    <row r="245" spans="1:4" x14ac:dyDescent="0.2">
      <c r="A245" s="48" t="s">
        <v>222</v>
      </c>
      <c r="B245" s="48" t="s">
        <v>31</v>
      </c>
      <c r="C245" s="48" t="s">
        <v>1609</v>
      </c>
      <c r="D245" s="48" t="s">
        <v>1330</v>
      </c>
    </row>
    <row r="246" spans="1:4" x14ac:dyDescent="0.2">
      <c r="A246" s="48"/>
      <c r="B246" s="48"/>
      <c r="C246" s="48"/>
      <c r="D246" s="48" t="s">
        <v>1331</v>
      </c>
    </row>
    <row r="247" spans="1:4" x14ac:dyDescent="0.2">
      <c r="A247" s="48"/>
      <c r="B247" s="48"/>
      <c r="C247" s="48"/>
      <c r="D247" s="48" t="s">
        <v>521</v>
      </c>
    </row>
    <row r="248" spans="1:4" x14ac:dyDescent="0.2">
      <c r="A248" s="48"/>
      <c r="B248" s="48"/>
      <c r="C248" s="48"/>
      <c r="D248" s="48" t="s">
        <v>512</v>
      </c>
    </row>
    <row r="249" spans="1:4" x14ac:dyDescent="0.2">
      <c r="A249" s="48" t="s">
        <v>223</v>
      </c>
      <c r="B249" s="48" t="s">
        <v>32</v>
      </c>
      <c r="C249" s="48" t="s">
        <v>1609</v>
      </c>
      <c r="D249" s="48" t="s">
        <v>1330</v>
      </c>
    </row>
    <row r="250" spans="1:4" x14ac:dyDescent="0.2">
      <c r="A250" s="48"/>
      <c r="B250" s="48"/>
      <c r="C250" s="48"/>
      <c r="D250" s="48" t="s">
        <v>1331</v>
      </c>
    </row>
    <row r="251" spans="1:4" x14ac:dyDescent="0.2">
      <c r="A251" s="48"/>
      <c r="B251" s="48"/>
      <c r="C251" s="48"/>
      <c r="D251" s="48" t="s">
        <v>521</v>
      </c>
    </row>
    <row r="252" spans="1:4" x14ac:dyDescent="0.2">
      <c r="A252" s="48"/>
      <c r="B252" s="48"/>
      <c r="C252" s="48"/>
      <c r="D252" s="48" t="s">
        <v>512</v>
      </c>
    </row>
    <row r="253" spans="1:4" x14ac:dyDescent="0.2">
      <c r="A253" s="48" t="s">
        <v>224</v>
      </c>
      <c r="B253" s="48" t="s">
        <v>34</v>
      </c>
      <c r="C253" s="48" t="s">
        <v>1609</v>
      </c>
      <c r="D253" s="48" t="s">
        <v>1330</v>
      </c>
    </row>
    <row r="254" spans="1:4" x14ac:dyDescent="0.2">
      <c r="A254" s="48"/>
      <c r="B254" s="48"/>
      <c r="C254" s="48"/>
      <c r="D254" s="48" t="s">
        <v>1331</v>
      </c>
    </row>
    <row r="255" spans="1:4" x14ac:dyDescent="0.2">
      <c r="A255" s="48"/>
      <c r="B255" s="48"/>
      <c r="C255" s="48"/>
      <c r="D255" s="48" t="s">
        <v>521</v>
      </c>
    </row>
    <row r="256" spans="1:4" x14ac:dyDescent="0.2">
      <c r="A256" s="48"/>
      <c r="B256" s="48"/>
      <c r="C256" s="48"/>
      <c r="D256" s="48" t="s">
        <v>512</v>
      </c>
    </row>
    <row r="257" spans="1:4" x14ac:dyDescent="0.2">
      <c r="A257" s="48" t="s">
        <v>229</v>
      </c>
      <c r="B257" s="48" t="s">
        <v>27</v>
      </c>
      <c r="C257" s="48" t="s">
        <v>1609</v>
      </c>
      <c r="D257" s="48" t="s">
        <v>1331</v>
      </c>
    </row>
    <row r="258" spans="1:4" x14ac:dyDescent="0.2">
      <c r="A258" s="48"/>
      <c r="B258" s="48"/>
      <c r="C258" s="48"/>
      <c r="D258" s="48" t="s">
        <v>521</v>
      </c>
    </row>
    <row r="259" spans="1:4" x14ac:dyDescent="0.2">
      <c r="A259" s="48"/>
      <c r="B259" s="48"/>
      <c r="C259" s="48"/>
      <c r="D259" s="48" t="s">
        <v>512</v>
      </c>
    </row>
    <row r="260" spans="1:4" x14ac:dyDescent="0.2">
      <c r="A260" s="48" t="s">
        <v>230</v>
      </c>
      <c r="B260" s="48" t="s">
        <v>28</v>
      </c>
      <c r="C260" s="48" t="s">
        <v>1609</v>
      </c>
      <c r="D260" s="48" t="s">
        <v>1331</v>
      </c>
    </row>
    <row r="261" spans="1:4" x14ac:dyDescent="0.2">
      <c r="A261" s="48"/>
      <c r="B261" s="48"/>
      <c r="C261" s="48"/>
      <c r="D261" s="48" t="s">
        <v>521</v>
      </c>
    </row>
    <row r="262" spans="1:4" x14ac:dyDescent="0.2">
      <c r="A262" s="48"/>
      <c r="B262" s="48"/>
      <c r="C262" s="48"/>
      <c r="D262" s="48" t="s">
        <v>512</v>
      </c>
    </row>
    <row r="263" spans="1:4" x14ac:dyDescent="0.2">
      <c r="A263" s="48" t="s">
        <v>231</v>
      </c>
      <c r="B263" s="48" t="s">
        <v>29</v>
      </c>
      <c r="C263" s="48" t="s">
        <v>1609</v>
      </c>
      <c r="D263" s="48" t="s">
        <v>1331</v>
      </c>
    </row>
    <row r="264" spans="1:4" x14ac:dyDescent="0.2">
      <c r="A264" s="48"/>
      <c r="B264" s="48"/>
      <c r="C264" s="48"/>
      <c r="D264" s="48" t="s">
        <v>521</v>
      </c>
    </row>
    <row r="265" spans="1:4" x14ac:dyDescent="0.2">
      <c r="A265" s="48"/>
      <c r="B265" s="48"/>
      <c r="C265" s="48"/>
      <c r="D265" s="48" t="s">
        <v>512</v>
      </c>
    </row>
    <row r="266" spans="1:4" x14ac:dyDescent="0.2">
      <c r="A266" s="48" t="s">
        <v>232</v>
      </c>
      <c r="B266" s="48" t="s">
        <v>33</v>
      </c>
      <c r="C266" s="48" t="s">
        <v>1609</v>
      </c>
      <c r="D266" s="48" t="s">
        <v>1331</v>
      </c>
    </row>
    <row r="267" spans="1:4" x14ac:dyDescent="0.2">
      <c r="A267" s="48"/>
      <c r="B267" s="48"/>
      <c r="C267" s="48"/>
      <c r="D267" s="48" t="s">
        <v>521</v>
      </c>
    </row>
    <row r="268" spans="1:4" x14ac:dyDescent="0.2">
      <c r="A268" s="48"/>
      <c r="B268" s="48"/>
      <c r="C268" s="48"/>
      <c r="D268" s="48" t="s">
        <v>512</v>
      </c>
    </row>
    <row r="269" spans="1:4" x14ac:dyDescent="0.2">
      <c r="A269" s="48" t="s">
        <v>618</v>
      </c>
      <c r="B269" s="48" t="s">
        <v>619</v>
      </c>
      <c r="C269" s="48" t="s">
        <v>1609</v>
      </c>
      <c r="D269" s="48" t="s">
        <v>1330</v>
      </c>
    </row>
    <row r="270" spans="1:4" x14ac:dyDescent="0.2">
      <c r="A270" s="48"/>
      <c r="B270" s="48"/>
      <c r="C270" s="48"/>
      <c r="D270" s="48" t="s">
        <v>1332</v>
      </c>
    </row>
    <row r="271" spans="1:4" x14ac:dyDescent="0.2">
      <c r="A271" s="48"/>
      <c r="B271" s="48"/>
      <c r="C271" s="48"/>
      <c r="D271" s="48" t="s">
        <v>521</v>
      </c>
    </row>
    <row r="272" spans="1:4" x14ac:dyDescent="0.2">
      <c r="A272" s="48"/>
      <c r="B272" s="48"/>
      <c r="C272" s="48"/>
      <c r="D272" s="48" t="s">
        <v>512</v>
      </c>
    </row>
    <row r="273" spans="1:4" x14ac:dyDescent="0.2">
      <c r="A273" s="48" t="s">
        <v>624</v>
      </c>
      <c r="B273" s="48" t="s">
        <v>625</v>
      </c>
      <c r="C273" s="48" t="s">
        <v>1609</v>
      </c>
      <c r="D273" s="48" t="s">
        <v>521</v>
      </c>
    </row>
    <row r="274" spans="1:4" x14ac:dyDescent="0.2">
      <c r="A274" s="48"/>
      <c r="B274" s="48"/>
      <c r="C274" s="48"/>
      <c r="D274" s="48" t="s">
        <v>512</v>
      </c>
    </row>
    <row r="275" spans="1:4" x14ac:dyDescent="0.2">
      <c r="A275" s="48" t="s">
        <v>233</v>
      </c>
      <c r="B275" s="48" t="s">
        <v>370</v>
      </c>
      <c r="C275" s="48" t="s">
        <v>1609</v>
      </c>
      <c r="D275" s="48" t="s">
        <v>1330</v>
      </c>
    </row>
    <row r="276" spans="1:4" x14ac:dyDescent="0.2">
      <c r="A276" s="48"/>
      <c r="B276" s="48"/>
      <c r="C276" s="48"/>
      <c r="D276" s="48" t="s">
        <v>521</v>
      </c>
    </row>
    <row r="277" spans="1:4" x14ac:dyDescent="0.2">
      <c r="A277" s="48"/>
      <c r="B277" s="48"/>
      <c r="C277" s="48"/>
      <c r="D277" s="48" t="s">
        <v>512</v>
      </c>
    </row>
    <row r="278" spans="1:4" x14ac:dyDescent="0.2">
      <c r="A278" s="48" t="s">
        <v>616</v>
      </c>
      <c r="B278" s="48" t="s">
        <v>617</v>
      </c>
      <c r="C278" s="48" t="s">
        <v>1609</v>
      </c>
      <c r="D278" s="48" t="s">
        <v>521</v>
      </c>
    </row>
    <row r="279" spans="1:4" x14ac:dyDescent="0.2">
      <c r="A279" s="48"/>
      <c r="B279" s="48"/>
      <c r="C279" s="48"/>
      <c r="D279" s="48" t="s">
        <v>512</v>
      </c>
    </row>
    <row r="280" spans="1:4" x14ac:dyDescent="0.2">
      <c r="A280" s="48" t="s">
        <v>632</v>
      </c>
      <c r="B280" s="48" t="s">
        <v>633</v>
      </c>
      <c r="C280" s="48" t="s">
        <v>1609</v>
      </c>
      <c r="D280" s="48" t="s">
        <v>521</v>
      </c>
    </row>
    <row r="281" spans="1:4" x14ac:dyDescent="0.2">
      <c r="A281" s="48"/>
      <c r="B281" s="48"/>
      <c r="C281" s="48"/>
      <c r="D281" s="48" t="s">
        <v>512</v>
      </c>
    </row>
    <row r="282" spans="1:4" x14ac:dyDescent="0.2">
      <c r="A282" s="48" t="s">
        <v>635</v>
      </c>
      <c r="B282" s="48" t="s">
        <v>636</v>
      </c>
      <c r="C282" s="48" t="s">
        <v>1609</v>
      </c>
      <c r="D282" s="48" t="s">
        <v>521</v>
      </c>
    </row>
    <row r="283" spans="1:4" x14ac:dyDescent="0.2">
      <c r="A283" s="48"/>
      <c r="B283" s="48"/>
      <c r="C283" s="48"/>
      <c r="D283" s="48" t="s">
        <v>512</v>
      </c>
    </row>
    <row r="284" spans="1:4" x14ac:dyDescent="0.2">
      <c r="A284" s="48" t="s">
        <v>622</v>
      </c>
      <c r="B284" s="48" t="s">
        <v>623</v>
      </c>
      <c r="C284" s="48" t="s">
        <v>1609</v>
      </c>
      <c r="D284" s="48" t="s">
        <v>521</v>
      </c>
    </row>
    <row r="285" spans="1:4" x14ac:dyDescent="0.2">
      <c r="A285" s="48"/>
      <c r="B285" s="48"/>
      <c r="C285" s="48"/>
      <c r="D285" s="48" t="s">
        <v>512</v>
      </c>
    </row>
    <row r="286" spans="1:4" x14ac:dyDescent="0.2">
      <c r="A286" s="48" t="s">
        <v>234</v>
      </c>
      <c r="B286" s="48" t="s">
        <v>375</v>
      </c>
      <c r="C286" s="48" t="s">
        <v>1609</v>
      </c>
      <c r="D286" s="48" t="s">
        <v>1330</v>
      </c>
    </row>
    <row r="287" spans="1:4" x14ac:dyDescent="0.2">
      <c r="A287" s="48"/>
      <c r="B287" s="48"/>
      <c r="C287" s="48"/>
      <c r="D287" s="48" t="s">
        <v>1331</v>
      </c>
    </row>
    <row r="288" spans="1:4" x14ac:dyDescent="0.2">
      <c r="A288" s="48"/>
      <c r="B288" s="48"/>
      <c r="C288" s="48"/>
      <c r="D288" s="48" t="s">
        <v>521</v>
      </c>
    </row>
    <row r="289" spans="1:4" x14ac:dyDescent="0.2">
      <c r="A289" s="48"/>
      <c r="B289" s="48"/>
      <c r="C289" s="48"/>
      <c r="D289" s="48" t="s">
        <v>512</v>
      </c>
    </row>
    <row r="290" spans="1:4" x14ac:dyDescent="0.2">
      <c r="A290" s="48" t="s">
        <v>235</v>
      </c>
      <c r="B290" s="48" t="s">
        <v>26</v>
      </c>
      <c r="C290" s="48" t="s">
        <v>1609</v>
      </c>
      <c r="D290" s="48" t="s">
        <v>1330</v>
      </c>
    </row>
    <row r="291" spans="1:4" x14ac:dyDescent="0.2">
      <c r="A291" s="48"/>
      <c r="B291" s="48"/>
      <c r="C291" s="48"/>
      <c r="D291" s="48" t="s">
        <v>1331</v>
      </c>
    </row>
    <row r="292" spans="1:4" x14ac:dyDescent="0.2">
      <c r="A292" s="48"/>
      <c r="B292" s="48"/>
      <c r="C292" s="48"/>
      <c r="D292" s="48" t="s">
        <v>521</v>
      </c>
    </row>
    <row r="293" spans="1:4" x14ac:dyDescent="0.2">
      <c r="A293" s="48"/>
      <c r="B293" s="48"/>
      <c r="C293" s="48"/>
      <c r="D293" s="48" t="s">
        <v>512</v>
      </c>
    </row>
    <row r="294" spans="1:4" x14ac:dyDescent="0.2">
      <c r="A294" s="48" t="s">
        <v>236</v>
      </c>
      <c r="B294" s="48" t="s">
        <v>374</v>
      </c>
      <c r="C294" s="48" t="s">
        <v>1609</v>
      </c>
      <c r="D294" s="48" t="s">
        <v>1330</v>
      </c>
    </row>
    <row r="295" spans="1:4" x14ac:dyDescent="0.2">
      <c r="A295" s="48"/>
      <c r="B295" s="48"/>
      <c r="C295" s="48"/>
      <c r="D295" s="48" t="s">
        <v>1331</v>
      </c>
    </row>
    <row r="296" spans="1:4" x14ac:dyDescent="0.2">
      <c r="A296" s="48"/>
      <c r="B296" s="48"/>
      <c r="C296" s="48"/>
      <c r="D296" s="48" t="s">
        <v>1332</v>
      </c>
    </row>
    <row r="297" spans="1:4" x14ac:dyDescent="0.2">
      <c r="A297" s="48"/>
      <c r="B297" s="48"/>
      <c r="C297" s="48"/>
      <c r="D297" s="48" t="s">
        <v>521</v>
      </c>
    </row>
    <row r="298" spans="1:4" x14ac:dyDescent="0.2">
      <c r="A298" s="48"/>
      <c r="B298" s="48"/>
      <c r="C298" s="48"/>
      <c r="D298" s="48" t="s">
        <v>512</v>
      </c>
    </row>
    <row r="299" spans="1:4" x14ac:dyDescent="0.2">
      <c r="A299" s="48" t="s">
        <v>620</v>
      </c>
      <c r="B299" s="48" t="s">
        <v>621</v>
      </c>
      <c r="C299" s="48" t="s">
        <v>1609</v>
      </c>
      <c r="D299" s="48" t="s">
        <v>521</v>
      </c>
    </row>
    <row r="300" spans="1:4" x14ac:dyDescent="0.2">
      <c r="A300" s="48"/>
      <c r="B300" s="48"/>
      <c r="C300" s="48"/>
      <c r="D300" s="48" t="s">
        <v>512</v>
      </c>
    </row>
    <row r="301" spans="1:4" x14ac:dyDescent="0.2">
      <c r="A301" s="48" t="s">
        <v>237</v>
      </c>
      <c r="B301" s="48" t="s">
        <v>373</v>
      </c>
      <c r="C301" s="48" t="s">
        <v>1609</v>
      </c>
      <c r="D301" s="48" t="s">
        <v>1330</v>
      </c>
    </row>
    <row r="302" spans="1:4" x14ac:dyDescent="0.2">
      <c r="A302" s="48"/>
      <c r="B302" s="48"/>
      <c r="C302" s="48"/>
      <c r="D302" s="48" t="s">
        <v>1331</v>
      </c>
    </row>
    <row r="303" spans="1:4" x14ac:dyDescent="0.2">
      <c r="A303" s="48"/>
      <c r="B303" s="48"/>
      <c r="C303" s="48"/>
      <c r="D303" s="48" t="s">
        <v>1332</v>
      </c>
    </row>
    <row r="304" spans="1:4" x14ac:dyDescent="0.2">
      <c r="A304" s="48"/>
      <c r="B304" s="48"/>
      <c r="C304" s="48"/>
      <c r="D304" s="48" t="s">
        <v>521</v>
      </c>
    </row>
    <row r="305" spans="1:4" x14ac:dyDescent="0.2">
      <c r="A305" s="48"/>
      <c r="B305" s="48"/>
      <c r="C305" s="48"/>
      <c r="D305" s="48" t="s">
        <v>512</v>
      </c>
    </row>
    <row r="306" spans="1:4" x14ac:dyDescent="0.2">
      <c r="A306" s="48" t="s">
        <v>238</v>
      </c>
      <c r="B306" s="48" t="s">
        <v>24</v>
      </c>
      <c r="C306" s="48" t="s">
        <v>1609</v>
      </c>
      <c r="D306" s="48" t="s">
        <v>1330</v>
      </c>
    </row>
    <row r="307" spans="1:4" x14ac:dyDescent="0.2">
      <c r="A307" s="48"/>
      <c r="B307" s="48"/>
      <c r="C307" s="48"/>
      <c r="D307" s="48" t="s">
        <v>1331</v>
      </c>
    </row>
    <row r="308" spans="1:4" x14ac:dyDescent="0.2">
      <c r="A308" s="48"/>
      <c r="B308" s="48"/>
      <c r="C308" s="48"/>
      <c r="D308" s="48" t="s">
        <v>521</v>
      </c>
    </row>
    <row r="309" spans="1:4" x14ac:dyDescent="0.2">
      <c r="A309" s="48"/>
      <c r="B309" s="48"/>
      <c r="C309" s="48"/>
      <c r="D309" s="48" t="s">
        <v>512</v>
      </c>
    </row>
    <row r="310" spans="1:4" x14ac:dyDescent="0.2">
      <c r="A310" s="48" t="s">
        <v>239</v>
      </c>
      <c r="B310" s="48" t="s">
        <v>25</v>
      </c>
      <c r="C310" s="48" t="s">
        <v>1609</v>
      </c>
      <c r="D310" s="48" t="s">
        <v>1330</v>
      </c>
    </row>
    <row r="311" spans="1:4" x14ac:dyDescent="0.2">
      <c r="A311" s="48"/>
      <c r="B311" s="48"/>
      <c r="C311" s="48"/>
      <c r="D311" s="48" t="s">
        <v>1331</v>
      </c>
    </row>
    <row r="312" spans="1:4" x14ac:dyDescent="0.2">
      <c r="A312" s="48"/>
      <c r="B312" s="48"/>
      <c r="C312" s="48"/>
      <c r="D312" s="48" t="s">
        <v>521</v>
      </c>
    </row>
    <row r="313" spans="1:4" x14ac:dyDescent="0.2">
      <c r="A313" s="48"/>
      <c r="B313" s="48"/>
      <c r="C313" s="48"/>
      <c r="D313" s="48" t="s">
        <v>512</v>
      </c>
    </row>
    <row r="314" spans="1:4" x14ac:dyDescent="0.2">
      <c r="A314" s="48" t="s">
        <v>612</v>
      </c>
      <c r="B314" s="48" t="s">
        <v>613</v>
      </c>
      <c r="C314" s="48" t="s">
        <v>1609</v>
      </c>
      <c r="D314" s="48" t="s">
        <v>521</v>
      </c>
    </row>
    <row r="315" spans="1:4" x14ac:dyDescent="0.2">
      <c r="A315" s="48"/>
      <c r="B315" s="48"/>
      <c r="C315" s="48"/>
      <c r="D315" s="48" t="s">
        <v>512</v>
      </c>
    </row>
    <row r="316" spans="1:4" x14ac:dyDescent="0.2">
      <c r="A316" s="48" t="s">
        <v>648</v>
      </c>
      <c r="B316" s="48" t="s">
        <v>660</v>
      </c>
      <c r="C316" s="48" t="s">
        <v>1609</v>
      </c>
      <c r="D316" s="48" t="s">
        <v>1330</v>
      </c>
    </row>
    <row r="317" spans="1:4" x14ac:dyDescent="0.2">
      <c r="A317" s="48"/>
      <c r="B317" s="48"/>
      <c r="C317" s="48"/>
      <c r="D317" s="48" t="s">
        <v>521</v>
      </c>
    </row>
    <row r="318" spans="1:4" x14ac:dyDescent="0.2">
      <c r="A318" s="48"/>
      <c r="B318" s="48"/>
      <c r="C318" s="48"/>
      <c r="D318" s="48" t="s">
        <v>512</v>
      </c>
    </row>
    <row r="319" spans="1:4" x14ac:dyDescent="0.2">
      <c r="A319" s="48" t="s">
        <v>240</v>
      </c>
      <c r="B319" s="48" t="s">
        <v>369</v>
      </c>
      <c r="C319" s="48" t="s">
        <v>1609</v>
      </c>
      <c r="D319" s="48" t="s">
        <v>1330</v>
      </c>
    </row>
    <row r="320" spans="1:4" x14ac:dyDescent="0.2">
      <c r="A320" s="48"/>
      <c r="B320" s="48"/>
      <c r="C320" s="48"/>
      <c r="D320" s="48" t="s">
        <v>521</v>
      </c>
    </row>
    <row r="321" spans="1:4" x14ac:dyDescent="0.2">
      <c r="A321" s="48"/>
      <c r="B321" s="48"/>
      <c r="C321" s="48"/>
      <c r="D321" s="48" t="s">
        <v>512</v>
      </c>
    </row>
    <row r="322" spans="1:4" x14ac:dyDescent="0.2">
      <c r="A322" s="48" t="s">
        <v>2850</v>
      </c>
      <c r="B322" s="48" t="s">
        <v>627</v>
      </c>
      <c r="C322" s="48" t="s">
        <v>1609</v>
      </c>
      <c r="D322" s="48" t="s">
        <v>521</v>
      </c>
    </row>
    <row r="323" spans="1:4" x14ac:dyDescent="0.2">
      <c r="A323" s="48"/>
      <c r="B323" s="48"/>
      <c r="C323" s="48"/>
      <c r="D323" s="48" t="s">
        <v>512</v>
      </c>
    </row>
    <row r="324" spans="1:4" x14ac:dyDescent="0.2">
      <c r="A324" s="48" t="s">
        <v>646</v>
      </c>
      <c r="B324" s="48" t="s">
        <v>647</v>
      </c>
      <c r="C324" s="48" t="s">
        <v>1609</v>
      </c>
      <c r="D324" s="48" t="s">
        <v>1330</v>
      </c>
    </row>
    <row r="325" spans="1:4" x14ac:dyDescent="0.2">
      <c r="A325" s="48"/>
      <c r="B325" s="48"/>
      <c r="C325" s="48"/>
      <c r="D325" s="48" t="s">
        <v>521</v>
      </c>
    </row>
    <row r="326" spans="1:4" x14ac:dyDescent="0.2">
      <c r="A326" s="48"/>
      <c r="B326" s="48"/>
      <c r="C326" s="48"/>
      <c r="D326" s="48" t="s">
        <v>512</v>
      </c>
    </row>
    <row r="327" spans="1:4" x14ac:dyDescent="0.2">
      <c r="A327" s="48" t="s">
        <v>630</v>
      </c>
      <c r="B327" s="48" t="s">
        <v>631</v>
      </c>
      <c r="C327" s="48" t="s">
        <v>1609</v>
      </c>
      <c r="D327" s="48" t="s">
        <v>521</v>
      </c>
    </row>
    <row r="328" spans="1:4" x14ac:dyDescent="0.2">
      <c r="A328" s="48"/>
      <c r="B328" s="48"/>
      <c r="C328" s="48"/>
      <c r="D328" s="48" t="s">
        <v>512</v>
      </c>
    </row>
    <row r="329" spans="1:4" x14ac:dyDescent="0.2">
      <c r="A329" s="48" t="s">
        <v>241</v>
      </c>
      <c r="B329" s="48" t="s">
        <v>371</v>
      </c>
      <c r="C329" s="48" t="s">
        <v>1609</v>
      </c>
      <c r="D329" s="48" t="s">
        <v>1330</v>
      </c>
    </row>
    <row r="330" spans="1:4" x14ac:dyDescent="0.2">
      <c r="A330" s="48"/>
      <c r="B330" s="48"/>
      <c r="C330" s="48"/>
      <c r="D330" s="48" t="s">
        <v>521</v>
      </c>
    </row>
    <row r="331" spans="1:4" x14ac:dyDescent="0.2">
      <c r="A331" s="48"/>
      <c r="B331" s="48"/>
      <c r="C331" s="48"/>
      <c r="D331" s="48" t="s">
        <v>512</v>
      </c>
    </row>
    <row r="332" spans="1:4" x14ac:dyDescent="0.2">
      <c r="A332" s="48" t="s">
        <v>242</v>
      </c>
      <c r="B332" s="48" t="s">
        <v>20</v>
      </c>
      <c r="C332" s="48" t="s">
        <v>1609</v>
      </c>
      <c r="D332" s="48" t="s">
        <v>1330</v>
      </c>
    </row>
    <row r="333" spans="1:4" x14ac:dyDescent="0.2">
      <c r="A333" s="48"/>
      <c r="B333" s="48"/>
      <c r="C333" s="48"/>
      <c r="D333" s="48" t="s">
        <v>521</v>
      </c>
    </row>
    <row r="334" spans="1:4" x14ac:dyDescent="0.2">
      <c r="A334" s="48"/>
      <c r="B334" s="48"/>
      <c r="C334" s="48"/>
      <c r="D334" s="48" t="s">
        <v>512</v>
      </c>
    </row>
    <row r="335" spans="1:4" x14ac:dyDescent="0.2">
      <c r="A335" s="48" t="s">
        <v>243</v>
      </c>
      <c r="B335" s="48" t="s">
        <v>21</v>
      </c>
      <c r="C335" s="48" t="s">
        <v>1609</v>
      </c>
      <c r="D335" s="48" t="s">
        <v>1330</v>
      </c>
    </row>
    <row r="336" spans="1:4" x14ac:dyDescent="0.2">
      <c r="A336" s="48"/>
      <c r="B336" s="48"/>
      <c r="C336" s="48"/>
      <c r="D336" s="48" t="s">
        <v>521</v>
      </c>
    </row>
    <row r="337" spans="1:4" x14ac:dyDescent="0.2">
      <c r="A337" s="48"/>
      <c r="B337" s="48"/>
      <c r="C337" s="48"/>
      <c r="D337" s="48" t="s">
        <v>512</v>
      </c>
    </row>
    <row r="338" spans="1:4" x14ac:dyDescent="0.2">
      <c r="A338" s="48" t="s">
        <v>244</v>
      </c>
      <c r="B338" s="48" t="s">
        <v>372</v>
      </c>
      <c r="C338" s="48" t="s">
        <v>1609</v>
      </c>
      <c r="D338" s="48" t="s">
        <v>1330</v>
      </c>
    </row>
    <row r="339" spans="1:4" x14ac:dyDescent="0.2">
      <c r="A339" s="48"/>
      <c r="B339" s="48"/>
      <c r="C339" s="48"/>
      <c r="D339" s="48" t="s">
        <v>1331</v>
      </c>
    </row>
    <row r="340" spans="1:4" x14ac:dyDescent="0.2">
      <c r="A340" s="48"/>
      <c r="B340" s="48"/>
      <c r="C340" s="48"/>
      <c r="D340" s="48" t="s">
        <v>1332</v>
      </c>
    </row>
    <row r="341" spans="1:4" x14ac:dyDescent="0.2">
      <c r="A341" s="48"/>
      <c r="B341" s="48"/>
      <c r="C341" s="48"/>
      <c r="D341" s="48" t="s">
        <v>521</v>
      </c>
    </row>
    <row r="342" spans="1:4" x14ac:dyDescent="0.2">
      <c r="A342" s="48"/>
      <c r="B342" s="48"/>
      <c r="C342" s="48"/>
      <c r="D342" s="48" t="s">
        <v>512</v>
      </c>
    </row>
    <row r="343" spans="1:4" x14ac:dyDescent="0.2">
      <c r="A343" s="48" t="s">
        <v>245</v>
      </c>
      <c r="B343" s="48" t="s">
        <v>22</v>
      </c>
      <c r="C343" s="48" t="s">
        <v>1609</v>
      </c>
      <c r="D343" s="48" t="s">
        <v>1330</v>
      </c>
    </row>
    <row r="344" spans="1:4" x14ac:dyDescent="0.2">
      <c r="A344" s="48"/>
      <c r="B344" s="48"/>
      <c r="C344" s="48"/>
      <c r="D344" s="48" t="s">
        <v>1331</v>
      </c>
    </row>
    <row r="345" spans="1:4" x14ac:dyDescent="0.2">
      <c r="A345" s="48"/>
      <c r="B345" s="48"/>
      <c r="C345" s="48"/>
      <c r="D345" s="48" t="s">
        <v>521</v>
      </c>
    </row>
    <row r="346" spans="1:4" x14ac:dyDescent="0.2">
      <c r="A346" s="48"/>
      <c r="B346" s="48"/>
      <c r="C346" s="48"/>
      <c r="D346" s="48" t="s">
        <v>512</v>
      </c>
    </row>
    <row r="347" spans="1:4" x14ac:dyDescent="0.2">
      <c r="A347" s="48" t="s">
        <v>246</v>
      </c>
      <c r="B347" s="48" t="s">
        <v>23</v>
      </c>
      <c r="C347" s="48" t="s">
        <v>1609</v>
      </c>
      <c r="D347" s="48" t="s">
        <v>1330</v>
      </c>
    </row>
    <row r="348" spans="1:4" x14ac:dyDescent="0.2">
      <c r="A348" s="48"/>
      <c r="B348" s="48"/>
      <c r="C348" s="48"/>
      <c r="D348" s="48" t="s">
        <v>1331</v>
      </c>
    </row>
    <row r="349" spans="1:4" x14ac:dyDescent="0.2">
      <c r="A349" s="48"/>
      <c r="B349" s="48"/>
      <c r="C349" s="48"/>
      <c r="D349" s="48" t="s">
        <v>521</v>
      </c>
    </row>
    <row r="350" spans="1:4" x14ac:dyDescent="0.2">
      <c r="A350" s="48"/>
      <c r="B350" s="48"/>
      <c r="C350" s="48"/>
      <c r="D350" s="48" t="s">
        <v>512</v>
      </c>
    </row>
    <row r="351" spans="1:4" x14ac:dyDescent="0.2">
      <c r="A351" s="48" t="s">
        <v>1452</v>
      </c>
      <c r="B351" s="48" t="s">
        <v>1453</v>
      </c>
      <c r="C351" s="48" t="s">
        <v>1609</v>
      </c>
      <c r="D351" s="48" t="s">
        <v>521</v>
      </c>
    </row>
    <row r="352" spans="1:4" x14ac:dyDescent="0.2">
      <c r="A352" s="48"/>
      <c r="B352" s="48"/>
      <c r="C352" s="48"/>
      <c r="D352" s="48" t="s">
        <v>512</v>
      </c>
    </row>
    <row r="353" spans="1:4" x14ac:dyDescent="0.2">
      <c r="A353" s="48" t="s">
        <v>247</v>
      </c>
      <c r="B353" s="48" t="s">
        <v>365</v>
      </c>
      <c r="C353" s="48" t="s">
        <v>1609</v>
      </c>
      <c r="D353" s="48" t="s">
        <v>1330</v>
      </c>
    </row>
    <row r="354" spans="1:4" x14ac:dyDescent="0.2">
      <c r="A354" s="48"/>
      <c r="B354" s="48"/>
      <c r="C354" s="48"/>
      <c r="D354" s="48" t="s">
        <v>1331</v>
      </c>
    </row>
    <row r="355" spans="1:4" x14ac:dyDescent="0.2">
      <c r="A355" s="48"/>
      <c r="B355" s="48"/>
      <c r="C355" s="48"/>
      <c r="D355" s="48" t="s">
        <v>1332</v>
      </c>
    </row>
    <row r="356" spans="1:4" x14ac:dyDescent="0.2">
      <c r="A356" s="48"/>
      <c r="B356" s="48"/>
      <c r="C356" s="48"/>
      <c r="D356" s="48" t="s">
        <v>521</v>
      </c>
    </row>
    <row r="357" spans="1:4" x14ac:dyDescent="0.2">
      <c r="A357" s="48"/>
      <c r="B357" s="48"/>
      <c r="C357" s="48"/>
      <c r="D357" s="48" t="s">
        <v>512</v>
      </c>
    </row>
    <row r="358" spans="1:4" x14ac:dyDescent="0.2">
      <c r="A358" s="48" t="s">
        <v>248</v>
      </c>
      <c r="B358" s="48" t="s">
        <v>368</v>
      </c>
      <c r="C358" s="48" t="s">
        <v>1609</v>
      </c>
      <c r="D358" s="48" t="s">
        <v>1330</v>
      </c>
    </row>
    <row r="359" spans="1:4" x14ac:dyDescent="0.2">
      <c r="A359" s="48"/>
      <c r="B359" s="48"/>
      <c r="C359" s="48"/>
      <c r="D359" s="48" t="s">
        <v>1331</v>
      </c>
    </row>
    <row r="360" spans="1:4" x14ac:dyDescent="0.2">
      <c r="A360" s="48"/>
      <c r="B360" s="48"/>
      <c r="C360" s="48"/>
      <c r="D360" s="48" t="s">
        <v>1332</v>
      </c>
    </row>
    <row r="361" spans="1:4" x14ac:dyDescent="0.2">
      <c r="A361" s="48"/>
      <c r="B361" s="48"/>
      <c r="C361" s="48"/>
      <c r="D361" s="48" t="s">
        <v>521</v>
      </c>
    </row>
    <row r="362" spans="1:4" x14ac:dyDescent="0.2">
      <c r="A362" s="48"/>
      <c r="B362" s="48"/>
      <c r="C362" s="48"/>
      <c r="D362" s="48" t="s">
        <v>512</v>
      </c>
    </row>
    <row r="363" spans="1:4" x14ac:dyDescent="0.2">
      <c r="A363" s="48" t="s">
        <v>1607</v>
      </c>
      <c r="B363" s="48" t="s">
        <v>1608</v>
      </c>
      <c r="C363" s="48" t="s">
        <v>1609</v>
      </c>
      <c r="D363" s="48" t="s">
        <v>1331</v>
      </c>
    </row>
    <row r="364" spans="1:4" x14ac:dyDescent="0.2">
      <c r="A364" s="48"/>
      <c r="B364" s="48"/>
      <c r="C364" s="48"/>
      <c r="D364" s="48" t="s">
        <v>1332</v>
      </c>
    </row>
    <row r="365" spans="1:4" x14ac:dyDescent="0.2">
      <c r="A365" s="48"/>
      <c r="B365" s="48"/>
      <c r="C365" s="48"/>
      <c r="D365" s="48" t="s">
        <v>521</v>
      </c>
    </row>
    <row r="366" spans="1:4" x14ac:dyDescent="0.2">
      <c r="A366" s="48"/>
      <c r="B366" s="48"/>
      <c r="C366" s="48"/>
      <c r="D366" s="48" t="s">
        <v>512</v>
      </c>
    </row>
    <row r="367" spans="1:4" x14ac:dyDescent="0.2">
      <c r="A367" s="48" t="s">
        <v>249</v>
      </c>
      <c r="B367" s="48" t="s">
        <v>35</v>
      </c>
      <c r="C367" s="48" t="s">
        <v>1609</v>
      </c>
      <c r="D367" s="48" t="s">
        <v>1330</v>
      </c>
    </row>
    <row r="368" spans="1:4" x14ac:dyDescent="0.2">
      <c r="A368" s="48"/>
      <c r="B368" s="48"/>
      <c r="C368" s="48"/>
      <c r="D368" s="48" t="s">
        <v>2117</v>
      </c>
    </row>
    <row r="369" spans="1:4" x14ac:dyDescent="0.2">
      <c r="A369" s="48"/>
      <c r="B369" s="48"/>
      <c r="C369" s="48"/>
      <c r="D369" s="48" t="s">
        <v>1332</v>
      </c>
    </row>
    <row r="370" spans="1:4" x14ac:dyDescent="0.2">
      <c r="A370" s="48"/>
      <c r="B370" s="48"/>
      <c r="C370" s="48"/>
      <c r="D370" s="48" t="s">
        <v>521</v>
      </c>
    </row>
    <row r="371" spans="1:4" x14ac:dyDescent="0.2">
      <c r="A371" s="48"/>
      <c r="B371" s="48"/>
      <c r="C371" s="48"/>
      <c r="D371" s="48" t="s">
        <v>512</v>
      </c>
    </row>
    <row r="372" spans="1:4" x14ac:dyDescent="0.2">
      <c r="A372" s="48" t="s">
        <v>250</v>
      </c>
      <c r="B372" s="48" t="s">
        <v>171</v>
      </c>
      <c r="C372" s="48" t="s">
        <v>1609</v>
      </c>
      <c r="D372" s="48" t="s">
        <v>1330</v>
      </c>
    </row>
    <row r="373" spans="1:4" x14ac:dyDescent="0.2">
      <c r="A373" s="48"/>
      <c r="B373" s="48"/>
      <c r="C373" s="48"/>
      <c r="D373" s="48" t="s">
        <v>514</v>
      </c>
    </row>
    <row r="374" spans="1:4" x14ac:dyDescent="0.2">
      <c r="A374" s="48"/>
      <c r="B374" s="48"/>
      <c r="C374" s="48"/>
      <c r="D374" s="48" t="s">
        <v>1331</v>
      </c>
    </row>
    <row r="375" spans="1:4" x14ac:dyDescent="0.2">
      <c r="A375" s="48"/>
      <c r="B375" s="48"/>
      <c r="C375" s="48"/>
      <c r="D375" s="48" t="s">
        <v>521</v>
      </c>
    </row>
    <row r="376" spans="1:4" x14ac:dyDescent="0.2">
      <c r="A376" s="48"/>
      <c r="B376" s="48"/>
      <c r="C376" s="48"/>
      <c r="D376" s="48" t="s">
        <v>512</v>
      </c>
    </row>
    <row r="377" spans="1:4" x14ac:dyDescent="0.2">
      <c r="A377" s="48" t="s">
        <v>343</v>
      </c>
      <c r="B377" s="48" t="s">
        <v>342</v>
      </c>
      <c r="C377" s="48" t="s">
        <v>1609</v>
      </c>
      <c r="D377" s="48" t="s">
        <v>1331</v>
      </c>
    </row>
    <row r="378" spans="1:4" x14ac:dyDescent="0.2">
      <c r="A378" s="48"/>
      <c r="B378" s="48"/>
      <c r="C378" s="48"/>
      <c r="D378" s="48" t="s">
        <v>521</v>
      </c>
    </row>
    <row r="379" spans="1:4" x14ac:dyDescent="0.2">
      <c r="A379" s="48"/>
      <c r="B379" s="48"/>
      <c r="C379" s="48"/>
      <c r="D379" s="48" t="s">
        <v>512</v>
      </c>
    </row>
    <row r="380" spans="1:4" x14ac:dyDescent="0.2">
      <c r="A380" s="48" t="s">
        <v>1800</v>
      </c>
      <c r="B380" s="48" t="s">
        <v>1801</v>
      </c>
      <c r="C380" s="48" t="s">
        <v>1592</v>
      </c>
      <c r="D380" s="48" t="s">
        <v>1332</v>
      </c>
    </row>
    <row r="381" spans="1:4" x14ac:dyDescent="0.2">
      <c r="A381" s="48" t="s">
        <v>142</v>
      </c>
      <c r="B381" s="48" t="s">
        <v>143</v>
      </c>
      <c r="C381" s="48" t="s">
        <v>1592</v>
      </c>
      <c r="D381" s="48" t="s">
        <v>1330</v>
      </c>
    </row>
    <row r="382" spans="1:4" x14ac:dyDescent="0.2">
      <c r="A382" s="48"/>
      <c r="B382" s="48"/>
      <c r="C382" s="48"/>
      <c r="D382" s="48" t="s">
        <v>1332</v>
      </c>
    </row>
    <row r="383" spans="1:4" x14ac:dyDescent="0.2">
      <c r="A383" s="48" t="s">
        <v>2521</v>
      </c>
      <c r="B383" s="48" t="s">
        <v>2522</v>
      </c>
      <c r="C383" s="48" t="s">
        <v>1221</v>
      </c>
      <c r="D383" s="48" t="s">
        <v>515</v>
      </c>
    </row>
    <row r="384" spans="1:4" x14ac:dyDescent="0.2">
      <c r="A384" s="48" t="s">
        <v>732</v>
      </c>
      <c r="B384" s="48" t="s">
        <v>733</v>
      </c>
      <c r="C384" s="48" t="s">
        <v>1221</v>
      </c>
      <c r="D384" s="48" t="s">
        <v>1330</v>
      </c>
    </row>
    <row r="385" spans="1:4" x14ac:dyDescent="0.2">
      <c r="A385" s="48"/>
      <c r="B385" s="48"/>
      <c r="C385" s="48"/>
      <c r="D385" s="48" t="s">
        <v>515</v>
      </c>
    </row>
    <row r="386" spans="1:4" x14ac:dyDescent="0.2">
      <c r="A386" s="48"/>
      <c r="B386" s="48"/>
      <c r="C386" s="48"/>
      <c r="D386" s="48" t="s">
        <v>1334</v>
      </c>
    </row>
    <row r="387" spans="1:4" x14ac:dyDescent="0.2">
      <c r="A387" s="48" t="s">
        <v>2118</v>
      </c>
      <c r="B387" s="48" t="s">
        <v>731</v>
      </c>
      <c r="C387" s="48" t="s">
        <v>1221</v>
      </c>
      <c r="D387" s="48" t="s">
        <v>515</v>
      </c>
    </row>
    <row r="388" spans="1:4" x14ac:dyDescent="0.2">
      <c r="A388" s="48"/>
      <c r="B388" s="48"/>
      <c r="C388" s="48"/>
      <c r="D388" s="48" t="s">
        <v>1334</v>
      </c>
    </row>
    <row r="389" spans="1:4" x14ac:dyDescent="0.2">
      <c r="A389" s="48" t="s">
        <v>2119</v>
      </c>
      <c r="B389" s="48" t="s">
        <v>178</v>
      </c>
      <c r="C389" s="48" t="s">
        <v>1221</v>
      </c>
      <c r="D389" s="48" t="s">
        <v>515</v>
      </c>
    </row>
    <row r="390" spans="1:4" x14ac:dyDescent="0.2">
      <c r="A390" s="48" t="s">
        <v>2120</v>
      </c>
      <c r="B390" s="48" t="s">
        <v>179</v>
      </c>
      <c r="C390" s="48" t="s">
        <v>1221</v>
      </c>
      <c r="D390" s="48" t="s">
        <v>515</v>
      </c>
    </row>
    <row r="391" spans="1:4" x14ac:dyDescent="0.2">
      <c r="A391" s="48" t="s">
        <v>2121</v>
      </c>
      <c r="B391" s="48" t="s">
        <v>180</v>
      </c>
      <c r="C391" s="48" t="s">
        <v>1221</v>
      </c>
      <c r="D391" s="48" t="s">
        <v>515</v>
      </c>
    </row>
    <row r="392" spans="1:4" x14ac:dyDescent="0.2">
      <c r="A392" s="48" t="s">
        <v>2122</v>
      </c>
      <c r="B392" s="48" t="s">
        <v>181</v>
      </c>
      <c r="C392" s="48" t="s">
        <v>1221</v>
      </c>
      <c r="D392" s="48" t="s">
        <v>515</v>
      </c>
    </row>
    <row r="393" spans="1:4" x14ac:dyDescent="0.2">
      <c r="A393" s="48" t="s">
        <v>182</v>
      </c>
      <c r="B393" s="48" t="s">
        <v>183</v>
      </c>
      <c r="C393" s="48" t="s">
        <v>1221</v>
      </c>
      <c r="D393" s="48" t="s">
        <v>1330</v>
      </c>
    </row>
    <row r="394" spans="1:4" x14ac:dyDescent="0.2">
      <c r="A394" s="48"/>
      <c r="B394" s="48"/>
      <c r="C394" s="48"/>
      <c r="D394" s="48" t="s">
        <v>515</v>
      </c>
    </row>
    <row r="395" spans="1:4" x14ac:dyDescent="0.2">
      <c r="A395" s="48"/>
      <c r="B395" s="48"/>
      <c r="C395" s="48"/>
      <c r="D395" s="48" t="s">
        <v>482</v>
      </c>
    </row>
    <row r="396" spans="1:4" x14ac:dyDescent="0.2">
      <c r="A396" s="48"/>
      <c r="B396" s="48"/>
      <c r="C396" s="48"/>
      <c r="D396" s="48" t="s">
        <v>1333</v>
      </c>
    </row>
    <row r="397" spans="1:4" x14ac:dyDescent="0.2">
      <c r="A397" s="48"/>
      <c r="B397" s="48"/>
      <c r="C397" s="48"/>
      <c r="D397" s="48" t="s">
        <v>1331</v>
      </c>
    </row>
    <row r="398" spans="1:4" x14ac:dyDescent="0.2">
      <c r="A398" s="48"/>
      <c r="B398" s="48"/>
      <c r="C398" s="48"/>
      <c r="D398" s="48" t="s">
        <v>1334</v>
      </c>
    </row>
    <row r="399" spans="1:4" x14ac:dyDescent="0.2">
      <c r="A399" s="48"/>
      <c r="B399" s="48"/>
      <c r="C399" s="48"/>
      <c r="D399" s="48" t="s">
        <v>516</v>
      </c>
    </row>
    <row r="400" spans="1:4" x14ac:dyDescent="0.2">
      <c r="A400" s="48" t="s">
        <v>2123</v>
      </c>
      <c r="B400" s="48" t="s">
        <v>437</v>
      </c>
      <c r="C400" s="48" t="s">
        <v>1221</v>
      </c>
      <c r="D400" s="48" t="s">
        <v>515</v>
      </c>
    </row>
    <row r="401" spans="1:4" x14ac:dyDescent="0.2">
      <c r="A401" s="48" t="s">
        <v>2124</v>
      </c>
      <c r="B401" s="48" t="s">
        <v>594</v>
      </c>
      <c r="C401" s="48" t="s">
        <v>1221</v>
      </c>
      <c r="D401" s="48" t="s">
        <v>515</v>
      </c>
    </row>
    <row r="402" spans="1:4" x14ac:dyDescent="0.2">
      <c r="A402" s="48" t="s">
        <v>1846</v>
      </c>
      <c r="B402" s="48" t="s">
        <v>1847</v>
      </c>
      <c r="C402" s="48" t="s">
        <v>1221</v>
      </c>
      <c r="D402" s="48" t="s">
        <v>515</v>
      </c>
    </row>
    <row r="403" spans="1:4" x14ac:dyDescent="0.2">
      <c r="A403" s="48" t="s">
        <v>2125</v>
      </c>
      <c r="B403" s="48" t="s">
        <v>82</v>
      </c>
      <c r="C403" s="48" t="s">
        <v>1221</v>
      </c>
      <c r="D403" s="48" t="s">
        <v>515</v>
      </c>
    </row>
    <row r="404" spans="1:4" x14ac:dyDescent="0.2">
      <c r="A404" s="48" t="s">
        <v>2126</v>
      </c>
      <c r="B404" s="48" t="s">
        <v>184</v>
      </c>
      <c r="C404" s="48" t="s">
        <v>1221</v>
      </c>
      <c r="D404" s="48" t="s">
        <v>515</v>
      </c>
    </row>
    <row r="405" spans="1:4" x14ac:dyDescent="0.2">
      <c r="A405" s="48" t="s">
        <v>466</v>
      </c>
      <c r="B405" s="48" t="s">
        <v>467</v>
      </c>
      <c r="C405" s="48" t="s">
        <v>1221</v>
      </c>
      <c r="D405" s="48" t="s">
        <v>515</v>
      </c>
    </row>
    <row r="406" spans="1:4" x14ac:dyDescent="0.2">
      <c r="A406" s="48" t="s">
        <v>1629</v>
      </c>
      <c r="B406" s="48" t="s">
        <v>1783</v>
      </c>
      <c r="C406" s="48" t="s">
        <v>1221</v>
      </c>
      <c r="D406" s="48" t="s">
        <v>515</v>
      </c>
    </row>
    <row r="407" spans="1:4" x14ac:dyDescent="0.2">
      <c r="A407" s="48" t="s">
        <v>1630</v>
      </c>
      <c r="B407" s="48" t="s">
        <v>185</v>
      </c>
      <c r="C407" s="48" t="s">
        <v>1221</v>
      </c>
      <c r="D407" s="48" t="s">
        <v>517</v>
      </c>
    </row>
    <row r="408" spans="1:4" x14ac:dyDescent="0.2">
      <c r="A408" s="48"/>
      <c r="B408" s="48"/>
      <c r="C408" s="48"/>
      <c r="D408" s="48" t="s">
        <v>1330</v>
      </c>
    </row>
    <row r="409" spans="1:4" x14ac:dyDescent="0.2">
      <c r="A409" s="48"/>
      <c r="B409" s="48"/>
      <c r="C409" s="48"/>
      <c r="D409" s="48" t="s">
        <v>515</v>
      </c>
    </row>
    <row r="410" spans="1:4" x14ac:dyDescent="0.2">
      <c r="A410" s="48"/>
      <c r="B410" s="48"/>
      <c r="C410" s="48"/>
      <c r="D410" s="48" t="s">
        <v>1333</v>
      </c>
    </row>
    <row r="411" spans="1:4" x14ac:dyDescent="0.2">
      <c r="A411" s="48"/>
      <c r="B411" s="48"/>
      <c r="C411" s="48"/>
      <c r="D411" s="48" t="s">
        <v>1334</v>
      </c>
    </row>
    <row r="412" spans="1:4" x14ac:dyDescent="0.2">
      <c r="A412" s="48"/>
      <c r="B412" s="48"/>
      <c r="C412" s="48"/>
      <c r="D412" s="48" t="s">
        <v>516</v>
      </c>
    </row>
    <row r="413" spans="1:4" x14ac:dyDescent="0.2">
      <c r="A413" s="48" t="s">
        <v>1630</v>
      </c>
      <c r="B413" s="48" t="s">
        <v>812</v>
      </c>
      <c r="C413" s="48" t="s">
        <v>1221</v>
      </c>
      <c r="D413" s="48" t="s">
        <v>1330</v>
      </c>
    </row>
    <row r="414" spans="1:4" x14ac:dyDescent="0.2">
      <c r="A414" s="48"/>
      <c r="B414" s="48"/>
      <c r="C414" s="48"/>
      <c r="D414" s="48" t="s">
        <v>515</v>
      </c>
    </row>
    <row r="415" spans="1:4" x14ac:dyDescent="0.2">
      <c r="A415" s="48"/>
      <c r="B415" s="48"/>
      <c r="C415" s="48"/>
      <c r="D415" s="48" t="s">
        <v>1333</v>
      </c>
    </row>
    <row r="416" spans="1:4" x14ac:dyDescent="0.2">
      <c r="A416" s="48" t="s">
        <v>1631</v>
      </c>
      <c r="B416" s="48" t="s">
        <v>1784</v>
      </c>
      <c r="C416" s="48" t="s">
        <v>1221</v>
      </c>
      <c r="D416" s="48" t="s">
        <v>1330</v>
      </c>
    </row>
    <row r="417" spans="1:4" x14ac:dyDescent="0.2">
      <c r="A417" s="48"/>
      <c r="B417" s="48"/>
      <c r="C417" s="48"/>
      <c r="D417" s="48" t="s">
        <v>515</v>
      </c>
    </row>
    <row r="418" spans="1:4" x14ac:dyDescent="0.2">
      <c r="A418" s="48" t="s">
        <v>1926</v>
      </c>
      <c r="B418" s="48" t="s">
        <v>186</v>
      </c>
      <c r="C418" s="48" t="s">
        <v>1221</v>
      </c>
      <c r="D418" s="48" t="s">
        <v>1330</v>
      </c>
    </row>
    <row r="419" spans="1:4" x14ac:dyDescent="0.2">
      <c r="A419" s="48"/>
      <c r="B419" s="48"/>
      <c r="C419" s="48"/>
      <c r="D419" s="48" t="s">
        <v>515</v>
      </c>
    </row>
    <row r="420" spans="1:4" x14ac:dyDescent="0.2">
      <c r="A420" s="48"/>
      <c r="B420" s="48"/>
      <c r="C420" s="48"/>
      <c r="D420" s="48" t="s">
        <v>482</v>
      </c>
    </row>
    <row r="421" spans="1:4" x14ac:dyDescent="0.2">
      <c r="A421" s="48"/>
      <c r="B421" s="48"/>
      <c r="C421" s="48"/>
      <c r="D421" s="48" t="s">
        <v>1333</v>
      </c>
    </row>
    <row r="422" spans="1:4" x14ac:dyDescent="0.2">
      <c r="A422" s="48"/>
      <c r="B422" s="48"/>
      <c r="C422" s="48"/>
      <c r="D422" s="48" t="s">
        <v>1331</v>
      </c>
    </row>
    <row r="423" spans="1:4" x14ac:dyDescent="0.2">
      <c r="A423" s="48"/>
      <c r="B423" s="48"/>
      <c r="C423" s="48"/>
      <c r="D423" s="48" t="s">
        <v>1334</v>
      </c>
    </row>
    <row r="424" spans="1:4" x14ac:dyDescent="0.2">
      <c r="A424" s="48"/>
      <c r="B424" s="48"/>
      <c r="C424" s="48"/>
      <c r="D424" s="48" t="s">
        <v>516</v>
      </c>
    </row>
    <row r="425" spans="1:4" x14ac:dyDescent="0.2">
      <c r="A425" s="48" t="s">
        <v>1632</v>
      </c>
      <c r="B425" s="48" t="s">
        <v>187</v>
      </c>
      <c r="C425" s="48" t="s">
        <v>1221</v>
      </c>
      <c r="D425" s="48" t="s">
        <v>1330</v>
      </c>
    </row>
    <row r="426" spans="1:4" x14ac:dyDescent="0.2">
      <c r="A426" s="48"/>
      <c r="B426" s="48"/>
      <c r="C426" s="48"/>
      <c r="D426" s="48" t="s">
        <v>515</v>
      </c>
    </row>
    <row r="427" spans="1:4" x14ac:dyDescent="0.2">
      <c r="A427" s="48" t="s">
        <v>205</v>
      </c>
      <c r="B427" s="48" t="s">
        <v>206</v>
      </c>
      <c r="C427" s="48" t="s">
        <v>1221</v>
      </c>
      <c r="D427" s="48" t="s">
        <v>1330</v>
      </c>
    </row>
    <row r="428" spans="1:4" x14ac:dyDescent="0.2">
      <c r="A428" s="48"/>
      <c r="B428" s="48"/>
      <c r="C428" s="48"/>
      <c r="D428" s="48" t="s">
        <v>515</v>
      </c>
    </row>
    <row r="429" spans="1:4" x14ac:dyDescent="0.2">
      <c r="A429" s="48"/>
      <c r="B429" s="48"/>
      <c r="C429" s="48"/>
      <c r="D429" s="48" t="s">
        <v>1334</v>
      </c>
    </row>
    <row r="430" spans="1:4" x14ac:dyDescent="0.2">
      <c r="A430" s="48" t="s">
        <v>1793</v>
      </c>
      <c r="B430" s="48" t="s">
        <v>1794</v>
      </c>
      <c r="C430" s="48" t="s">
        <v>1221</v>
      </c>
      <c r="D430" s="48" t="s">
        <v>515</v>
      </c>
    </row>
    <row r="431" spans="1:4" x14ac:dyDescent="0.2">
      <c r="A431" s="48" t="s">
        <v>2127</v>
      </c>
      <c r="B431" s="48" t="s">
        <v>748</v>
      </c>
      <c r="C431" s="48" t="s">
        <v>1221</v>
      </c>
      <c r="D431" s="48" t="s">
        <v>1330</v>
      </c>
    </row>
    <row r="432" spans="1:4" x14ac:dyDescent="0.2">
      <c r="A432" s="48"/>
      <c r="B432" s="48"/>
      <c r="C432" s="48"/>
      <c r="D432" s="48" t="s">
        <v>515</v>
      </c>
    </row>
    <row r="433" spans="1:4" x14ac:dyDescent="0.2">
      <c r="A433" s="48"/>
      <c r="B433" s="48"/>
      <c r="C433" s="48"/>
      <c r="D433" s="48" t="s">
        <v>1334</v>
      </c>
    </row>
    <row r="434" spans="1:4" x14ac:dyDescent="0.2">
      <c r="A434" s="48" t="s">
        <v>207</v>
      </c>
      <c r="B434" s="48" t="s">
        <v>208</v>
      </c>
      <c r="C434" s="48" t="s">
        <v>1221</v>
      </c>
      <c r="D434" s="48" t="s">
        <v>1330</v>
      </c>
    </row>
    <row r="435" spans="1:4" x14ac:dyDescent="0.2">
      <c r="A435" s="48"/>
      <c r="B435" s="48"/>
      <c r="C435" s="48"/>
      <c r="D435" s="48" t="s">
        <v>515</v>
      </c>
    </row>
    <row r="436" spans="1:4" x14ac:dyDescent="0.2">
      <c r="A436" s="48" t="s">
        <v>209</v>
      </c>
      <c r="B436" s="48" t="s">
        <v>210</v>
      </c>
      <c r="C436" s="48" t="s">
        <v>1221</v>
      </c>
      <c r="D436" s="48" t="s">
        <v>1330</v>
      </c>
    </row>
    <row r="437" spans="1:4" x14ac:dyDescent="0.2">
      <c r="A437" s="48"/>
      <c r="B437" s="48"/>
      <c r="C437" s="48"/>
      <c r="D437" s="48" t="s">
        <v>515</v>
      </c>
    </row>
    <row r="438" spans="1:4" x14ac:dyDescent="0.2">
      <c r="A438" s="48" t="s">
        <v>1216</v>
      </c>
      <c r="B438" s="48" t="s">
        <v>213</v>
      </c>
      <c r="C438" s="48" t="s">
        <v>1221</v>
      </c>
      <c r="D438" s="48" t="s">
        <v>1330</v>
      </c>
    </row>
    <row r="439" spans="1:4" x14ac:dyDescent="0.2">
      <c r="A439" s="48"/>
      <c r="B439" s="48"/>
      <c r="C439" s="48"/>
      <c r="D439" s="48" t="s">
        <v>515</v>
      </c>
    </row>
    <row r="440" spans="1:4" x14ac:dyDescent="0.2">
      <c r="A440" s="48"/>
      <c r="B440" s="48"/>
      <c r="C440" s="48"/>
      <c r="D440" s="48" t="s">
        <v>2117</v>
      </c>
    </row>
    <row r="441" spans="1:4" x14ac:dyDescent="0.2">
      <c r="A441" s="48" t="s">
        <v>1610</v>
      </c>
      <c r="B441" s="48" t="s">
        <v>1611</v>
      </c>
      <c r="C441" s="48" t="s">
        <v>1221</v>
      </c>
      <c r="D441" s="48" t="s">
        <v>1330</v>
      </c>
    </row>
    <row r="442" spans="1:4" x14ac:dyDescent="0.2">
      <c r="A442" s="48"/>
      <c r="B442" s="48"/>
      <c r="C442" s="48"/>
      <c r="D442" s="48" t="s">
        <v>515</v>
      </c>
    </row>
    <row r="443" spans="1:4" x14ac:dyDescent="0.2">
      <c r="A443" s="48" t="s">
        <v>1612</v>
      </c>
      <c r="B443" s="48" t="s">
        <v>1613</v>
      </c>
      <c r="C443" s="48" t="s">
        <v>1221</v>
      </c>
      <c r="D443" s="48" t="s">
        <v>515</v>
      </c>
    </row>
    <row r="444" spans="1:4" x14ac:dyDescent="0.2">
      <c r="A444" s="48" t="s">
        <v>1927</v>
      </c>
      <c r="B444" s="48" t="s">
        <v>690</v>
      </c>
      <c r="C444" s="48" t="s">
        <v>1221</v>
      </c>
      <c r="D444" s="48" t="s">
        <v>517</v>
      </c>
    </row>
    <row r="445" spans="1:4" x14ac:dyDescent="0.2">
      <c r="A445" s="48"/>
      <c r="B445" s="48"/>
      <c r="C445" s="48"/>
      <c r="D445" s="48" t="s">
        <v>1330</v>
      </c>
    </row>
    <row r="446" spans="1:4" x14ac:dyDescent="0.2">
      <c r="A446" s="48"/>
      <c r="B446" s="48"/>
      <c r="C446" s="48"/>
      <c r="D446" s="48" t="s">
        <v>515</v>
      </c>
    </row>
    <row r="447" spans="1:4" x14ac:dyDescent="0.2">
      <c r="A447" s="48"/>
      <c r="B447" s="48"/>
      <c r="C447" s="48"/>
      <c r="D447" s="48" t="s">
        <v>1334</v>
      </c>
    </row>
    <row r="448" spans="1:4" x14ac:dyDescent="0.2">
      <c r="A448" s="48" t="s">
        <v>211</v>
      </c>
      <c r="B448" s="48" t="s">
        <v>212</v>
      </c>
      <c r="C448" s="48" t="s">
        <v>1221</v>
      </c>
      <c r="D448" s="48" t="s">
        <v>1330</v>
      </c>
    </row>
    <row r="449" spans="1:4" x14ac:dyDescent="0.2">
      <c r="A449" s="48"/>
      <c r="B449" s="48"/>
      <c r="C449" s="48"/>
      <c r="D449" s="48" t="s">
        <v>515</v>
      </c>
    </row>
    <row r="450" spans="1:4" x14ac:dyDescent="0.2">
      <c r="A450" s="48" t="s">
        <v>273</v>
      </c>
      <c r="B450" s="48" t="s">
        <v>281</v>
      </c>
      <c r="C450" s="48" t="s">
        <v>1221</v>
      </c>
      <c r="D450" s="48" t="s">
        <v>515</v>
      </c>
    </row>
    <row r="451" spans="1:4" x14ac:dyDescent="0.2">
      <c r="A451" s="48" t="s">
        <v>2128</v>
      </c>
      <c r="B451" s="48" t="s">
        <v>1125</v>
      </c>
      <c r="C451" s="48" t="s">
        <v>1221</v>
      </c>
      <c r="D451" s="48" t="s">
        <v>1330</v>
      </c>
    </row>
    <row r="452" spans="1:4" x14ac:dyDescent="0.2">
      <c r="A452" s="48"/>
      <c r="B452" s="48"/>
      <c r="C452" s="48"/>
      <c r="D452" s="48" t="s">
        <v>515</v>
      </c>
    </row>
    <row r="453" spans="1:4" x14ac:dyDescent="0.2">
      <c r="A453" s="48" t="s">
        <v>2129</v>
      </c>
      <c r="B453" s="48" t="s">
        <v>723</v>
      </c>
      <c r="C453" s="48" t="s">
        <v>1221</v>
      </c>
      <c r="D453" s="48" t="s">
        <v>515</v>
      </c>
    </row>
    <row r="454" spans="1:4" x14ac:dyDescent="0.2">
      <c r="A454" s="48" t="s">
        <v>2130</v>
      </c>
      <c r="B454" s="48" t="s">
        <v>214</v>
      </c>
      <c r="C454" s="48" t="s">
        <v>1221</v>
      </c>
      <c r="D454" s="48" t="s">
        <v>515</v>
      </c>
    </row>
    <row r="455" spans="1:4" x14ac:dyDescent="0.2">
      <c r="A455" s="48"/>
      <c r="B455" s="48"/>
      <c r="C455" s="48"/>
      <c r="D455" s="48" t="s">
        <v>1331</v>
      </c>
    </row>
    <row r="456" spans="1:4" x14ac:dyDescent="0.2">
      <c r="A456" s="48" t="s">
        <v>2130</v>
      </c>
      <c r="B456" s="48" t="s">
        <v>1210</v>
      </c>
      <c r="C456" s="48" t="s">
        <v>1221</v>
      </c>
      <c r="D456" s="48" t="s">
        <v>515</v>
      </c>
    </row>
    <row r="457" spans="1:4" x14ac:dyDescent="0.2">
      <c r="A457" s="48" t="s">
        <v>1727</v>
      </c>
      <c r="B457" s="48" t="s">
        <v>435</v>
      </c>
      <c r="C457" s="48" t="s">
        <v>1221</v>
      </c>
      <c r="D457" s="48" t="s">
        <v>515</v>
      </c>
    </row>
    <row r="458" spans="1:4" x14ac:dyDescent="0.2">
      <c r="A458" s="48" t="s">
        <v>1928</v>
      </c>
      <c r="B458" s="48" t="s">
        <v>326</v>
      </c>
      <c r="C458" s="48" t="s">
        <v>1221</v>
      </c>
      <c r="D458" s="48" t="s">
        <v>515</v>
      </c>
    </row>
    <row r="459" spans="1:4" x14ac:dyDescent="0.2">
      <c r="A459" s="48" t="s">
        <v>2131</v>
      </c>
      <c r="B459" s="48" t="s">
        <v>574</v>
      </c>
      <c r="C459" s="48" t="s">
        <v>1221</v>
      </c>
      <c r="D459" s="48" t="s">
        <v>515</v>
      </c>
    </row>
    <row r="460" spans="1:4" x14ac:dyDescent="0.2">
      <c r="A460" s="48" t="s">
        <v>2803</v>
      </c>
      <c r="B460" s="48" t="s">
        <v>2804</v>
      </c>
      <c r="C460" s="48" t="s">
        <v>1221</v>
      </c>
      <c r="D460" s="48" t="s">
        <v>515</v>
      </c>
    </row>
    <row r="461" spans="1:4" x14ac:dyDescent="0.2">
      <c r="A461" s="48" t="s">
        <v>2805</v>
      </c>
      <c r="B461" s="48" t="s">
        <v>2806</v>
      </c>
      <c r="C461" s="48" t="s">
        <v>1221</v>
      </c>
      <c r="D461" s="48" t="s">
        <v>515</v>
      </c>
    </row>
    <row r="462" spans="1:4" x14ac:dyDescent="0.2">
      <c r="A462" s="48" t="s">
        <v>2132</v>
      </c>
      <c r="B462" s="48" t="s">
        <v>251</v>
      </c>
      <c r="C462" s="48" t="s">
        <v>1221</v>
      </c>
      <c r="D462" s="48" t="s">
        <v>1330</v>
      </c>
    </row>
    <row r="463" spans="1:4" x14ac:dyDescent="0.2">
      <c r="A463" s="48"/>
      <c r="B463" s="48"/>
      <c r="C463" s="48"/>
      <c r="D463" s="48" t="s">
        <v>515</v>
      </c>
    </row>
    <row r="464" spans="1:4" x14ac:dyDescent="0.2">
      <c r="A464" s="48" t="s">
        <v>2191</v>
      </c>
      <c r="B464" s="48" t="s">
        <v>1203</v>
      </c>
      <c r="C464" s="48" t="s">
        <v>1221</v>
      </c>
      <c r="D464" s="48" t="s">
        <v>515</v>
      </c>
    </row>
    <row r="465" spans="1:4" x14ac:dyDescent="0.2">
      <c r="A465" s="48" t="s">
        <v>2497</v>
      </c>
      <c r="B465" s="48" t="s">
        <v>2498</v>
      </c>
      <c r="C465" s="48" t="s">
        <v>1221</v>
      </c>
      <c r="D465" s="48" t="s">
        <v>515</v>
      </c>
    </row>
    <row r="466" spans="1:4" x14ac:dyDescent="0.2">
      <c r="A466" s="48" t="s">
        <v>2133</v>
      </c>
      <c r="B466" s="48" t="s">
        <v>358</v>
      </c>
      <c r="C466" s="48" t="s">
        <v>1221</v>
      </c>
      <c r="D466" s="48" t="s">
        <v>515</v>
      </c>
    </row>
    <row r="467" spans="1:4" x14ac:dyDescent="0.2">
      <c r="A467" s="48" t="s">
        <v>2666</v>
      </c>
      <c r="B467" s="48" t="s">
        <v>2667</v>
      </c>
      <c r="C467" s="48" t="s">
        <v>1221</v>
      </c>
      <c r="D467" s="48" t="s">
        <v>515</v>
      </c>
    </row>
    <row r="468" spans="1:4" x14ac:dyDescent="0.2">
      <c r="A468" s="48" t="s">
        <v>2807</v>
      </c>
      <c r="B468" s="48" t="s">
        <v>2808</v>
      </c>
      <c r="C468" s="48" t="s">
        <v>1221</v>
      </c>
      <c r="D468" s="48" t="s">
        <v>515</v>
      </c>
    </row>
    <row r="469" spans="1:4" x14ac:dyDescent="0.2">
      <c r="A469" s="48" t="s">
        <v>2354</v>
      </c>
      <c r="B469" s="48" t="s">
        <v>2355</v>
      </c>
      <c r="C469" s="48" t="s">
        <v>1221</v>
      </c>
      <c r="D469" s="48" t="s">
        <v>515</v>
      </c>
    </row>
    <row r="470" spans="1:4" x14ac:dyDescent="0.2">
      <c r="A470" s="48" t="s">
        <v>2134</v>
      </c>
      <c r="B470" s="48" t="s">
        <v>252</v>
      </c>
      <c r="C470" s="48" t="s">
        <v>1221</v>
      </c>
      <c r="D470" s="48" t="s">
        <v>515</v>
      </c>
    </row>
    <row r="471" spans="1:4" x14ac:dyDescent="0.2">
      <c r="A471" s="48" t="s">
        <v>356</v>
      </c>
      <c r="B471" s="48" t="s">
        <v>2358</v>
      </c>
      <c r="C471" s="48" t="s">
        <v>1221</v>
      </c>
      <c r="D471" s="48" t="s">
        <v>515</v>
      </c>
    </row>
    <row r="472" spans="1:4" x14ac:dyDescent="0.2">
      <c r="A472" s="48" t="s">
        <v>2135</v>
      </c>
      <c r="B472" s="48" t="s">
        <v>357</v>
      </c>
      <c r="C472" s="48" t="s">
        <v>1221</v>
      </c>
      <c r="D472" s="48" t="s">
        <v>515</v>
      </c>
    </row>
    <row r="473" spans="1:4" x14ac:dyDescent="0.2">
      <c r="A473" s="48" t="s">
        <v>798</v>
      </c>
      <c r="B473" s="48" t="s">
        <v>253</v>
      </c>
      <c r="C473" s="48" t="s">
        <v>1221</v>
      </c>
      <c r="D473" s="48" t="s">
        <v>515</v>
      </c>
    </row>
    <row r="474" spans="1:4" x14ac:dyDescent="0.2">
      <c r="A474" s="48" t="s">
        <v>2136</v>
      </c>
      <c r="B474" s="48" t="s">
        <v>563</v>
      </c>
      <c r="C474" s="48" t="s">
        <v>1221</v>
      </c>
      <c r="D474" s="48" t="s">
        <v>515</v>
      </c>
    </row>
    <row r="475" spans="1:4" x14ac:dyDescent="0.2">
      <c r="A475" s="48" t="s">
        <v>2137</v>
      </c>
      <c r="B475" s="48" t="s">
        <v>562</v>
      </c>
      <c r="C475" s="48" t="s">
        <v>1221</v>
      </c>
      <c r="D475" s="48" t="s">
        <v>515</v>
      </c>
    </row>
    <row r="476" spans="1:4" x14ac:dyDescent="0.2">
      <c r="A476" s="48" t="s">
        <v>2138</v>
      </c>
      <c r="B476" s="48" t="s">
        <v>360</v>
      </c>
      <c r="C476" s="48" t="s">
        <v>1221</v>
      </c>
      <c r="D476" s="48" t="s">
        <v>515</v>
      </c>
    </row>
    <row r="477" spans="1:4" x14ac:dyDescent="0.2">
      <c r="A477" s="48" t="s">
        <v>795</v>
      </c>
      <c r="B477" s="48" t="s">
        <v>254</v>
      </c>
      <c r="C477" s="48" t="s">
        <v>1221</v>
      </c>
      <c r="D477" s="48" t="s">
        <v>515</v>
      </c>
    </row>
    <row r="478" spans="1:4" x14ac:dyDescent="0.2">
      <c r="A478" s="48" t="s">
        <v>2493</v>
      </c>
      <c r="B478" s="48" t="s">
        <v>2494</v>
      </c>
      <c r="C478" s="48" t="s">
        <v>1221</v>
      </c>
      <c r="D478" s="48" t="s">
        <v>515</v>
      </c>
    </row>
    <row r="479" spans="1:4" x14ac:dyDescent="0.2">
      <c r="A479" s="48" t="s">
        <v>791</v>
      </c>
      <c r="B479" s="48" t="s">
        <v>255</v>
      </c>
      <c r="C479" s="48" t="s">
        <v>1221</v>
      </c>
      <c r="D479" s="48" t="s">
        <v>515</v>
      </c>
    </row>
    <row r="480" spans="1:4" x14ac:dyDescent="0.2">
      <c r="A480" s="48" t="s">
        <v>796</v>
      </c>
      <c r="B480" s="48" t="s">
        <v>256</v>
      </c>
      <c r="C480" s="48" t="s">
        <v>1221</v>
      </c>
      <c r="D480" s="48" t="s">
        <v>515</v>
      </c>
    </row>
    <row r="481" spans="1:4" x14ac:dyDescent="0.2">
      <c r="A481" s="48" t="s">
        <v>797</v>
      </c>
      <c r="B481" s="48" t="s">
        <v>257</v>
      </c>
      <c r="C481" s="48" t="s">
        <v>1221</v>
      </c>
      <c r="D481" s="48" t="s">
        <v>515</v>
      </c>
    </row>
    <row r="482" spans="1:4" x14ac:dyDescent="0.2">
      <c r="A482" s="48" t="s">
        <v>2495</v>
      </c>
      <c r="B482" s="48" t="s">
        <v>2496</v>
      </c>
      <c r="C482" s="48" t="s">
        <v>1221</v>
      </c>
      <c r="D482" s="48" t="s">
        <v>515</v>
      </c>
    </row>
    <row r="483" spans="1:4" x14ac:dyDescent="0.2">
      <c r="A483" s="48" t="s">
        <v>792</v>
      </c>
      <c r="B483" s="48" t="s">
        <v>258</v>
      </c>
      <c r="C483" s="48" t="s">
        <v>1221</v>
      </c>
      <c r="D483" s="48" t="s">
        <v>515</v>
      </c>
    </row>
    <row r="484" spans="1:4" x14ac:dyDescent="0.2">
      <c r="A484" s="48" t="s">
        <v>793</v>
      </c>
      <c r="B484" s="48" t="s">
        <v>259</v>
      </c>
      <c r="C484" s="48" t="s">
        <v>1221</v>
      </c>
      <c r="D484" s="48" t="s">
        <v>515</v>
      </c>
    </row>
    <row r="485" spans="1:4" x14ac:dyDescent="0.2">
      <c r="A485" s="48" t="s">
        <v>794</v>
      </c>
      <c r="B485" s="48" t="s">
        <v>260</v>
      </c>
      <c r="C485" s="48" t="s">
        <v>1221</v>
      </c>
      <c r="D485" s="48" t="s">
        <v>515</v>
      </c>
    </row>
    <row r="486" spans="1:4" x14ac:dyDescent="0.2">
      <c r="A486" s="48" t="s">
        <v>2668</v>
      </c>
      <c r="B486" s="48" t="s">
        <v>2669</v>
      </c>
      <c r="C486" s="48" t="s">
        <v>1221</v>
      </c>
      <c r="D486" s="48" t="s">
        <v>515</v>
      </c>
    </row>
    <row r="487" spans="1:4" x14ac:dyDescent="0.2">
      <c r="A487" s="48" t="s">
        <v>2139</v>
      </c>
      <c r="B487" s="48" t="s">
        <v>545</v>
      </c>
      <c r="C487" s="48" t="s">
        <v>1221</v>
      </c>
      <c r="D487" s="48" t="s">
        <v>515</v>
      </c>
    </row>
    <row r="488" spans="1:4" x14ac:dyDescent="0.2">
      <c r="A488" s="48" t="s">
        <v>2356</v>
      </c>
      <c r="B488" s="48" t="s">
        <v>2357</v>
      </c>
      <c r="C488" s="48" t="s">
        <v>1221</v>
      </c>
      <c r="D488" s="48" t="s">
        <v>515</v>
      </c>
    </row>
    <row r="489" spans="1:4" x14ac:dyDescent="0.2">
      <c r="A489" s="48" t="s">
        <v>790</v>
      </c>
      <c r="B489" s="48" t="s">
        <v>261</v>
      </c>
      <c r="C489" s="48" t="s">
        <v>1221</v>
      </c>
      <c r="D489" s="48" t="s">
        <v>515</v>
      </c>
    </row>
    <row r="490" spans="1:4" x14ac:dyDescent="0.2">
      <c r="A490" s="48" t="s">
        <v>2140</v>
      </c>
      <c r="B490" s="48" t="s">
        <v>476</v>
      </c>
      <c r="C490" s="48" t="s">
        <v>1221</v>
      </c>
      <c r="D490" s="48" t="s">
        <v>515</v>
      </c>
    </row>
    <row r="491" spans="1:4" x14ac:dyDescent="0.2">
      <c r="A491" s="48" t="s">
        <v>2141</v>
      </c>
      <c r="B491" s="48" t="s">
        <v>262</v>
      </c>
      <c r="C491" s="48" t="s">
        <v>1221</v>
      </c>
      <c r="D491" s="48" t="s">
        <v>515</v>
      </c>
    </row>
    <row r="492" spans="1:4" x14ac:dyDescent="0.2">
      <c r="A492" s="48" t="s">
        <v>2490</v>
      </c>
      <c r="B492" s="48" t="s">
        <v>2528</v>
      </c>
      <c r="C492" s="48" t="s">
        <v>1221</v>
      </c>
      <c r="D492" s="48" t="s">
        <v>515</v>
      </c>
    </row>
    <row r="493" spans="1:4" x14ac:dyDescent="0.2">
      <c r="A493" s="48" t="s">
        <v>2491</v>
      </c>
      <c r="B493" s="48" t="s">
        <v>2492</v>
      </c>
      <c r="C493" s="48" t="s">
        <v>1221</v>
      </c>
      <c r="D493" s="48" t="s">
        <v>515</v>
      </c>
    </row>
    <row r="494" spans="1:4" x14ac:dyDescent="0.2">
      <c r="A494" s="48" t="s">
        <v>2142</v>
      </c>
      <c r="B494" s="48" t="s">
        <v>263</v>
      </c>
      <c r="C494" s="48" t="s">
        <v>1221</v>
      </c>
      <c r="D494" s="48" t="s">
        <v>515</v>
      </c>
    </row>
    <row r="495" spans="1:4" x14ac:dyDescent="0.2">
      <c r="A495" s="48" t="s">
        <v>37</v>
      </c>
      <c r="B495" s="48" t="s">
        <v>264</v>
      </c>
      <c r="C495" s="48" t="s">
        <v>1221</v>
      </c>
      <c r="D495" s="48" t="s">
        <v>515</v>
      </c>
    </row>
    <row r="496" spans="1:4" x14ac:dyDescent="0.2">
      <c r="A496" s="48" t="s">
        <v>2487</v>
      </c>
      <c r="B496" s="48" t="s">
        <v>2527</v>
      </c>
      <c r="C496" s="48" t="s">
        <v>1221</v>
      </c>
      <c r="D496" s="48" t="s">
        <v>515</v>
      </c>
    </row>
    <row r="497" spans="1:4" x14ac:dyDescent="0.2">
      <c r="A497" s="48" t="s">
        <v>2488</v>
      </c>
      <c r="B497" s="48" t="s">
        <v>2489</v>
      </c>
      <c r="C497" s="48" t="s">
        <v>1221</v>
      </c>
      <c r="D497" s="48" t="s">
        <v>515</v>
      </c>
    </row>
    <row r="498" spans="1:4" x14ac:dyDescent="0.2">
      <c r="A498" s="48" t="s">
        <v>2143</v>
      </c>
      <c r="B498" s="48" t="s">
        <v>265</v>
      </c>
      <c r="C498" s="48" t="s">
        <v>1221</v>
      </c>
      <c r="D498" s="48" t="s">
        <v>515</v>
      </c>
    </row>
    <row r="499" spans="1:4" x14ac:dyDescent="0.2">
      <c r="A499" s="48" t="s">
        <v>38</v>
      </c>
      <c r="B499" s="48" t="s">
        <v>266</v>
      </c>
      <c r="C499" s="48" t="s">
        <v>1221</v>
      </c>
      <c r="D499" s="48" t="s">
        <v>515</v>
      </c>
    </row>
    <row r="500" spans="1:4" x14ac:dyDescent="0.2">
      <c r="A500" s="48" t="s">
        <v>2144</v>
      </c>
      <c r="B500" s="48" t="s">
        <v>801</v>
      </c>
      <c r="C500" s="48" t="s">
        <v>1221</v>
      </c>
      <c r="D500" s="48" t="s">
        <v>515</v>
      </c>
    </row>
    <row r="501" spans="1:4" x14ac:dyDescent="0.2">
      <c r="A501" s="48" t="s">
        <v>2145</v>
      </c>
      <c r="B501" s="48" t="s">
        <v>802</v>
      </c>
      <c r="C501" s="48" t="s">
        <v>1221</v>
      </c>
      <c r="D501" s="48" t="s">
        <v>515</v>
      </c>
    </row>
    <row r="502" spans="1:4" x14ac:dyDescent="0.2">
      <c r="A502" s="48" t="s">
        <v>2146</v>
      </c>
      <c r="B502" s="48" t="s">
        <v>806</v>
      </c>
      <c r="C502" s="48" t="s">
        <v>1221</v>
      </c>
      <c r="D502" s="48" t="s">
        <v>515</v>
      </c>
    </row>
    <row r="503" spans="1:4" x14ac:dyDescent="0.2">
      <c r="A503" s="48" t="s">
        <v>2147</v>
      </c>
      <c r="B503" s="48" t="s">
        <v>807</v>
      </c>
      <c r="C503" s="48" t="s">
        <v>1221</v>
      </c>
      <c r="D503" s="48" t="s">
        <v>515</v>
      </c>
    </row>
    <row r="504" spans="1:4" x14ac:dyDescent="0.2">
      <c r="A504" s="48" t="s">
        <v>2148</v>
      </c>
      <c r="B504" s="48" t="s">
        <v>311</v>
      </c>
      <c r="C504" s="48" t="s">
        <v>1221</v>
      </c>
      <c r="D504" s="48" t="s">
        <v>515</v>
      </c>
    </row>
    <row r="505" spans="1:4" x14ac:dyDescent="0.2">
      <c r="A505" s="48" t="s">
        <v>44</v>
      </c>
      <c r="B505" s="48" t="s">
        <v>312</v>
      </c>
      <c r="C505" s="48" t="s">
        <v>1221</v>
      </c>
      <c r="D505" s="48" t="s">
        <v>515</v>
      </c>
    </row>
    <row r="506" spans="1:4" x14ac:dyDescent="0.2">
      <c r="A506" s="48" t="s">
        <v>2149</v>
      </c>
      <c r="B506" s="48" t="s">
        <v>1211</v>
      </c>
      <c r="C506" s="48" t="s">
        <v>1221</v>
      </c>
      <c r="D506" s="48" t="s">
        <v>515</v>
      </c>
    </row>
    <row r="507" spans="1:4" x14ac:dyDescent="0.2">
      <c r="A507" s="48" t="s">
        <v>2400</v>
      </c>
      <c r="B507" s="48" t="s">
        <v>313</v>
      </c>
      <c r="C507" s="48" t="s">
        <v>1221</v>
      </c>
      <c r="D507" s="48" t="s">
        <v>1330</v>
      </c>
    </row>
    <row r="508" spans="1:4" x14ac:dyDescent="0.2">
      <c r="A508" s="48"/>
      <c r="B508" s="48"/>
      <c r="C508" s="48"/>
      <c r="D508" s="48" t="s">
        <v>515</v>
      </c>
    </row>
    <row r="509" spans="1:4" x14ac:dyDescent="0.2">
      <c r="A509" s="48" t="s">
        <v>1781</v>
      </c>
      <c r="B509" s="48" t="s">
        <v>1782</v>
      </c>
      <c r="C509" s="48" t="s">
        <v>1221</v>
      </c>
      <c r="D509" s="48" t="s">
        <v>1330</v>
      </c>
    </row>
    <row r="510" spans="1:4" x14ac:dyDescent="0.2">
      <c r="A510" s="48"/>
      <c r="B510" s="48"/>
      <c r="C510" s="48"/>
      <c r="D510" s="48" t="s">
        <v>515</v>
      </c>
    </row>
    <row r="511" spans="1:4" x14ac:dyDescent="0.2">
      <c r="A511" s="48" t="s">
        <v>314</v>
      </c>
      <c r="B511" s="48" t="s">
        <v>315</v>
      </c>
      <c r="C511" s="48" t="s">
        <v>1221</v>
      </c>
      <c r="D511" s="48" t="s">
        <v>1330</v>
      </c>
    </row>
    <row r="512" spans="1:4" x14ac:dyDescent="0.2">
      <c r="A512" s="48"/>
      <c r="B512" s="48"/>
      <c r="C512" s="48"/>
      <c r="D512" s="48" t="s">
        <v>515</v>
      </c>
    </row>
    <row r="513" spans="1:4" x14ac:dyDescent="0.2">
      <c r="A513" s="48" t="s">
        <v>1056</v>
      </c>
      <c r="B513" s="48" t="s">
        <v>1057</v>
      </c>
      <c r="C513" s="48" t="s">
        <v>1221</v>
      </c>
      <c r="D513" s="48" t="s">
        <v>1330</v>
      </c>
    </row>
    <row r="514" spans="1:4" x14ac:dyDescent="0.2">
      <c r="A514" s="48"/>
      <c r="B514" s="48"/>
      <c r="C514" s="48"/>
      <c r="D514" s="48" t="s">
        <v>515</v>
      </c>
    </row>
    <row r="515" spans="1:4" x14ac:dyDescent="0.2">
      <c r="A515" s="48"/>
      <c r="B515" s="48"/>
      <c r="C515" s="48"/>
      <c r="D515" s="48" t="s">
        <v>2117</v>
      </c>
    </row>
    <row r="516" spans="1:4" x14ac:dyDescent="0.2">
      <c r="A516" s="48" t="s">
        <v>316</v>
      </c>
      <c r="B516" s="48" t="s">
        <v>317</v>
      </c>
      <c r="C516" s="48" t="s">
        <v>1221</v>
      </c>
      <c r="D516" s="48" t="s">
        <v>1330</v>
      </c>
    </row>
    <row r="517" spans="1:4" x14ac:dyDescent="0.2">
      <c r="A517" s="48"/>
      <c r="B517" s="48"/>
      <c r="C517" s="48"/>
      <c r="D517" s="48" t="s">
        <v>515</v>
      </c>
    </row>
    <row r="518" spans="1:4" x14ac:dyDescent="0.2">
      <c r="A518" s="48"/>
      <c r="B518" s="48"/>
      <c r="C518" s="48"/>
      <c r="D518" s="48" t="s">
        <v>2117</v>
      </c>
    </row>
    <row r="519" spans="1:4" x14ac:dyDescent="0.2">
      <c r="A519" s="48" t="s">
        <v>1929</v>
      </c>
      <c r="B519" s="48" t="s">
        <v>1930</v>
      </c>
      <c r="C519" s="48" t="s">
        <v>1221</v>
      </c>
      <c r="D519" s="48" t="s">
        <v>515</v>
      </c>
    </row>
    <row r="520" spans="1:4" x14ac:dyDescent="0.2">
      <c r="A520" s="48" t="s">
        <v>1614</v>
      </c>
      <c r="B520" s="48" t="s">
        <v>1615</v>
      </c>
      <c r="C520" s="48" t="s">
        <v>1221</v>
      </c>
      <c r="D520" s="48" t="s">
        <v>1330</v>
      </c>
    </row>
    <row r="521" spans="1:4" x14ac:dyDescent="0.2">
      <c r="A521" s="48"/>
      <c r="B521" s="48"/>
      <c r="C521" s="48"/>
      <c r="D521" s="48" t="s">
        <v>515</v>
      </c>
    </row>
    <row r="522" spans="1:4" x14ac:dyDescent="0.2">
      <c r="A522" s="48" t="s">
        <v>1901</v>
      </c>
      <c r="B522" s="48" t="s">
        <v>1922</v>
      </c>
      <c r="C522" s="48" t="s">
        <v>1221</v>
      </c>
      <c r="D522" s="48" t="s">
        <v>515</v>
      </c>
    </row>
    <row r="523" spans="1:4" x14ac:dyDescent="0.2">
      <c r="A523" s="48" t="s">
        <v>1900</v>
      </c>
      <c r="B523" s="48" t="s">
        <v>1921</v>
      </c>
      <c r="C523" s="48" t="s">
        <v>1221</v>
      </c>
      <c r="D523" s="48" t="s">
        <v>515</v>
      </c>
    </row>
    <row r="524" spans="1:4" x14ac:dyDescent="0.2">
      <c r="A524" s="48" t="s">
        <v>1894</v>
      </c>
      <c r="B524" s="48" t="s">
        <v>1915</v>
      </c>
      <c r="C524" s="48" t="s">
        <v>1221</v>
      </c>
      <c r="D524" s="48" t="s">
        <v>515</v>
      </c>
    </row>
    <row r="525" spans="1:4" x14ac:dyDescent="0.2">
      <c r="A525" s="48" t="s">
        <v>318</v>
      </c>
      <c r="B525" s="48" t="s">
        <v>319</v>
      </c>
      <c r="C525" s="48" t="s">
        <v>1221</v>
      </c>
      <c r="D525" s="48" t="s">
        <v>1330</v>
      </c>
    </row>
    <row r="526" spans="1:4" x14ac:dyDescent="0.2">
      <c r="A526" s="48"/>
      <c r="B526" s="48"/>
      <c r="C526" s="48"/>
      <c r="D526" s="48" t="s">
        <v>515</v>
      </c>
    </row>
    <row r="527" spans="1:4" x14ac:dyDescent="0.2">
      <c r="A527" s="48"/>
      <c r="B527" s="48"/>
      <c r="C527" s="48"/>
      <c r="D527" s="48" t="s">
        <v>2117</v>
      </c>
    </row>
    <row r="528" spans="1:4" x14ac:dyDescent="0.2">
      <c r="A528" s="48" t="s">
        <v>1896</v>
      </c>
      <c r="B528" s="48" t="s">
        <v>1917</v>
      </c>
      <c r="C528" s="48" t="s">
        <v>1221</v>
      </c>
      <c r="D528" s="48" t="s">
        <v>515</v>
      </c>
    </row>
    <row r="529" spans="1:4" x14ac:dyDescent="0.2">
      <c r="A529" s="48" t="s">
        <v>320</v>
      </c>
      <c r="B529" s="48" t="s">
        <v>321</v>
      </c>
      <c r="C529" s="48" t="s">
        <v>1221</v>
      </c>
      <c r="D529" s="48" t="s">
        <v>1330</v>
      </c>
    </row>
    <row r="530" spans="1:4" x14ac:dyDescent="0.2">
      <c r="A530" s="48"/>
      <c r="B530" s="48"/>
      <c r="C530" s="48"/>
      <c r="D530" s="48" t="s">
        <v>515</v>
      </c>
    </row>
    <row r="531" spans="1:4" x14ac:dyDescent="0.2">
      <c r="A531" s="48" t="s">
        <v>322</v>
      </c>
      <c r="B531" s="48" t="s">
        <v>323</v>
      </c>
      <c r="C531" s="48" t="s">
        <v>1221</v>
      </c>
      <c r="D531" s="48" t="s">
        <v>1330</v>
      </c>
    </row>
    <row r="532" spans="1:4" x14ac:dyDescent="0.2">
      <c r="A532" s="48"/>
      <c r="B532" s="48"/>
      <c r="C532" s="48"/>
      <c r="D532" s="48" t="s">
        <v>515</v>
      </c>
    </row>
    <row r="533" spans="1:4" x14ac:dyDescent="0.2">
      <c r="A533" s="48"/>
      <c r="B533" s="48"/>
      <c r="C533" s="48"/>
      <c r="D533" s="48" t="s">
        <v>2117</v>
      </c>
    </row>
    <row r="534" spans="1:4" x14ac:dyDescent="0.2">
      <c r="A534" s="48" t="s">
        <v>1848</v>
      </c>
      <c r="B534" s="48" t="s">
        <v>1849</v>
      </c>
      <c r="C534" s="48" t="s">
        <v>1221</v>
      </c>
      <c r="D534" s="48" t="s">
        <v>515</v>
      </c>
    </row>
    <row r="535" spans="1:4" x14ac:dyDescent="0.2">
      <c r="A535" s="48" t="s">
        <v>1850</v>
      </c>
      <c r="B535" s="48" t="s">
        <v>1851</v>
      </c>
      <c r="C535" s="48" t="s">
        <v>1221</v>
      </c>
      <c r="D535" s="48" t="s">
        <v>515</v>
      </c>
    </row>
    <row r="536" spans="1:4" x14ac:dyDescent="0.2">
      <c r="A536" s="48" t="s">
        <v>1852</v>
      </c>
      <c r="B536" s="48" t="s">
        <v>1853</v>
      </c>
      <c r="C536" s="48" t="s">
        <v>1221</v>
      </c>
      <c r="D536" s="48" t="s">
        <v>515</v>
      </c>
    </row>
    <row r="537" spans="1:4" x14ac:dyDescent="0.2">
      <c r="A537" s="48" t="s">
        <v>1854</v>
      </c>
      <c r="B537" s="48" t="s">
        <v>1855</v>
      </c>
      <c r="C537" s="48" t="s">
        <v>1221</v>
      </c>
      <c r="D537" s="48" t="s">
        <v>515</v>
      </c>
    </row>
    <row r="538" spans="1:4" x14ac:dyDescent="0.2">
      <c r="A538" s="48" t="s">
        <v>1856</v>
      </c>
      <c r="B538" s="48" t="s">
        <v>1857</v>
      </c>
      <c r="C538" s="48" t="s">
        <v>1221</v>
      </c>
      <c r="D538" s="48" t="s">
        <v>515</v>
      </c>
    </row>
    <row r="539" spans="1:4" x14ac:dyDescent="0.2">
      <c r="A539" s="48" t="s">
        <v>1858</v>
      </c>
      <c r="B539" s="48" t="s">
        <v>1859</v>
      </c>
      <c r="C539" s="48" t="s">
        <v>1221</v>
      </c>
      <c r="D539" s="48" t="s">
        <v>515</v>
      </c>
    </row>
    <row r="540" spans="1:4" x14ac:dyDescent="0.2">
      <c r="A540" s="48" t="s">
        <v>1860</v>
      </c>
      <c r="B540" s="48" t="s">
        <v>1861</v>
      </c>
      <c r="C540" s="48" t="s">
        <v>1221</v>
      </c>
      <c r="D540" s="48" t="s">
        <v>515</v>
      </c>
    </row>
    <row r="541" spans="1:4" x14ac:dyDescent="0.2">
      <c r="A541" s="48" t="s">
        <v>1862</v>
      </c>
      <c r="B541" s="48" t="s">
        <v>1863</v>
      </c>
      <c r="C541" s="48" t="s">
        <v>1221</v>
      </c>
      <c r="D541" s="48" t="s">
        <v>515</v>
      </c>
    </row>
    <row r="542" spans="1:4" x14ac:dyDescent="0.2">
      <c r="A542" s="48" t="s">
        <v>1864</v>
      </c>
      <c r="B542" s="48" t="s">
        <v>1865</v>
      </c>
      <c r="C542" s="48" t="s">
        <v>1221</v>
      </c>
      <c r="D542" s="48" t="s">
        <v>515</v>
      </c>
    </row>
    <row r="543" spans="1:4" x14ac:dyDescent="0.2">
      <c r="A543" s="48" t="s">
        <v>1866</v>
      </c>
      <c r="B543" s="48" t="s">
        <v>1867</v>
      </c>
      <c r="C543" s="48" t="s">
        <v>1221</v>
      </c>
      <c r="D543" s="48" t="s">
        <v>515</v>
      </c>
    </row>
    <row r="544" spans="1:4" x14ac:dyDescent="0.2">
      <c r="A544" s="48" t="s">
        <v>324</v>
      </c>
      <c r="B544" s="48" t="s">
        <v>325</v>
      </c>
      <c r="C544" s="48" t="s">
        <v>1221</v>
      </c>
      <c r="D544" s="48" t="s">
        <v>1330</v>
      </c>
    </row>
    <row r="545" spans="1:4" x14ac:dyDescent="0.2">
      <c r="A545" s="48"/>
      <c r="B545" s="48"/>
      <c r="C545" s="48"/>
      <c r="D545" s="48" t="s">
        <v>515</v>
      </c>
    </row>
    <row r="546" spans="1:4" x14ac:dyDescent="0.2">
      <c r="A546" s="48"/>
      <c r="B546" s="48"/>
      <c r="C546" s="48"/>
      <c r="D546" s="48" t="s">
        <v>2117</v>
      </c>
    </row>
    <row r="547" spans="1:4" x14ac:dyDescent="0.2">
      <c r="A547" s="48" t="s">
        <v>1868</v>
      </c>
      <c r="B547" s="48" t="s">
        <v>1869</v>
      </c>
      <c r="C547" s="48" t="s">
        <v>1221</v>
      </c>
      <c r="D547" s="48" t="s">
        <v>515</v>
      </c>
    </row>
    <row r="548" spans="1:4" x14ac:dyDescent="0.2">
      <c r="A548" s="48" t="s">
        <v>596</v>
      </c>
      <c r="B548" s="48" t="s">
        <v>597</v>
      </c>
      <c r="C548" s="48" t="s">
        <v>1221</v>
      </c>
      <c r="D548" s="48" t="s">
        <v>1330</v>
      </c>
    </row>
    <row r="549" spans="1:4" x14ac:dyDescent="0.2">
      <c r="A549" s="48"/>
      <c r="B549" s="48"/>
      <c r="C549" s="48"/>
      <c r="D549" s="48" t="s">
        <v>515</v>
      </c>
    </row>
    <row r="550" spans="1:4" x14ac:dyDescent="0.2">
      <c r="A550" s="48" t="s">
        <v>598</v>
      </c>
      <c r="B550" s="48" t="s">
        <v>599</v>
      </c>
      <c r="C550" s="48" t="s">
        <v>1221</v>
      </c>
      <c r="D550" s="48" t="s">
        <v>1330</v>
      </c>
    </row>
    <row r="551" spans="1:4" x14ac:dyDescent="0.2">
      <c r="A551" s="48"/>
      <c r="B551" s="48"/>
      <c r="C551" s="48"/>
      <c r="D551" s="48" t="s">
        <v>515</v>
      </c>
    </row>
    <row r="552" spans="1:4" x14ac:dyDescent="0.2">
      <c r="A552" s="48" t="s">
        <v>600</v>
      </c>
      <c r="B552" s="48" t="s">
        <v>601</v>
      </c>
      <c r="C552" s="48" t="s">
        <v>1221</v>
      </c>
      <c r="D552" s="48" t="s">
        <v>517</v>
      </c>
    </row>
    <row r="553" spans="1:4" x14ac:dyDescent="0.2">
      <c r="A553" s="48"/>
      <c r="B553" s="48"/>
      <c r="C553" s="48"/>
      <c r="D553" s="48" t="s">
        <v>1330</v>
      </c>
    </row>
    <row r="554" spans="1:4" x14ac:dyDescent="0.2">
      <c r="A554" s="48"/>
      <c r="B554" s="48"/>
      <c r="C554" s="48"/>
      <c r="D554" s="48" t="s">
        <v>515</v>
      </c>
    </row>
    <row r="555" spans="1:4" x14ac:dyDescent="0.2">
      <c r="A555" s="48" t="s">
        <v>1616</v>
      </c>
      <c r="B555" s="48" t="s">
        <v>1617</v>
      </c>
      <c r="C555" s="48" t="s">
        <v>1221</v>
      </c>
      <c r="D555" s="48" t="s">
        <v>515</v>
      </c>
    </row>
    <row r="556" spans="1:4" x14ac:dyDescent="0.2">
      <c r="A556" s="48" t="s">
        <v>1899</v>
      </c>
      <c r="B556" s="48" t="s">
        <v>1920</v>
      </c>
      <c r="C556" s="48" t="s">
        <v>1221</v>
      </c>
      <c r="D556" s="48" t="s">
        <v>515</v>
      </c>
    </row>
    <row r="557" spans="1:4" x14ac:dyDescent="0.2">
      <c r="A557" s="48" t="s">
        <v>267</v>
      </c>
      <c r="B557" s="48" t="s">
        <v>274</v>
      </c>
      <c r="C557" s="48" t="s">
        <v>1221</v>
      </c>
      <c r="D557" s="48" t="s">
        <v>515</v>
      </c>
    </row>
    <row r="558" spans="1:4" x14ac:dyDescent="0.2">
      <c r="A558" s="48"/>
      <c r="B558" s="48"/>
      <c r="C558" s="48"/>
      <c r="D558" s="48" t="s">
        <v>2117</v>
      </c>
    </row>
    <row r="559" spans="1:4" x14ac:dyDescent="0.2">
      <c r="A559" s="48" t="s">
        <v>602</v>
      </c>
      <c r="B559" s="48" t="s">
        <v>603</v>
      </c>
      <c r="C559" s="48" t="s">
        <v>1221</v>
      </c>
      <c r="D559" s="48" t="s">
        <v>517</v>
      </c>
    </row>
    <row r="560" spans="1:4" x14ac:dyDescent="0.2">
      <c r="A560" s="48"/>
      <c r="B560" s="48"/>
      <c r="C560" s="48"/>
      <c r="D560" s="48" t="s">
        <v>1330</v>
      </c>
    </row>
    <row r="561" spans="1:4" x14ac:dyDescent="0.2">
      <c r="A561" s="48"/>
      <c r="B561" s="48"/>
      <c r="C561" s="48"/>
      <c r="D561" s="48" t="s">
        <v>515</v>
      </c>
    </row>
    <row r="562" spans="1:4" x14ac:dyDescent="0.2">
      <c r="A562" s="48"/>
      <c r="B562" s="48"/>
      <c r="C562" s="48"/>
      <c r="D562" s="48" t="s">
        <v>1331</v>
      </c>
    </row>
    <row r="563" spans="1:4" x14ac:dyDescent="0.2">
      <c r="A563" s="48" t="s">
        <v>604</v>
      </c>
      <c r="B563" s="48" t="s">
        <v>605</v>
      </c>
      <c r="C563" s="48" t="s">
        <v>1221</v>
      </c>
      <c r="D563" s="48" t="s">
        <v>1330</v>
      </c>
    </row>
    <row r="564" spans="1:4" x14ac:dyDescent="0.2">
      <c r="A564" s="48"/>
      <c r="B564" s="48"/>
      <c r="C564" s="48"/>
      <c r="D564" s="48" t="s">
        <v>515</v>
      </c>
    </row>
    <row r="565" spans="1:4" x14ac:dyDescent="0.2">
      <c r="A565" s="48"/>
      <c r="B565" s="48"/>
      <c r="C565" s="48"/>
      <c r="D565" s="48" t="s">
        <v>2117</v>
      </c>
    </row>
    <row r="566" spans="1:4" x14ac:dyDescent="0.2">
      <c r="A566" s="48" t="s">
        <v>1897</v>
      </c>
      <c r="B566" s="48" t="s">
        <v>1918</v>
      </c>
      <c r="C566" s="48" t="s">
        <v>1221</v>
      </c>
      <c r="D566" s="48" t="s">
        <v>515</v>
      </c>
    </row>
    <row r="567" spans="1:4" x14ac:dyDescent="0.2">
      <c r="A567" s="48" t="s">
        <v>1619</v>
      </c>
      <c r="B567" s="48" t="s">
        <v>1620</v>
      </c>
      <c r="C567" s="48" t="s">
        <v>1221</v>
      </c>
      <c r="D567" s="48" t="s">
        <v>515</v>
      </c>
    </row>
    <row r="568" spans="1:4" x14ac:dyDescent="0.2">
      <c r="A568" s="48" t="s">
        <v>1054</v>
      </c>
      <c r="B568" s="48" t="s">
        <v>1055</v>
      </c>
      <c r="C568" s="48" t="s">
        <v>1221</v>
      </c>
      <c r="D568" s="48" t="s">
        <v>1330</v>
      </c>
    </row>
    <row r="569" spans="1:4" x14ac:dyDescent="0.2">
      <c r="A569" s="48"/>
      <c r="B569" s="48"/>
      <c r="C569" s="48"/>
      <c r="D569" s="48" t="s">
        <v>515</v>
      </c>
    </row>
    <row r="570" spans="1:4" x14ac:dyDescent="0.2">
      <c r="A570" s="48" t="s">
        <v>1723</v>
      </c>
      <c r="B570" s="48" t="s">
        <v>589</v>
      </c>
      <c r="C570" s="48" t="s">
        <v>1221</v>
      </c>
      <c r="D570" s="48" t="s">
        <v>515</v>
      </c>
    </row>
    <row r="571" spans="1:4" x14ac:dyDescent="0.2">
      <c r="A571" s="48" t="s">
        <v>675</v>
      </c>
      <c r="B571" s="48" t="s">
        <v>676</v>
      </c>
      <c r="C571" s="48" t="s">
        <v>1221</v>
      </c>
      <c r="D571" s="48" t="s">
        <v>1330</v>
      </c>
    </row>
    <row r="572" spans="1:4" x14ac:dyDescent="0.2">
      <c r="A572" s="48"/>
      <c r="B572" s="48"/>
      <c r="C572" s="48"/>
      <c r="D572" s="48" t="s">
        <v>515</v>
      </c>
    </row>
    <row r="573" spans="1:4" x14ac:dyDescent="0.2">
      <c r="A573" s="48"/>
      <c r="B573" s="48"/>
      <c r="C573" s="48"/>
      <c r="D573" s="48" t="s">
        <v>2117</v>
      </c>
    </row>
    <row r="574" spans="1:4" x14ac:dyDescent="0.2">
      <c r="A574" s="48" t="s">
        <v>677</v>
      </c>
      <c r="B574" s="48" t="s">
        <v>678</v>
      </c>
      <c r="C574" s="48" t="s">
        <v>1221</v>
      </c>
      <c r="D574" s="48" t="s">
        <v>1330</v>
      </c>
    </row>
    <row r="575" spans="1:4" x14ac:dyDescent="0.2">
      <c r="A575" s="48"/>
      <c r="B575" s="48"/>
      <c r="C575" s="48"/>
      <c r="D575" s="48" t="s">
        <v>515</v>
      </c>
    </row>
    <row r="576" spans="1:4" x14ac:dyDescent="0.2">
      <c r="A576" s="48"/>
      <c r="B576" s="48"/>
      <c r="C576" s="48"/>
      <c r="D576" s="48" t="s">
        <v>2117</v>
      </c>
    </row>
    <row r="577" spans="1:4" x14ac:dyDescent="0.2">
      <c r="A577" s="48" t="s">
        <v>1898</v>
      </c>
      <c r="B577" s="48" t="s">
        <v>1919</v>
      </c>
      <c r="C577" s="48" t="s">
        <v>1221</v>
      </c>
      <c r="D577" s="48" t="s">
        <v>515</v>
      </c>
    </row>
    <row r="578" spans="1:4" x14ac:dyDescent="0.2">
      <c r="A578" s="48" t="s">
        <v>679</v>
      </c>
      <c r="B578" s="48" t="s">
        <v>680</v>
      </c>
      <c r="C578" s="48" t="s">
        <v>1221</v>
      </c>
      <c r="D578" s="48" t="s">
        <v>517</v>
      </c>
    </row>
    <row r="579" spans="1:4" x14ac:dyDescent="0.2">
      <c r="A579" s="48"/>
      <c r="B579" s="48"/>
      <c r="C579" s="48"/>
      <c r="D579" s="48" t="s">
        <v>1330</v>
      </c>
    </row>
    <row r="580" spans="1:4" x14ac:dyDescent="0.2">
      <c r="A580" s="48"/>
      <c r="B580" s="48"/>
      <c r="C580" s="48"/>
      <c r="D580" s="48" t="s">
        <v>515</v>
      </c>
    </row>
    <row r="581" spans="1:4" x14ac:dyDescent="0.2">
      <c r="A581" s="48"/>
      <c r="B581" s="48"/>
      <c r="C581" s="48"/>
      <c r="D581" s="48" t="s">
        <v>1333</v>
      </c>
    </row>
    <row r="582" spans="1:4" x14ac:dyDescent="0.2">
      <c r="A582" s="48"/>
      <c r="B582" s="48"/>
      <c r="C582" s="48"/>
      <c r="D582" s="48" t="s">
        <v>1331</v>
      </c>
    </row>
    <row r="583" spans="1:4" x14ac:dyDescent="0.2">
      <c r="A583" s="48" t="s">
        <v>1884</v>
      </c>
      <c r="B583" s="48" t="s">
        <v>1905</v>
      </c>
      <c r="C583" s="48" t="s">
        <v>1221</v>
      </c>
      <c r="D583" s="48" t="s">
        <v>515</v>
      </c>
    </row>
    <row r="584" spans="1:4" x14ac:dyDescent="0.2">
      <c r="A584" s="48" t="s">
        <v>1885</v>
      </c>
      <c r="B584" s="48" t="s">
        <v>1906</v>
      </c>
      <c r="C584" s="48" t="s">
        <v>1221</v>
      </c>
      <c r="D584" s="48" t="s">
        <v>515</v>
      </c>
    </row>
    <row r="585" spans="1:4" x14ac:dyDescent="0.2">
      <c r="A585" s="48" t="s">
        <v>1891</v>
      </c>
      <c r="B585" s="48" t="s">
        <v>1912</v>
      </c>
      <c r="C585" s="48" t="s">
        <v>1221</v>
      </c>
      <c r="D585" s="48" t="s">
        <v>515</v>
      </c>
    </row>
    <row r="586" spans="1:4" x14ac:dyDescent="0.2">
      <c r="A586" s="48" t="s">
        <v>1886</v>
      </c>
      <c r="B586" s="48" t="s">
        <v>1907</v>
      </c>
      <c r="C586" s="48" t="s">
        <v>1221</v>
      </c>
      <c r="D586" s="48" t="s">
        <v>515</v>
      </c>
    </row>
    <row r="587" spans="1:4" x14ac:dyDescent="0.2">
      <c r="A587" s="48" t="s">
        <v>1887</v>
      </c>
      <c r="B587" s="48" t="s">
        <v>1908</v>
      </c>
      <c r="C587" s="48" t="s">
        <v>1221</v>
      </c>
      <c r="D587" s="48" t="s">
        <v>1330</v>
      </c>
    </row>
    <row r="588" spans="1:4" x14ac:dyDescent="0.2">
      <c r="A588" s="48"/>
      <c r="B588" s="48"/>
      <c r="C588" s="48"/>
      <c r="D588" s="48" t="s">
        <v>515</v>
      </c>
    </row>
    <row r="589" spans="1:4" x14ac:dyDescent="0.2">
      <c r="A589" s="48" t="s">
        <v>1892</v>
      </c>
      <c r="B589" s="48" t="s">
        <v>1913</v>
      </c>
      <c r="C589" s="48" t="s">
        <v>1221</v>
      </c>
      <c r="D589" s="48" t="s">
        <v>515</v>
      </c>
    </row>
    <row r="590" spans="1:4" x14ac:dyDescent="0.2">
      <c r="A590" s="48" t="s">
        <v>1888</v>
      </c>
      <c r="B590" s="48" t="s">
        <v>1909</v>
      </c>
      <c r="C590" s="48" t="s">
        <v>1221</v>
      </c>
      <c r="D590" s="48" t="s">
        <v>515</v>
      </c>
    </row>
    <row r="591" spans="1:4" x14ac:dyDescent="0.2">
      <c r="A591" s="48" t="s">
        <v>1893</v>
      </c>
      <c r="B591" s="48" t="s">
        <v>1914</v>
      </c>
      <c r="C591" s="48" t="s">
        <v>1221</v>
      </c>
      <c r="D591" s="48" t="s">
        <v>515</v>
      </c>
    </row>
    <row r="592" spans="1:4" x14ac:dyDescent="0.2">
      <c r="A592" s="48" t="s">
        <v>1889</v>
      </c>
      <c r="B592" s="48" t="s">
        <v>1910</v>
      </c>
      <c r="C592" s="48" t="s">
        <v>1221</v>
      </c>
      <c r="D592" s="48" t="s">
        <v>515</v>
      </c>
    </row>
    <row r="593" spans="1:4" x14ac:dyDescent="0.2">
      <c r="A593" s="48" t="s">
        <v>681</v>
      </c>
      <c r="B593" s="48" t="s">
        <v>682</v>
      </c>
      <c r="C593" s="48" t="s">
        <v>1221</v>
      </c>
      <c r="D593" s="48" t="s">
        <v>517</v>
      </c>
    </row>
    <row r="594" spans="1:4" x14ac:dyDescent="0.2">
      <c r="A594" s="48"/>
      <c r="B594" s="48"/>
      <c r="C594" s="48"/>
      <c r="D594" s="48" t="s">
        <v>1330</v>
      </c>
    </row>
    <row r="595" spans="1:4" x14ac:dyDescent="0.2">
      <c r="A595" s="48"/>
      <c r="B595" s="48"/>
      <c r="C595" s="48"/>
      <c r="D595" s="48" t="s">
        <v>515</v>
      </c>
    </row>
    <row r="596" spans="1:4" x14ac:dyDescent="0.2">
      <c r="A596" s="48" t="s">
        <v>1890</v>
      </c>
      <c r="B596" s="48" t="s">
        <v>1911</v>
      </c>
      <c r="C596" s="48" t="s">
        <v>1221</v>
      </c>
      <c r="D596" s="48" t="s">
        <v>515</v>
      </c>
    </row>
    <row r="597" spans="1:4" x14ac:dyDescent="0.2">
      <c r="A597" s="48" t="s">
        <v>2150</v>
      </c>
      <c r="B597" s="48" t="s">
        <v>1024</v>
      </c>
      <c r="C597" s="48" t="s">
        <v>1221</v>
      </c>
      <c r="D597" s="48" t="s">
        <v>515</v>
      </c>
    </row>
    <row r="598" spans="1:4" x14ac:dyDescent="0.2">
      <c r="A598" s="48" t="s">
        <v>71</v>
      </c>
      <c r="B598" s="48" t="s">
        <v>83</v>
      </c>
      <c r="C598" s="48" t="s">
        <v>1221</v>
      </c>
      <c r="D598" s="48" t="s">
        <v>515</v>
      </c>
    </row>
    <row r="599" spans="1:4" x14ac:dyDescent="0.2">
      <c r="A599" s="48"/>
      <c r="B599" s="48"/>
      <c r="C599" s="48"/>
      <c r="D599" s="48" t="s">
        <v>1333</v>
      </c>
    </row>
    <row r="600" spans="1:4" x14ac:dyDescent="0.2">
      <c r="A600" s="48" t="s">
        <v>1895</v>
      </c>
      <c r="B600" s="48" t="s">
        <v>1916</v>
      </c>
      <c r="C600" s="48" t="s">
        <v>1221</v>
      </c>
      <c r="D600" s="48" t="s">
        <v>515</v>
      </c>
    </row>
    <row r="601" spans="1:4" x14ac:dyDescent="0.2">
      <c r="A601" s="48" t="s">
        <v>39</v>
      </c>
      <c r="B601" s="48" t="s">
        <v>689</v>
      </c>
      <c r="C601" s="48" t="s">
        <v>1221</v>
      </c>
      <c r="D601" s="48" t="s">
        <v>1330</v>
      </c>
    </row>
    <row r="602" spans="1:4" x14ac:dyDescent="0.2">
      <c r="A602" s="48"/>
      <c r="B602" s="48"/>
      <c r="C602" s="48"/>
      <c r="D602" s="48" t="s">
        <v>515</v>
      </c>
    </row>
    <row r="603" spans="1:4" x14ac:dyDescent="0.2">
      <c r="A603" s="48" t="s">
        <v>1785</v>
      </c>
      <c r="B603" s="48" t="s">
        <v>1786</v>
      </c>
      <c r="C603" s="48" t="s">
        <v>1221</v>
      </c>
      <c r="D603" s="48" t="s">
        <v>515</v>
      </c>
    </row>
    <row r="604" spans="1:4" x14ac:dyDescent="0.2">
      <c r="A604" s="48" t="s">
        <v>1788</v>
      </c>
      <c r="B604" s="48" t="s">
        <v>1789</v>
      </c>
      <c r="C604" s="48" t="s">
        <v>1221</v>
      </c>
      <c r="D604" s="48" t="s">
        <v>1330</v>
      </c>
    </row>
    <row r="605" spans="1:4" x14ac:dyDescent="0.2">
      <c r="A605" s="48"/>
      <c r="B605" s="48"/>
      <c r="C605" s="48"/>
      <c r="D605" s="48" t="s">
        <v>515</v>
      </c>
    </row>
    <row r="606" spans="1:4" x14ac:dyDescent="0.2">
      <c r="A606" s="48" t="s">
        <v>2523</v>
      </c>
      <c r="B606" s="48" t="s">
        <v>2524</v>
      </c>
      <c r="C606" s="48" t="s">
        <v>1221</v>
      </c>
      <c r="D606" s="48" t="s">
        <v>515</v>
      </c>
    </row>
    <row r="607" spans="1:4" x14ac:dyDescent="0.2">
      <c r="A607" s="48" t="s">
        <v>1621</v>
      </c>
      <c r="B607" s="48" t="s">
        <v>1622</v>
      </c>
      <c r="C607" s="48" t="s">
        <v>1221</v>
      </c>
      <c r="D607" s="48" t="s">
        <v>1330</v>
      </c>
    </row>
    <row r="608" spans="1:4" x14ac:dyDescent="0.2">
      <c r="A608" s="48"/>
      <c r="B608" s="48"/>
      <c r="C608" s="48"/>
      <c r="D608" s="48" t="s">
        <v>515</v>
      </c>
    </row>
    <row r="609" spans="1:4" x14ac:dyDescent="0.2">
      <c r="A609" s="48"/>
      <c r="B609" s="48"/>
      <c r="C609" s="48"/>
      <c r="D609" s="48" t="s">
        <v>1333</v>
      </c>
    </row>
    <row r="610" spans="1:4" x14ac:dyDescent="0.2">
      <c r="A610" s="48" t="s">
        <v>2151</v>
      </c>
      <c r="B610" s="48" t="s">
        <v>1003</v>
      </c>
      <c r="C610" s="48" t="s">
        <v>1221</v>
      </c>
      <c r="D610" s="48" t="s">
        <v>1330</v>
      </c>
    </row>
    <row r="611" spans="1:4" x14ac:dyDescent="0.2">
      <c r="A611" s="48"/>
      <c r="B611" s="48"/>
      <c r="C611" s="48"/>
      <c r="D611" s="48" t="s">
        <v>515</v>
      </c>
    </row>
    <row r="612" spans="1:4" x14ac:dyDescent="0.2">
      <c r="A612" s="48" t="s">
        <v>1931</v>
      </c>
      <c r="B612" s="48" t="s">
        <v>683</v>
      </c>
      <c r="C612" s="48" t="s">
        <v>1221</v>
      </c>
      <c r="D612" s="48" t="s">
        <v>1330</v>
      </c>
    </row>
    <row r="613" spans="1:4" x14ac:dyDescent="0.2">
      <c r="A613" s="48"/>
      <c r="B613" s="48"/>
      <c r="C613" s="48"/>
      <c r="D613" s="48" t="s">
        <v>515</v>
      </c>
    </row>
    <row r="614" spans="1:4" x14ac:dyDescent="0.2">
      <c r="A614" s="48"/>
      <c r="B614" s="48"/>
      <c r="C614" s="48"/>
      <c r="D614" s="48" t="s">
        <v>1333</v>
      </c>
    </row>
    <row r="615" spans="1:4" x14ac:dyDescent="0.2">
      <c r="A615" s="48" t="s">
        <v>470</v>
      </c>
      <c r="B615" s="48" t="s">
        <v>471</v>
      </c>
      <c r="C615" s="48" t="s">
        <v>1221</v>
      </c>
      <c r="D615" s="48" t="s">
        <v>1330</v>
      </c>
    </row>
    <row r="616" spans="1:4" x14ac:dyDescent="0.2">
      <c r="A616" s="48"/>
      <c r="B616" s="48"/>
      <c r="C616" s="48"/>
      <c r="D616" s="48" t="s">
        <v>515</v>
      </c>
    </row>
    <row r="617" spans="1:4" x14ac:dyDescent="0.2">
      <c r="A617" s="48" t="s">
        <v>2152</v>
      </c>
      <c r="B617" s="48" t="s">
        <v>684</v>
      </c>
      <c r="C617" s="48" t="s">
        <v>1221</v>
      </c>
      <c r="D617" s="48" t="s">
        <v>1330</v>
      </c>
    </row>
    <row r="618" spans="1:4" x14ac:dyDescent="0.2">
      <c r="A618" s="48"/>
      <c r="B618" s="48"/>
      <c r="C618" s="48"/>
      <c r="D618" s="48" t="s">
        <v>515</v>
      </c>
    </row>
    <row r="619" spans="1:4" x14ac:dyDescent="0.2">
      <c r="A619" s="48"/>
      <c r="B619" s="48"/>
      <c r="C619" s="48"/>
      <c r="D619" s="48" t="s">
        <v>2117</v>
      </c>
    </row>
    <row r="620" spans="1:4" x14ac:dyDescent="0.2">
      <c r="A620" s="48" t="s">
        <v>2153</v>
      </c>
      <c r="B620" s="48" t="s">
        <v>465</v>
      </c>
      <c r="C620" s="48" t="s">
        <v>1221</v>
      </c>
      <c r="D620" s="48" t="s">
        <v>515</v>
      </c>
    </row>
    <row r="621" spans="1:4" x14ac:dyDescent="0.2">
      <c r="A621" s="48" t="s">
        <v>685</v>
      </c>
      <c r="B621" s="48" t="s">
        <v>686</v>
      </c>
      <c r="C621" s="48" t="s">
        <v>1221</v>
      </c>
      <c r="D621" s="48" t="s">
        <v>1330</v>
      </c>
    </row>
    <row r="622" spans="1:4" x14ac:dyDescent="0.2">
      <c r="A622" s="48"/>
      <c r="B622" s="48"/>
      <c r="C622" s="48"/>
      <c r="D622" s="48" t="s">
        <v>515</v>
      </c>
    </row>
    <row r="623" spans="1:4" x14ac:dyDescent="0.2">
      <c r="A623" s="48" t="s">
        <v>468</v>
      </c>
      <c r="B623" s="48" t="s">
        <v>469</v>
      </c>
      <c r="C623" s="48" t="s">
        <v>1221</v>
      </c>
      <c r="D623" s="48" t="s">
        <v>1330</v>
      </c>
    </row>
    <row r="624" spans="1:4" x14ac:dyDescent="0.2">
      <c r="A624" s="48"/>
      <c r="B624" s="48"/>
      <c r="C624" s="48"/>
      <c r="D624" s="48" t="s">
        <v>515</v>
      </c>
    </row>
    <row r="625" spans="1:4" x14ac:dyDescent="0.2">
      <c r="A625" s="48" t="s">
        <v>687</v>
      </c>
      <c r="B625" s="48" t="s">
        <v>688</v>
      </c>
      <c r="C625" s="48" t="s">
        <v>1221</v>
      </c>
      <c r="D625" s="48" t="s">
        <v>1330</v>
      </c>
    </row>
    <row r="626" spans="1:4" x14ac:dyDescent="0.2">
      <c r="A626" s="48"/>
      <c r="B626" s="48"/>
      <c r="C626" s="48"/>
      <c r="D626" s="48" t="s">
        <v>515</v>
      </c>
    </row>
    <row r="627" spans="1:4" x14ac:dyDescent="0.2">
      <c r="A627" s="48" t="s">
        <v>434</v>
      </c>
      <c r="B627" s="48" t="s">
        <v>436</v>
      </c>
      <c r="C627" s="48" t="s">
        <v>1221</v>
      </c>
      <c r="D627" s="48" t="s">
        <v>515</v>
      </c>
    </row>
    <row r="628" spans="1:4" x14ac:dyDescent="0.2">
      <c r="A628" s="48" t="s">
        <v>1779</v>
      </c>
      <c r="B628" s="48" t="s">
        <v>1780</v>
      </c>
      <c r="C628" s="48" t="s">
        <v>1221</v>
      </c>
      <c r="D628" s="48" t="s">
        <v>1330</v>
      </c>
    </row>
    <row r="629" spans="1:4" x14ac:dyDescent="0.2">
      <c r="A629" s="48"/>
      <c r="B629" s="48"/>
      <c r="C629" s="48"/>
      <c r="D629" s="48" t="s">
        <v>515</v>
      </c>
    </row>
    <row r="630" spans="1:4" x14ac:dyDescent="0.2">
      <c r="A630" s="48" t="s">
        <v>2154</v>
      </c>
      <c r="B630" s="48" t="s">
        <v>691</v>
      </c>
      <c r="C630" s="48" t="s">
        <v>1221</v>
      </c>
      <c r="D630" s="48" t="s">
        <v>1330</v>
      </c>
    </row>
    <row r="631" spans="1:4" x14ac:dyDescent="0.2">
      <c r="A631" s="48"/>
      <c r="B631" s="48"/>
      <c r="C631" s="48"/>
      <c r="D631" s="48" t="s">
        <v>515</v>
      </c>
    </row>
    <row r="632" spans="1:4" x14ac:dyDescent="0.2">
      <c r="A632" s="48"/>
      <c r="B632" s="48"/>
      <c r="C632" s="48"/>
      <c r="D632" s="48" t="s">
        <v>482</v>
      </c>
    </row>
    <row r="633" spans="1:4" x14ac:dyDescent="0.2">
      <c r="A633" s="48"/>
      <c r="B633" s="48"/>
      <c r="C633" s="48"/>
      <c r="D633" s="48" t="s">
        <v>1333</v>
      </c>
    </row>
    <row r="634" spans="1:4" x14ac:dyDescent="0.2">
      <c r="A634" s="48"/>
      <c r="B634" s="48"/>
      <c r="C634" s="48"/>
      <c r="D634" s="48" t="s">
        <v>1334</v>
      </c>
    </row>
    <row r="635" spans="1:4" x14ac:dyDescent="0.2">
      <c r="A635" s="48"/>
      <c r="B635" s="48"/>
      <c r="C635" s="48"/>
      <c r="D635" s="48" t="s">
        <v>516</v>
      </c>
    </row>
    <row r="636" spans="1:4" x14ac:dyDescent="0.2">
      <c r="A636" s="48" t="s">
        <v>692</v>
      </c>
      <c r="B636" s="48" t="s">
        <v>693</v>
      </c>
      <c r="C636" s="48" t="s">
        <v>1221</v>
      </c>
      <c r="D636" s="48" t="s">
        <v>1330</v>
      </c>
    </row>
    <row r="637" spans="1:4" x14ac:dyDescent="0.2">
      <c r="A637" s="48"/>
      <c r="B637" s="48"/>
      <c r="C637" s="48"/>
      <c r="D637" s="48" t="s">
        <v>515</v>
      </c>
    </row>
    <row r="638" spans="1:4" x14ac:dyDescent="0.2">
      <c r="A638" s="48" t="s">
        <v>694</v>
      </c>
      <c r="B638" s="48" t="s">
        <v>695</v>
      </c>
      <c r="C638" s="48" t="s">
        <v>1221</v>
      </c>
      <c r="D638" s="48" t="s">
        <v>517</v>
      </c>
    </row>
    <row r="639" spans="1:4" x14ac:dyDescent="0.2">
      <c r="A639" s="48"/>
      <c r="B639" s="48"/>
      <c r="C639" s="48"/>
      <c r="D639" s="48" t="s">
        <v>1330</v>
      </c>
    </row>
    <row r="640" spans="1:4" x14ac:dyDescent="0.2">
      <c r="A640" s="48"/>
      <c r="B640" s="48"/>
      <c r="C640" s="48"/>
      <c r="D640" s="48" t="s">
        <v>515</v>
      </c>
    </row>
    <row r="641" spans="1:4" x14ac:dyDescent="0.2">
      <c r="A641" s="48" t="s">
        <v>518</v>
      </c>
      <c r="B641" s="48" t="s">
        <v>397</v>
      </c>
      <c r="C641" s="48" t="s">
        <v>1221</v>
      </c>
      <c r="D641" s="48" t="s">
        <v>1330</v>
      </c>
    </row>
    <row r="642" spans="1:4" x14ac:dyDescent="0.2">
      <c r="A642" s="48"/>
      <c r="B642" s="48"/>
      <c r="C642" s="48"/>
      <c r="D642" s="48" t="s">
        <v>515</v>
      </c>
    </row>
    <row r="643" spans="1:4" x14ac:dyDescent="0.2">
      <c r="A643" s="48" t="s">
        <v>905</v>
      </c>
      <c r="B643" s="48" t="s">
        <v>906</v>
      </c>
      <c r="C643" s="48" t="s">
        <v>1221</v>
      </c>
      <c r="D643" s="48" t="s">
        <v>515</v>
      </c>
    </row>
    <row r="644" spans="1:4" x14ac:dyDescent="0.2">
      <c r="A644" s="48" t="s">
        <v>903</v>
      </c>
      <c r="B644" s="48" t="s">
        <v>904</v>
      </c>
      <c r="C644" s="48" t="s">
        <v>1221</v>
      </c>
      <c r="D644" s="48" t="s">
        <v>515</v>
      </c>
    </row>
    <row r="645" spans="1:4" x14ac:dyDescent="0.2">
      <c r="A645" s="48" t="s">
        <v>2155</v>
      </c>
      <c r="B645" s="48" t="s">
        <v>277</v>
      </c>
      <c r="C645" s="48" t="s">
        <v>1221</v>
      </c>
      <c r="D645" s="48" t="s">
        <v>515</v>
      </c>
    </row>
    <row r="646" spans="1:4" x14ac:dyDescent="0.2">
      <c r="A646" s="48" t="s">
        <v>922</v>
      </c>
      <c r="B646" s="48" t="s">
        <v>203</v>
      </c>
      <c r="C646" s="48" t="s">
        <v>1221</v>
      </c>
      <c r="D646" s="48" t="s">
        <v>1330</v>
      </c>
    </row>
    <row r="647" spans="1:4" x14ac:dyDescent="0.2">
      <c r="A647" s="48"/>
      <c r="B647" s="48"/>
      <c r="C647" s="48"/>
      <c r="D647" s="48" t="s">
        <v>515</v>
      </c>
    </row>
    <row r="648" spans="1:4" x14ac:dyDescent="0.2">
      <c r="A648" s="48" t="s">
        <v>2753</v>
      </c>
      <c r="B648" s="48" t="s">
        <v>188</v>
      </c>
      <c r="C648" s="48" t="s">
        <v>1221</v>
      </c>
      <c r="D648" s="48" t="s">
        <v>1330</v>
      </c>
    </row>
    <row r="649" spans="1:4" x14ac:dyDescent="0.2">
      <c r="A649" s="48"/>
      <c r="B649" s="48"/>
      <c r="C649" s="48"/>
      <c r="D649" s="48" t="s">
        <v>515</v>
      </c>
    </row>
    <row r="650" spans="1:4" x14ac:dyDescent="0.2">
      <c r="A650" s="48"/>
      <c r="B650" s="48"/>
      <c r="C650" s="48"/>
      <c r="D650" s="48" t="s">
        <v>482</v>
      </c>
    </row>
    <row r="651" spans="1:4" x14ac:dyDescent="0.2">
      <c r="A651" s="48" t="s">
        <v>2754</v>
      </c>
      <c r="B651" s="48" t="s">
        <v>189</v>
      </c>
      <c r="C651" s="48" t="s">
        <v>1221</v>
      </c>
      <c r="D651" s="48" t="s">
        <v>1330</v>
      </c>
    </row>
    <row r="652" spans="1:4" x14ac:dyDescent="0.2">
      <c r="A652" s="48"/>
      <c r="B652" s="48"/>
      <c r="C652" s="48"/>
      <c r="D652" s="48" t="s">
        <v>515</v>
      </c>
    </row>
    <row r="653" spans="1:4" x14ac:dyDescent="0.2">
      <c r="A653" s="48" t="s">
        <v>2755</v>
      </c>
      <c r="B653" s="48" t="s">
        <v>190</v>
      </c>
      <c r="C653" s="48" t="s">
        <v>1221</v>
      </c>
      <c r="D653" s="48" t="s">
        <v>1330</v>
      </c>
    </row>
    <row r="654" spans="1:4" x14ac:dyDescent="0.2">
      <c r="A654" s="48"/>
      <c r="B654" s="48"/>
      <c r="C654" s="48"/>
      <c r="D654" s="48" t="s">
        <v>515</v>
      </c>
    </row>
    <row r="655" spans="1:4" x14ac:dyDescent="0.2">
      <c r="A655" s="48"/>
      <c r="B655" s="48"/>
      <c r="C655" s="48"/>
      <c r="D655" s="48" t="s">
        <v>482</v>
      </c>
    </row>
    <row r="656" spans="1:4" x14ac:dyDescent="0.2">
      <c r="A656" s="48" t="s">
        <v>2756</v>
      </c>
      <c r="B656" s="48" t="s">
        <v>1120</v>
      </c>
      <c r="C656" s="48" t="s">
        <v>1221</v>
      </c>
      <c r="D656" s="48" t="s">
        <v>515</v>
      </c>
    </row>
    <row r="657" spans="1:4" x14ac:dyDescent="0.2">
      <c r="A657" s="48" t="s">
        <v>2757</v>
      </c>
      <c r="B657" s="48" t="s">
        <v>1053</v>
      </c>
      <c r="C657" s="48" t="s">
        <v>1221</v>
      </c>
      <c r="D657" s="48" t="s">
        <v>1330</v>
      </c>
    </row>
    <row r="658" spans="1:4" x14ac:dyDescent="0.2">
      <c r="A658" s="48"/>
      <c r="B658" s="48"/>
      <c r="C658" s="48"/>
      <c r="D658" s="48" t="s">
        <v>515</v>
      </c>
    </row>
    <row r="659" spans="1:4" x14ac:dyDescent="0.2">
      <c r="A659" s="48"/>
      <c r="B659" s="48"/>
      <c r="C659" s="48"/>
      <c r="D659" s="48" t="s">
        <v>482</v>
      </c>
    </row>
    <row r="660" spans="1:4" x14ac:dyDescent="0.2">
      <c r="A660" s="48" t="s">
        <v>2758</v>
      </c>
      <c r="B660" s="48" t="s">
        <v>191</v>
      </c>
      <c r="C660" s="48" t="s">
        <v>1221</v>
      </c>
      <c r="D660" s="48" t="s">
        <v>1330</v>
      </c>
    </row>
    <row r="661" spans="1:4" x14ac:dyDescent="0.2">
      <c r="A661" s="48"/>
      <c r="B661" s="48"/>
      <c r="C661" s="48"/>
      <c r="D661" s="48" t="s">
        <v>515</v>
      </c>
    </row>
    <row r="662" spans="1:4" x14ac:dyDescent="0.2">
      <c r="A662" s="48"/>
      <c r="B662" s="48"/>
      <c r="C662" s="48"/>
      <c r="D662" s="48" t="s">
        <v>482</v>
      </c>
    </row>
    <row r="663" spans="1:4" x14ac:dyDescent="0.2">
      <c r="A663" s="48" t="s">
        <v>2759</v>
      </c>
      <c r="B663" s="48" t="s">
        <v>192</v>
      </c>
      <c r="C663" s="48" t="s">
        <v>1221</v>
      </c>
      <c r="D663" s="48" t="s">
        <v>1330</v>
      </c>
    </row>
    <row r="664" spans="1:4" x14ac:dyDescent="0.2">
      <c r="A664" s="48"/>
      <c r="B664" s="48"/>
      <c r="C664" s="48"/>
      <c r="D664" s="48" t="s">
        <v>515</v>
      </c>
    </row>
    <row r="665" spans="1:4" x14ac:dyDescent="0.2">
      <c r="A665" s="48"/>
      <c r="B665" s="48"/>
      <c r="C665" s="48"/>
      <c r="D665" s="48" t="s">
        <v>482</v>
      </c>
    </row>
    <row r="666" spans="1:4" x14ac:dyDescent="0.2">
      <c r="A666" s="48" t="s">
        <v>2760</v>
      </c>
      <c r="B666" s="48" t="s">
        <v>193</v>
      </c>
      <c r="C666" s="48" t="s">
        <v>1221</v>
      </c>
      <c r="D666" s="48" t="s">
        <v>515</v>
      </c>
    </row>
    <row r="667" spans="1:4" x14ac:dyDescent="0.2">
      <c r="A667" s="48" t="s">
        <v>2761</v>
      </c>
      <c r="B667" s="48" t="s">
        <v>194</v>
      </c>
      <c r="C667" s="48" t="s">
        <v>1221</v>
      </c>
      <c r="D667" s="48" t="s">
        <v>1330</v>
      </c>
    </row>
    <row r="668" spans="1:4" x14ac:dyDescent="0.2">
      <c r="A668" s="48"/>
      <c r="B668" s="48"/>
      <c r="C668" s="48"/>
      <c r="D668" s="48" t="s">
        <v>515</v>
      </c>
    </row>
    <row r="669" spans="1:4" x14ac:dyDescent="0.2">
      <c r="A669" s="48"/>
      <c r="B669" s="48"/>
      <c r="C669" s="48"/>
      <c r="D669" s="48" t="s">
        <v>482</v>
      </c>
    </row>
    <row r="670" spans="1:4" x14ac:dyDescent="0.2">
      <c r="A670" s="48" t="s">
        <v>2762</v>
      </c>
      <c r="B670" s="48" t="s">
        <v>1122</v>
      </c>
      <c r="C670" s="48" t="s">
        <v>1221</v>
      </c>
      <c r="D670" s="48" t="s">
        <v>515</v>
      </c>
    </row>
    <row r="671" spans="1:4" x14ac:dyDescent="0.2">
      <c r="A671" s="48" t="s">
        <v>2763</v>
      </c>
      <c r="B671" s="48" t="s">
        <v>195</v>
      </c>
      <c r="C671" s="48" t="s">
        <v>1221</v>
      </c>
      <c r="D671" s="48" t="s">
        <v>1330</v>
      </c>
    </row>
    <row r="672" spans="1:4" x14ac:dyDescent="0.2">
      <c r="A672" s="48"/>
      <c r="B672" s="48"/>
      <c r="C672" s="48"/>
      <c r="D672" s="48" t="s">
        <v>515</v>
      </c>
    </row>
    <row r="673" spans="1:4" x14ac:dyDescent="0.2">
      <c r="A673" s="48"/>
      <c r="B673" s="48"/>
      <c r="C673" s="48"/>
      <c r="D673" s="48" t="s">
        <v>482</v>
      </c>
    </row>
    <row r="674" spans="1:4" x14ac:dyDescent="0.2">
      <c r="A674" s="48" t="s">
        <v>2764</v>
      </c>
      <c r="B674" s="48" t="s">
        <v>1123</v>
      </c>
      <c r="C674" s="48" t="s">
        <v>1221</v>
      </c>
      <c r="D674" s="48" t="s">
        <v>515</v>
      </c>
    </row>
    <row r="675" spans="1:4" x14ac:dyDescent="0.2">
      <c r="A675" s="48" t="s">
        <v>2765</v>
      </c>
      <c r="B675" s="48" t="s">
        <v>197</v>
      </c>
      <c r="C675" s="48" t="s">
        <v>1221</v>
      </c>
      <c r="D675" s="48" t="s">
        <v>1330</v>
      </c>
    </row>
    <row r="676" spans="1:4" x14ac:dyDescent="0.2">
      <c r="A676" s="48"/>
      <c r="B676" s="48"/>
      <c r="C676" s="48"/>
      <c r="D676" s="48" t="s">
        <v>515</v>
      </c>
    </row>
    <row r="677" spans="1:4" x14ac:dyDescent="0.2">
      <c r="A677" s="48"/>
      <c r="B677" s="48"/>
      <c r="C677" s="48"/>
      <c r="D677" s="48" t="s">
        <v>482</v>
      </c>
    </row>
    <row r="678" spans="1:4" x14ac:dyDescent="0.2">
      <c r="A678" s="48" t="s">
        <v>2766</v>
      </c>
      <c r="B678" s="48" t="s">
        <v>196</v>
      </c>
      <c r="C678" s="48" t="s">
        <v>1221</v>
      </c>
      <c r="D678" s="48" t="s">
        <v>515</v>
      </c>
    </row>
    <row r="679" spans="1:4" x14ac:dyDescent="0.2">
      <c r="A679" s="48" t="s">
        <v>2767</v>
      </c>
      <c r="B679" s="48" t="s">
        <v>198</v>
      </c>
      <c r="C679" s="48" t="s">
        <v>1221</v>
      </c>
      <c r="D679" s="48" t="s">
        <v>1330</v>
      </c>
    </row>
    <row r="680" spans="1:4" x14ac:dyDescent="0.2">
      <c r="A680" s="48"/>
      <c r="B680" s="48"/>
      <c r="C680" s="48"/>
      <c r="D680" s="48" t="s">
        <v>515</v>
      </c>
    </row>
    <row r="681" spans="1:4" x14ac:dyDescent="0.2">
      <c r="A681" s="48"/>
      <c r="B681" s="48"/>
      <c r="C681" s="48"/>
      <c r="D681" s="48" t="s">
        <v>482</v>
      </c>
    </row>
    <row r="682" spans="1:4" x14ac:dyDescent="0.2">
      <c r="A682" s="48" t="s">
        <v>2768</v>
      </c>
      <c r="B682" s="48" t="s">
        <v>199</v>
      </c>
      <c r="C682" s="48" t="s">
        <v>1221</v>
      </c>
      <c r="D682" s="48" t="s">
        <v>515</v>
      </c>
    </row>
    <row r="683" spans="1:4" x14ac:dyDescent="0.2">
      <c r="A683" s="48" t="s">
        <v>2769</v>
      </c>
      <c r="B683" s="48" t="s">
        <v>200</v>
      </c>
      <c r="C683" s="48" t="s">
        <v>1221</v>
      </c>
      <c r="D683" s="48" t="s">
        <v>1330</v>
      </c>
    </row>
    <row r="684" spans="1:4" x14ac:dyDescent="0.2">
      <c r="A684" s="48"/>
      <c r="B684" s="48"/>
      <c r="C684" s="48"/>
      <c r="D684" s="48" t="s">
        <v>515</v>
      </c>
    </row>
    <row r="685" spans="1:4" x14ac:dyDescent="0.2">
      <c r="A685" s="48"/>
      <c r="B685" s="48"/>
      <c r="C685" s="48"/>
      <c r="D685" s="48" t="s">
        <v>482</v>
      </c>
    </row>
    <row r="686" spans="1:4" x14ac:dyDescent="0.2">
      <c r="A686" s="48" t="s">
        <v>2770</v>
      </c>
      <c r="B686" s="48" t="s">
        <v>201</v>
      </c>
      <c r="C686" s="48" t="s">
        <v>1221</v>
      </c>
      <c r="D686" s="48" t="s">
        <v>515</v>
      </c>
    </row>
    <row r="687" spans="1:4" x14ac:dyDescent="0.2">
      <c r="A687" s="48" t="s">
        <v>2771</v>
      </c>
      <c r="B687" s="48" t="s">
        <v>202</v>
      </c>
      <c r="C687" s="48" t="s">
        <v>1221</v>
      </c>
      <c r="D687" s="48" t="s">
        <v>1330</v>
      </c>
    </row>
    <row r="688" spans="1:4" x14ac:dyDescent="0.2">
      <c r="A688" s="48"/>
      <c r="B688" s="48"/>
      <c r="C688" s="48"/>
      <c r="D688" s="48" t="s">
        <v>515</v>
      </c>
    </row>
    <row r="689" spans="1:4" x14ac:dyDescent="0.2">
      <c r="A689" s="48"/>
      <c r="B689" s="48"/>
      <c r="C689" s="48"/>
      <c r="D689" s="48" t="s">
        <v>482</v>
      </c>
    </row>
    <row r="690" spans="1:4" x14ac:dyDescent="0.2">
      <c r="A690" s="48" t="s">
        <v>2772</v>
      </c>
      <c r="B690" s="48" t="s">
        <v>1121</v>
      </c>
      <c r="C690" s="48" t="s">
        <v>1221</v>
      </c>
      <c r="D690" s="48" t="s">
        <v>515</v>
      </c>
    </row>
    <row r="691" spans="1:4" x14ac:dyDescent="0.2">
      <c r="A691" s="48" t="s">
        <v>1790</v>
      </c>
      <c r="B691" s="48" t="s">
        <v>1791</v>
      </c>
      <c r="C691" s="48" t="s">
        <v>1592</v>
      </c>
      <c r="D691" s="48" t="s">
        <v>1332</v>
      </c>
    </row>
    <row r="692" spans="1:4" x14ac:dyDescent="0.2">
      <c r="A692" s="48" t="s">
        <v>50</v>
      </c>
      <c r="B692" s="48" t="s">
        <v>704</v>
      </c>
      <c r="C692" s="48" t="s">
        <v>1593</v>
      </c>
      <c r="D692" s="48" t="s">
        <v>519</v>
      </c>
    </row>
    <row r="693" spans="1:4" x14ac:dyDescent="0.2">
      <c r="A693" s="48" t="s">
        <v>48</v>
      </c>
      <c r="B693" s="48" t="s">
        <v>705</v>
      </c>
      <c r="C693" s="48" t="s">
        <v>1593</v>
      </c>
      <c r="D693" s="48" t="s">
        <v>519</v>
      </c>
    </row>
    <row r="694" spans="1:4" x14ac:dyDescent="0.2">
      <c r="A694" s="48" t="s">
        <v>697</v>
      </c>
      <c r="B694" s="48" t="s">
        <v>698</v>
      </c>
      <c r="C694" s="48" t="s">
        <v>1593</v>
      </c>
      <c r="D694" s="48" t="s">
        <v>520</v>
      </c>
    </row>
    <row r="695" spans="1:4" x14ac:dyDescent="0.2">
      <c r="A695" s="48"/>
      <c r="B695" s="48"/>
      <c r="C695" s="48"/>
      <c r="D695" s="48" t="s">
        <v>480</v>
      </c>
    </row>
    <row r="696" spans="1:4" x14ac:dyDescent="0.2">
      <c r="A696" s="48" t="s">
        <v>1633</v>
      </c>
      <c r="B696" s="48" t="s">
        <v>805</v>
      </c>
      <c r="C696" s="48" t="s">
        <v>1593</v>
      </c>
      <c r="D696" s="48" t="s">
        <v>520</v>
      </c>
    </row>
    <row r="697" spans="1:4" x14ac:dyDescent="0.2">
      <c r="A697" s="48"/>
      <c r="B697" s="48"/>
      <c r="C697" s="48"/>
      <c r="D697" s="48" t="s">
        <v>1333</v>
      </c>
    </row>
    <row r="698" spans="1:4" x14ac:dyDescent="0.2">
      <c r="A698" s="48"/>
      <c r="B698" s="48"/>
      <c r="C698" s="48"/>
      <c r="D698" s="48" t="s">
        <v>480</v>
      </c>
    </row>
    <row r="699" spans="1:4" x14ac:dyDescent="0.2">
      <c r="A699" s="48" t="s">
        <v>1932</v>
      </c>
      <c r="B699" s="48" t="s">
        <v>1204</v>
      </c>
      <c r="C699" s="48" t="s">
        <v>1593</v>
      </c>
      <c r="D699" s="48" t="s">
        <v>520</v>
      </c>
    </row>
    <row r="700" spans="1:4" x14ac:dyDescent="0.2">
      <c r="A700" s="48"/>
      <c r="B700" s="48"/>
      <c r="C700" s="48"/>
      <c r="D700" s="48" t="s">
        <v>1333</v>
      </c>
    </row>
    <row r="701" spans="1:4" x14ac:dyDescent="0.2">
      <c r="A701" s="48"/>
      <c r="B701" s="48"/>
      <c r="C701" s="48"/>
      <c r="D701" s="48" t="s">
        <v>1334</v>
      </c>
    </row>
    <row r="702" spans="1:4" x14ac:dyDescent="0.2">
      <c r="A702" s="48"/>
      <c r="B702" s="48"/>
      <c r="C702" s="48"/>
      <c r="D702" s="48" t="s">
        <v>480</v>
      </c>
    </row>
    <row r="703" spans="1:4" x14ac:dyDescent="0.2">
      <c r="A703" s="48" t="s">
        <v>1634</v>
      </c>
      <c r="B703" s="48" t="s">
        <v>803</v>
      </c>
      <c r="C703" s="48" t="s">
        <v>1593</v>
      </c>
      <c r="D703" s="48" t="s">
        <v>520</v>
      </c>
    </row>
    <row r="704" spans="1:4" x14ac:dyDescent="0.2">
      <c r="A704" s="48"/>
      <c r="B704" s="48"/>
      <c r="C704" s="48"/>
      <c r="D704" s="48" t="s">
        <v>1330</v>
      </c>
    </row>
    <row r="705" spans="1:4" x14ac:dyDescent="0.2">
      <c r="A705" s="48"/>
      <c r="B705" s="48"/>
      <c r="C705" s="48"/>
      <c r="D705" s="48" t="s">
        <v>1333</v>
      </c>
    </row>
    <row r="706" spans="1:4" x14ac:dyDescent="0.2">
      <c r="A706" s="48" t="s">
        <v>699</v>
      </c>
      <c r="B706" s="48" t="s">
        <v>700</v>
      </c>
      <c r="C706" s="48" t="s">
        <v>1593</v>
      </c>
      <c r="D706" s="48" t="s">
        <v>521</v>
      </c>
    </row>
    <row r="707" spans="1:4" x14ac:dyDescent="0.2">
      <c r="A707" s="48" t="s">
        <v>1716</v>
      </c>
      <c r="B707" s="48" t="s">
        <v>696</v>
      </c>
      <c r="C707" s="48" t="s">
        <v>1593</v>
      </c>
      <c r="D707" s="48" t="s">
        <v>521</v>
      </c>
    </row>
    <row r="708" spans="1:4" x14ac:dyDescent="0.2">
      <c r="A708" s="48" t="s">
        <v>1124</v>
      </c>
      <c r="B708" s="48" t="s">
        <v>729</v>
      </c>
      <c r="C708" s="48" t="s">
        <v>1593</v>
      </c>
      <c r="D708" s="48" t="s">
        <v>520</v>
      </c>
    </row>
    <row r="709" spans="1:4" x14ac:dyDescent="0.2">
      <c r="A709" s="48"/>
      <c r="B709" s="48"/>
      <c r="C709" s="48"/>
      <c r="D709" s="48" t="s">
        <v>1333</v>
      </c>
    </row>
    <row r="710" spans="1:4" x14ac:dyDescent="0.2">
      <c r="A710" s="48" t="s">
        <v>923</v>
      </c>
      <c r="B710" s="48" t="s">
        <v>730</v>
      </c>
      <c r="C710" s="48" t="s">
        <v>1593</v>
      </c>
      <c r="D710" s="48" t="s">
        <v>520</v>
      </c>
    </row>
    <row r="711" spans="1:4" x14ac:dyDescent="0.2">
      <c r="A711" s="48"/>
      <c r="B711" s="48"/>
      <c r="C711" s="48"/>
      <c r="D711" s="48" t="s">
        <v>1330</v>
      </c>
    </row>
    <row r="712" spans="1:4" x14ac:dyDescent="0.2">
      <c r="A712" s="48" t="s">
        <v>1933</v>
      </c>
      <c r="B712" s="48" t="s">
        <v>701</v>
      </c>
      <c r="C712" s="48" t="s">
        <v>1593</v>
      </c>
      <c r="D712" s="48" t="s">
        <v>521</v>
      </c>
    </row>
    <row r="713" spans="1:4" x14ac:dyDescent="0.2">
      <c r="A713" s="48" t="s">
        <v>355</v>
      </c>
      <c r="B713" s="48" t="s">
        <v>702</v>
      </c>
      <c r="C713" s="48" t="s">
        <v>1593</v>
      </c>
      <c r="D713" s="48" t="s">
        <v>521</v>
      </c>
    </row>
    <row r="714" spans="1:4" x14ac:dyDescent="0.2">
      <c r="A714" s="48" t="s">
        <v>706</v>
      </c>
      <c r="B714" s="48" t="s">
        <v>707</v>
      </c>
      <c r="C714" s="48" t="s">
        <v>1593</v>
      </c>
      <c r="D714" s="48" t="s">
        <v>521</v>
      </c>
    </row>
    <row r="715" spans="1:4" x14ac:dyDescent="0.2">
      <c r="A715" s="48" t="s">
        <v>1934</v>
      </c>
      <c r="B715" s="48" t="s">
        <v>703</v>
      </c>
      <c r="C715" s="48" t="s">
        <v>1593</v>
      </c>
      <c r="D715" s="48" t="s">
        <v>521</v>
      </c>
    </row>
    <row r="716" spans="1:4" x14ac:dyDescent="0.2">
      <c r="A716" s="48" t="s">
        <v>1728</v>
      </c>
      <c r="B716" s="48" t="s">
        <v>728</v>
      </c>
      <c r="C716" s="48" t="s">
        <v>1593</v>
      </c>
      <c r="D716" s="48" t="s">
        <v>520</v>
      </c>
    </row>
    <row r="717" spans="1:4" x14ac:dyDescent="0.2">
      <c r="A717" s="48"/>
      <c r="B717" s="48"/>
      <c r="C717" s="48"/>
      <c r="D717" s="48" t="s">
        <v>480</v>
      </c>
    </row>
    <row r="718" spans="1:4" x14ac:dyDescent="0.2">
      <c r="A718" s="48" t="s">
        <v>1729</v>
      </c>
      <c r="B718" s="48" t="s">
        <v>804</v>
      </c>
      <c r="C718" s="48" t="s">
        <v>1593</v>
      </c>
      <c r="D718" s="48" t="s">
        <v>520</v>
      </c>
    </row>
    <row r="719" spans="1:4" x14ac:dyDescent="0.2">
      <c r="A719" s="48" t="s">
        <v>708</v>
      </c>
      <c r="B719" s="48" t="s">
        <v>709</v>
      </c>
      <c r="C719" s="48" t="s">
        <v>1594</v>
      </c>
      <c r="D719" s="48" t="s">
        <v>1330</v>
      </c>
    </row>
    <row r="720" spans="1:4" x14ac:dyDescent="0.2">
      <c r="A720" s="48"/>
      <c r="B720" s="48"/>
      <c r="C720" s="48"/>
      <c r="D720" s="48" t="s">
        <v>482</v>
      </c>
    </row>
    <row r="721" spans="1:4" x14ac:dyDescent="0.2">
      <c r="A721" s="48"/>
      <c r="B721" s="48"/>
      <c r="C721" s="48"/>
      <c r="D721" s="48" t="s">
        <v>1334</v>
      </c>
    </row>
    <row r="722" spans="1:4" x14ac:dyDescent="0.2">
      <c r="A722" s="48" t="s">
        <v>40</v>
      </c>
      <c r="B722" s="48" t="s">
        <v>726</v>
      </c>
      <c r="C722" s="48" t="s">
        <v>1594</v>
      </c>
      <c r="D722" s="48" t="s">
        <v>1330</v>
      </c>
    </row>
    <row r="723" spans="1:4" x14ac:dyDescent="0.2">
      <c r="A723" s="48"/>
      <c r="B723" s="48"/>
      <c r="C723" s="48"/>
      <c r="D723" s="48" t="s">
        <v>482</v>
      </c>
    </row>
    <row r="724" spans="1:4" x14ac:dyDescent="0.2">
      <c r="A724" s="48" t="s">
        <v>575</v>
      </c>
      <c r="B724" s="48" t="s">
        <v>576</v>
      </c>
      <c r="C724" s="48" t="s">
        <v>1594</v>
      </c>
      <c r="D724" s="48" t="s">
        <v>1330</v>
      </c>
    </row>
    <row r="725" spans="1:4" x14ac:dyDescent="0.2">
      <c r="A725" s="48"/>
      <c r="B725" s="48"/>
      <c r="C725" s="48"/>
      <c r="D725" s="48" t="s">
        <v>482</v>
      </c>
    </row>
    <row r="726" spans="1:4" x14ac:dyDescent="0.2">
      <c r="A726" s="48" t="s">
        <v>1470</v>
      </c>
      <c r="B726" s="48" t="s">
        <v>1471</v>
      </c>
      <c r="C726" s="48" t="s">
        <v>1594</v>
      </c>
      <c r="D726" s="48" t="s">
        <v>1330</v>
      </c>
    </row>
    <row r="727" spans="1:4" x14ac:dyDescent="0.2">
      <c r="A727" s="48"/>
      <c r="B727" s="48"/>
      <c r="C727" s="48"/>
      <c r="D727" s="48" t="s">
        <v>482</v>
      </c>
    </row>
    <row r="728" spans="1:4" x14ac:dyDescent="0.2">
      <c r="A728" s="48" t="s">
        <v>1472</v>
      </c>
      <c r="B728" s="48" t="s">
        <v>1473</v>
      </c>
      <c r="C728" s="48" t="s">
        <v>1594</v>
      </c>
      <c r="D728" s="48" t="s">
        <v>1330</v>
      </c>
    </row>
    <row r="729" spans="1:4" x14ac:dyDescent="0.2">
      <c r="A729" s="48"/>
      <c r="B729" s="48"/>
      <c r="C729" s="48"/>
      <c r="D729" s="48" t="s">
        <v>482</v>
      </c>
    </row>
    <row r="730" spans="1:4" x14ac:dyDescent="0.2">
      <c r="A730" s="48" t="s">
        <v>1474</v>
      </c>
      <c r="B730" s="48" t="s">
        <v>1475</v>
      </c>
      <c r="C730" s="48" t="s">
        <v>1594</v>
      </c>
      <c r="D730" s="48" t="s">
        <v>1330</v>
      </c>
    </row>
    <row r="731" spans="1:4" x14ac:dyDescent="0.2">
      <c r="A731" s="48"/>
      <c r="B731" s="48"/>
      <c r="C731" s="48"/>
      <c r="D731" s="48" t="s">
        <v>482</v>
      </c>
    </row>
    <row r="732" spans="1:4" x14ac:dyDescent="0.2">
      <c r="A732" s="48" t="s">
        <v>1476</v>
      </c>
      <c r="B732" s="48" t="s">
        <v>1477</v>
      </c>
      <c r="C732" s="48" t="s">
        <v>1594</v>
      </c>
      <c r="D732" s="48" t="s">
        <v>1330</v>
      </c>
    </row>
    <row r="733" spans="1:4" x14ac:dyDescent="0.2">
      <c r="A733" s="48"/>
      <c r="B733" s="48"/>
      <c r="C733" s="48"/>
      <c r="D733" s="48" t="s">
        <v>482</v>
      </c>
    </row>
    <row r="734" spans="1:4" x14ac:dyDescent="0.2">
      <c r="A734" s="48" t="s">
        <v>924</v>
      </c>
      <c r="B734" s="48" t="s">
        <v>104</v>
      </c>
      <c r="C734" s="48" t="s">
        <v>1594</v>
      </c>
      <c r="D734" s="48" t="s">
        <v>1330</v>
      </c>
    </row>
    <row r="735" spans="1:4" x14ac:dyDescent="0.2">
      <c r="A735" s="48"/>
      <c r="B735" s="48"/>
      <c r="C735" s="48"/>
      <c r="D735" s="48" t="s">
        <v>482</v>
      </c>
    </row>
    <row r="736" spans="1:4" x14ac:dyDescent="0.2">
      <c r="A736" s="48" t="s">
        <v>925</v>
      </c>
      <c r="B736" s="48" t="s">
        <v>108</v>
      </c>
      <c r="C736" s="48" t="s">
        <v>1594</v>
      </c>
      <c r="D736" s="48" t="s">
        <v>1330</v>
      </c>
    </row>
    <row r="737" spans="1:4" x14ac:dyDescent="0.2">
      <c r="A737" s="48"/>
      <c r="B737" s="48"/>
      <c r="C737" s="48"/>
      <c r="D737" s="48" t="s">
        <v>482</v>
      </c>
    </row>
    <row r="738" spans="1:4" x14ac:dyDescent="0.2">
      <c r="A738" s="48" t="s">
        <v>926</v>
      </c>
      <c r="B738" s="48" t="s">
        <v>105</v>
      </c>
      <c r="C738" s="48" t="s">
        <v>1594</v>
      </c>
      <c r="D738" s="48" t="s">
        <v>1330</v>
      </c>
    </row>
    <row r="739" spans="1:4" x14ac:dyDescent="0.2">
      <c r="A739" s="48"/>
      <c r="B739" s="48"/>
      <c r="C739" s="48"/>
      <c r="D739" s="48" t="s">
        <v>482</v>
      </c>
    </row>
    <row r="740" spans="1:4" x14ac:dyDescent="0.2">
      <c r="A740" s="48" t="s">
        <v>927</v>
      </c>
      <c r="B740" s="48" t="s">
        <v>106</v>
      </c>
      <c r="C740" s="48" t="s">
        <v>1594</v>
      </c>
      <c r="D740" s="48" t="s">
        <v>1330</v>
      </c>
    </row>
    <row r="741" spans="1:4" x14ac:dyDescent="0.2">
      <c r="A741" s="48"/>
      <c r="B741" s="48"/>
      <c r="C741" s="48"/>
      <c r="D741" s="48" t="s">
        <v>482</v>
      </c>
    </row>
    <row r="742" spans="1:4" x14ac:dyDescent="0.2">
      <c r="A742" s="48" t="s">
        <v>928</v>
      </c>
      <c r="B742" s="48" t="s">
        <v>107</v>
      </c>
      <c r="C742" s="48" t="s">
        <v>1594</v>
      </c>
      <c r="D742" s="48" t="s">
        <v>1330</v>
      </c>
    </row>
    <row r="743" spans="1:4" x14ac:dyDescent="0.2">
      <c r="A743" s="48"/>
      <c r="B743" s="48"/>
      <c r="C743" s="48"/>
      <c r="D743" s="48" t="s">
        <v>482</v>
      </c>
    </row>
    <row r="744" spans="1:4" x14ac:dyDescent="0.2">
      <c r="A744" s="48" t="s">
        <v>929</v>
      </c>
      <c r="B744" s="48" t="s">
        <v>109</v>
      </c>
      <c r="C744" s="48" t="s">
        <v>1594</v>
      </c>
      <c r="D744" s="48" t="s">
        <v>1330</v>
      </c>
    </row>
    <row r="745" spans="1:4" x14ac:dyDescent="0.2">
      <c r="A745" s="48"/>
      <c r="B745" s="48"/>
      <c r="C745" s="48"/>
      <c r="D745" s="48" t="s">
        <v>482</v>
      </c>
    </row>
    <row r="746" spans="1:4" x14ac:dyDescent="0.2">
      <c r="A746" s="48" t="s">
        <v>1720</v>
      </c>
      <c r="B746" s="48" t="s">
        <v>710</v>
      </c>
      <c r="C746" s="48" t="s">
        <v>1594</v>
      </c>
      <c r="D746" s="48" t="s">
        <v>1330</v>
      </c>
    </row>
    <row r="747" spans="1:4" x14ac:dyDescent="0.2">
      <c r="A747" s="48"/>
      <c r="B747" s="48"/>
      <c r="C747" s="48"/>
      <c r="D747" s="48" t="s">
        <v>482</v>
      </c>
    </row>
    <row r="748" spans="1:4" x14ac:dyDescent="0.2">
      <c r="A748" s="48"/>
      <c r="B748" s="48"/>
      <c r="C748" s="48"/>
      <c r="D748" s="48" t="s">
        <v>1333</v>
      </c>
    </row>
    <row r="749" spans="1:4" x14ac:dyDescent="0.2">
      <c r="A749" s="48" t="s">
        <v>1734</v>
      </c>
      <c r="B749" s="48" t="s">
        <v>737</v>
      </c>
      <c r="C749" s="48" t="s">
        <v>1594</v>
      </c>
      <c r="D749" s="48" t="s">
        <v>482</v>
      </c>
    </row>
    <row r="750" spans="1:4" x14ac:dyDescent="0.2">
      <c r="A750" s="48"/>
      <c r="B750" s="48"/>
      <c r="C750" s="48"/>
      <c r="D750" s="48" t="s">
        <v>1333</v>
      </c>
    </row>
    <row r="751" spans="1:4" x14ac:dyDescent="0.2">
      <c r="A751" s="48" t="s">
        <v>1721</v>
      </c>
      <c r="B751" s="48" t="s">
        <v>727</v>
      </c>
      <c r="C751" s="48" t="s">
        <v>1594</v>
      </c>
      <c r="D751" s="48" t="s">
        <v>1330</v>
      </c>
    </row>
    <row r="752" spans="1:4" x14ac:dyDescent="0.2">
      <c r="A752" s="48"/>
      <c r="B752" s="48"/>
      <c r="C752" s="48"/>
      <c r="D752" s="48" t="s">
        <v>482</v>
      </c>
    </row>
    <row r="753" spans="1:4" x14ac:dyDescent="0.2">
      <c r="A753" s="48" t="s">
        <v>361</v>
      </c>
      <c r="B753" s="48" t="s">
        <v>362</v>
      </c>
      <c r="C753" s="48" t="s">
        <v>1594</v>
      </c>
      <c r="D753" s="48" t="s">
        <v>1330</v>
      </c>
    </row>
    <row r="754" spans="1:4" x14ac:dyDescent="0.2">
      <c r="A754" s="48"/>
      <c r="B754" s="48"/>
      <c r="C754" s="48"/>
      <c r="D754" s="48" t="s">
        <v>482</v>
      </c>
    </row>
    <row r="755" spans="1:4" x14ac:dyDescent="0.2">
      <c r="A755" s="48" t="s">
        <v>900</v>
      </c>
      <c r="B755" s="48" t="s">
        <v>901</v>
      </c>
      <c r="C755" s="48" t="s">
        <v>1594</v>
      </c>
      <c r="D755" s="48" t="s">
        <v>1330</v>
      </c>
    </row>
    <row r="756" spans="1:4" x14ac:dyDescent="0.2">
      <c r="A756" s="48"/>
      <c r="B756" s="48"/>
      <c r="C756" s="48"/>
      <c r="D756" s="48" t="s">
        <v>482</v>
      </c>
    </row>
    <row r="757" spans="1:4" x14ac:dyDescent="0.2">
      <c r="A757" s="48" t="s">
        <v>70</v>
      </c>
      <c r="B757" s="48" t="s">
        <v>81</v>
      </c>
      <c r="C757" s="48" t="s">
        <v>1594</v>
      </c>
      <c r="D757" s="48" t="s">
        <v>1330</v>
      </c>
    </row>
    <row r="758" spans="1:4" x14ac:dyDescent="0.2">
      <c r="A758" s="48"/>
      <c r="B758" s="48"/>
      <c r="C758" s="48"/>
      <c r="D758" s="48" t="s">
        <v>482</v>
      </c>
    </row>
    <row r="759" spans="1:4" x14ac:dyDescent="0.2">
      <c r="A759" s="48" t="s">
        <v>69</v>
      </c>
      <c r="B759" s="48" t="s">
        <v>80</v>
      </c>
      <c r="C759" s="48" t="s">
        <v>1594</v>
      </c>
      <c r="D759" s="48" t="s">
        <v>1330</v>
      </c>
    </row>
    <row r="760" spans="1:4" x14ac:dyDescent="0.2">
      <c r="A760" s="48"/>
      <c r="B760" s="48"/>
      <c r="C760" s="48"/>
      <c r="D760" s="48" t="s">
        <v>482</v>
      </c>
    </row>
    <row r="761" spans="1:4" x14ac:dyDescent="0.2">
      <c r="A761" s="48" t="s">
        <v>68</v>
      </c>
      <c r="B761" s="48" t="s">
        <v>79</v>
      </c>
      <c r="C761" s="48" t="s">
        <v>1594</v>
      </c>
      <c r="D761" s="48" t="s">
        <v>1330</v>
      </c>
    </row>
    <row r="762" spans="1:4" x14ac:dyDescent="0.2">
      <c r="A762" s="48"/>
      <c r="B762" s="48"/>
      <c r="C762" s="48"/>
      <c r="D762" s="48" t="s">
        <v>482</v>
      </c>
    </row>
    <row r="763" spans="1:4" x14ac:dyDescent="0.2">
      <c r="A763" s="48" t="s">
        <v>67</v>
      </c>
      <c r="B763" s="48" t="s">
        <v>78</v>
      </c>
      <c r="C763" s="48" t="s">
        <v>1594</v>
      </c>
      <c r="D763" s="48" t="s">
        <v>1330</v>
      </c>
    </row>
    <row r="764" spans="1:4" x14ac:dyDescent="0.2">
      <c r="A764" s="48"/>
      <c r="B764" s="48"/>
      <c r="C764" s="48"/>
      <c r="D764" s="48" t="s">
        <v>482</v>
      </c>
    </row>
    <row r="765" spans="1:4" x14ac:dyDescent="0.2">
      <c r="A765" s="48" t="s">
        <v>66</v>
      </c>
      <c r="B765" s="48" t="s">
        <v>77</v>
      </c>
      <c r="C765" s="48" t="s">
        <v>1594</v>
      </c>
      <c r="D765" s="48" t="s">
        <v>1330</v>
      </c>
    </row>
    <row r="766" spans="1:4" x14ac:dyDescent="0.2">
      <c r="A766" s="48"/>
      <c r="B766" s="48"/>
      <c r="C766" s="48"/>
      <c r="D766" s="48" t="s">
        <v>482</v>
      </c>
    </row>
    <row r="767" spans="1:4" x14ac:dyDescent="0.2">
      <c r="A767" s="48" t="s">
        <v>65</v>
      </c>
      <c r="B767" s="48" t="s">
        <v>76</v>
      </c>
      <c r="C767" s="48" t="s">
        <v>1594</v>
      </c>
      <c r="D767" s="48" t="s">
        <v>1330</v>
      </c>
    </row>
    <row r="768" spans="1:4" x14ac:dyDescent="0.2">
      <c r="A768" s="48"/>
      <c r="B768" s="48"/>
      <c r="C768" s="48"/>
      <c r="D768" s="48" t="s">
        <v>482</v>
      </c>
    </row>
    <row r="769" spans="1:4" x14ac:dyDescent="0.2">
      <c r="A769" s="48" t="s">
        <v>353</v>
      </c>
      <c r="B769" s="48" t="s">
        <v>354</v>
      </c>
      <c r="C769" s="48" t="s">
        <v>1594</v>
      </c>
      <c r="D769" s="48" t="s">
        <v>1330</v>
      </c>
    </row>
    <row r="770" spans="1:4" x14ac:dyDescent="0.2">
      <c r="A770" s="48"/>
      <c r="B770" s="48"/>
      <c r="C770" s="48"/>
      <c r="D770" s="48" t="s">
        <v>482</v>
      </c>
    </row>
    <row r="771" spans="1:4" x14ac:dyDescent="0.2">
      <c r="A771" s="48" t="s">
        <v>1171</v>
      </c>
      <c r="B771" s="48" t="s">
        <v>1163</v>
      </c>
      <c r="C771" s="48" t="s">
        <v>1594</v>
      </c>
      <c r="D771" s="48" t="s">
        <v>1330</v>
      </c>
    </row>
    <row r="772" spans="1:4" x14ac:dyDescent="0.2">
      <c r="A772" s="48"/>
      <c r="B772" s="48"/>
      <c r="C772" s="48"/>
      <c r="D772" s="48" t="s">
        <v>482</v>
      </c>
    </row>
    <row r="773" spans="1:4" x14ac:dyDescent="0.2">
      <c r="A773" s="48" t="s">
        <v>1170</v>
      </c>
      <c r="B773" s="48" t="s">
        <v>1162</v>
      </c>
      <c r="C773" s="48" t="s">
        <v>1594</v>
      </c>
      <c r="D773" s="48" t="s">
        <v>482</v>
      </c>
    </row>
    <row r="774" spans="1:4" x14ac:dyDescent="0.2">
      <c r="A774" s="48" t="s">
        <v>91</v>
      </c>
      <c r="B774" s="48" t="s">
        <v>92</v>
      </c>
      <c r="C774" s="48" t="s">
        <v>1594</v>
      </c>
      <c r="D774" s="48" t="s">
        <v>1330</v>
      </c>
    </row>
    <row r="775" spans="1:4" x14ac:dyDescent="0.2">
      <c r="A775" s="48"/>
      <c r="B775" s="48"/>
      <c r="C775" s="48"/>
      <c r="D775" s="48" t="s">
        <v>482</v>
      </c>
    </row>
    <row r="776" spans="1:4" x14ac:dyDescent="0.2">
      <c r="A776" s="48" t="s">
        <v>565</v>
      </c>
      <c r="B776" s="48" t="s">
        <v>566</v>
      </c>
      <c r="C776" s="48" t="s">
        <v>1594</v>
      </c>
      <c r="D776" s="48" t="s">
        <v>482</v>
      </c>
    </row>
    <row r="777" spans="1:4" x14ac:dyDescent="0.2">
      <c r="A777" s="48" t="s">
        <v>93</v>
      </c>
      <c r="B777" s="48" t="s">
        <v>94</v>
      </c>
      <c r="C777" s="48" t="s">
        <v>1594</v>
      </c>
      <c r="D777" s="48" t="s">
        <v>482</v>
      </c>
    </row>
    <row r="778" spans="1:4" x14ac:dyDescent="0.2">
      <c r="A778" s="48" t="s">
        <v>95</v>
      </c>
      <c r="B778" s="48" t="s">
        <v>96</v>
      </c>
      <c r="C778" s="48" t="s">
        <v>1594</v>
      </c>
      <c r="D778" s="48" t="s">
        <v>1330</v>
      </c>
    </row>
    <row r="779" spans="1:4" x14ac:dyDescent="0.2">
      <c r="A779" s="48"/>
      <c r="B779" s="48"/>
      <c r="C779" s="48"/>
      <c r="D779" s="48" t="s">
        <v>482</v>
      </c>
    </row>
    <row r="780" spans="1:4" x14ac:dyDescent="0.2">
      <c r="A780" s="48" t="s">
        <v>472</v>
      </c>
      <c r="B780" s="48" t="s">
        <v>473</v>
      </c>
      <c r="C780" s="48" t="s">
        <v>1594</v>
      </c>
      <c r="D780" s="48" t="s">
        <v>482</v>
      </c>
    </row>
    <row r="781" spans="1:4" x14ac:dyDescent="0.2">
      <c r="A781" s="48" t="s">
        <v>97</v>
      </c>
      <c r="B781" s="48" t="s">
        <v>98</v>
      </c>
      <c r="C781" s="48" t="s">
        <v>1594</v>
      </c>
      <c r="D781" s="48" t="s">
        <v>1330</v>
      </c>
    </row>
    <row r="782" spans="1:4" x14ac:dyDescent="0.2">
      <c r="A782" s="48"/>
      <c r="B782" s="48"/>
      <c r="C782" s="48"/>
      <c r="D782" s="48" t="s">
        <v>482</v>
      </c>
    </row>
    <row r="783" spans="1:4" x14ac:dyDescent="0.2">
      <c r="A783" s="48" t="s">
        <v>99</v>
      </c>
      <c r="B783" s="48" t="s">
        <v>100</v>
      </c>
      <c r="C783" s="48" t="s">
        <v>1594</v>
      </c>
      <c r="D783" s="48" t="s">
        <v>482</v>
      </c>
    </row>
    <row r="784" spans="1:4" x14ac:dyDescent="0.2">
      <c r="A784" s="48" t="s">
        <v>567</v>
      </c>
      <c r="B784" s="48" t="s">
        <v>568</v>
      </c>
      <c r="C784" s="48" t="s">
        <v>1594</v>
      </c>
      <c r="D784" s="48" t="s">
        <v>1330</v>
      </c>
    </row>
    <row r="785" spans="1:4" x14ac:dyDescent="0.2">
      <c r="A785" s="48"/>
      <c r="B785" s="48"/>
      <c r="C785" s="48"/>
      <c r="D785" s="48" t="s">
        <v>482</v>
      </c>
    </row>
    <row r="786" spans="1:4" x14ac:dyDescent="0.2">
      <c r="A786" s="48" t="s">
        <v>101</v>
      </c>
      <c r="B786" s="48" t="s">
        <v>102</v>
      </c>
      <c r="C786" s="48" t="s">
        <v>1594</v>
      </c>
      <c r="D786" s="48" t="s">
        <v>482</v>
      </c>
    </row>
    <row r="787" spans="1:4" x14ac:dyDescent="0.2">
      <c r="A787" s="48" t="s">
        <v>1722</v>
      </c>
      <c r="B787" s="48" t="s">
        <v>588</v>
      </c>
      <c r="C787" s="48" t="s">
        <v>1594</v>
      </c>
      <c r="D787" s="48" t="s">
        <v>482</v>
      </c>
    </row>
    <row r="788" spans="1:4" x14ac:dyDescent="0.2">
      <c r="A788" s="48" t="s">
        <v>1719</v>
      </c>
      <c r="B788" s="48" t="s">
        <v>711</v>
      </c>
      <c r="C788" s="48" t="s">
        <v>1594</v>
      </c>
      <c r="D788" s="48" t="s">
        <v>1330</v>
      </c>
    </row>
    <row r="789" spans="1:4" x14ac:dyDescent="0.2">
      <c r="A789" s="48"/>
      <c r="B789" s="48"/>
      <c r="C789" s="48"/>
      <c r="D789" s="48" t="s">
        <v>482</v>
      </c>
    </row>
    <row r="790" spans="1:4" x14ac:dyDescent="0.2">
      <c r="A790" s="48" t="s">
        <v>1717</v>
      </c>
      <c r="B790" s="48" t="s">
        <v>712</v>
      </c>
      <c r="C790" s="48" t="s">
        <v>1594</v>
      </c>
      <c r="D790" s="48" t="s">
        <v>1330</v>
      </c>
    </row>
    <row r="791" spans="1:4" x14ac:dyDescent="0.2">
      <c r="A791" s="48"/>
      <c r="B791" s="48"/>
      <c r="C791" s="48"/>
      <c r="D791" s="48" t="s">
        <v>482</v>
      </c>
    </row>
    <row r="792" spans="1:4" x14ac:dyDescent="0.2">
      <c r="A792" s="48" t="s">
        <v>1718</v>
      </c>
      <c r="B792" s="48" t="s">
        <v>713</v>
      </c>
      <c r="C792" s="48" t="s">
        <v>1594</v>
      </c>
      <c r="D792" s="48" t="s">
        <v>1330</v>
      </c>
    </row>
    <row r="793" spans="1:4" x14ac:dyDescent="0.2">
      <c r="A793" s="48"/>
      <c r="B793" s="48"/>
      <c r="C793" s="48"/>
      <c r="D793" s="48" t="s">
        <v>482</v>
      </c>
    </row>
    <row r="794" spans="1:4" x14ac:dyDescent="0.2">
      <c r="A794" s="48" t="s">
        <v>2192</v>
      </c>
      <c r="B794" s="48" t="s">
        <v>1084</v>
      </c>
      <c r="C794" s="48" t="s">
        <v>1595</v>
      </c>
      <c r="D794" s="48" t="s">
        <v>1330</v>
      </c>
    </row>
    <row r="795" spans="1:4" x14ac:dyDescent="0.2">
      <c r="A795" s="48"/>
      <c r="B795" s="48"/>
      <c r="C795" s="48"/>
      <c r="D795" s="48" t="s">
        <v>1333</v>
      </c>
    </row>
    <row r="796" spans="1:4" x14ac:dyDescent="0.2">
      <c r="A796" s="48"/>
      <c r="B796" s="48"/>
      <c r="C796" s="48"/>
      <c r="D796" s="48" t="s">
        <v>1332</v>
      </c>
    </row>
    <row r="797" spans="1:4" x14ac:dyDescent="0.2">
      <c r="A797" s="48"/>
      <c r="B797" s="48"/>
      <c r="C797" s="48"/>
      <c r="D797" s="48" t="s">
        <v>521</v>
      </c>
    </row>
    <row r="798" spans="1:4" x14ac:dyDescent="0.2">
      <c r="A798" s="48" t="s">
        <v>2193</v>
      </c>
      <c r="B798" s="48" t="s">
        <v>1086</v>
      </c>
      <c r="C798" s="48" t="s">
        <v>1595</v>
      </c>
      <c r="D798" s="48" t="s">
        <v>1330</v>
      </c>
    </row>
    <row r="799" spans="1:4" x14ac:dyDescent="0.2">
      <c r="A799" s="48"/>
      <c r="B799" s="48"/>
      <c r="C799" s="48"/>
      <c r="D799" s="48" t="s">
        <v>1333</v>
      </c>
    </row>
    <row r="800" spans="1:4" x14ac:dyDescent="0.2">
      <c r="A800" s="48"/>
      <c r="B800" s="48"/>
      <c r="C800" s="48"/>
      <c r="D800" s="48" t="s">
        <v>1332</v>
      </c>
    </row>
    <row r="801" spans="1:4" x14ac:dyDescent="0.2">
      <c r="A801" s="48"/>
      <c r="B801" s="48"/>
      <c r="C801" s="48"/>
      <c r="D801" s="48" t="s">
        <v>521</v>
      </c>
    </row>
    <row r="802" spans="1:4" x14ac:dyDescent="0.2">
      <c r="A802" s="48" t="s">
        <v>46</v>
      </c>
      <c r="B802" s="48" t="s">
        <v>1028</v>
      </c>
      <c r="C802" s="48" t="s">
        <v>1595</v>
      </c>
      <c r="D802" s="48" t="s">
        <v>1330</v>
      </c>
    </row>
    <row r="803" spans="1:4" x14ac:dyDescent="0.2">
      <c r="A803" s="48"/>
      <c r="B803" s="48"/>
      <c r="C803" s="48"/>
      <c r="D803" s="48" t="s">
        <v>521</v>
      </c>
    </row>
    <row r="804" spans="1:4" x14ac:dyDescent="0.2">
      <c r="A804" s="48" t="s">
        <v>1623</v>
      </c>
      <c r="B804" s="48" t="s">
        <v>1624</v>
      </c>
      <c r="C804" s="48" t="s">
        <v>1595</v>
      </c>
      <c r="D804" s="48" t="s">
        <v>1330</v>
      </c>
    </row>
    <row r="805" spans="1:4" x14ac:dyDescent="0.2">
      <c r="A805" s="48"/>
      <c r="B805" s="48"/>
      <c r="C805" s="48"/>
      <c r="D805" s="48" t="s">
        <v>521</v>
      </c>
    </row>
    <row r="806" spans="1:4" x14ac:dyDescent="0.2">
      <c r="A806" s="48" t="s">
        <v>930</v>
      </c>
      <c r="B806" s="48" t="s">
        <v>90</v>
      </c>
      <c r="C806" s="48" t="s">
        <v>1595</v>
      </c>
      <c r="D806" s="48" t="s">
        <v>1330</v>
      </c>
    </row>
    <row r="807" spans="1:4" x14ac:dyDescent="0.2">
      <c r="A807" s="48"/>
      <c r="B807" s="48"/>
      <c r="C807" s="48"/>
      <c r="D807" s="48" t="s">
        <v>521</v>
      </c>
    </row>
    <row r="808" spans="1:4" x14ac:dyDescent="0.2">
      <c r="A808" s="48" t="s">
        <v>1625</v>
      </c>
      <c r="B808" s="48" t="s">
        <v>1626</v>
      </c>
      <c r="C808" s="48" t="s">
        <v>1595</v>
      </c>
      <c r="D808" s="48" t="s">
        <v>1330</v>
      </c>
    </row>
    <row r="809" spans="1:4" x14ac:dyDescent="0.2">
      <c r="A809" s="48"/>
      <c r="B809" s="48"/>
      <c r="C809" s="48"/>
      <c r="D809" s="48" t="s">
        <v>521</v>
      </c>
    </row>
    <row r="810" spans="1:4" x14ac:dyDescent="0.2">
      <c r="A810" s="48" t="s">
        <v>1627</v>
      </c>
      <c r="B810" s="48" t="s">
        <v>1628</v>
      </c>
      <c r="C810" s="48" t="s">
        <v>1595</v>
      </c>
      <c r="D810" s="48" t="s">
        <v>1330</v>
      </c>
    </row>
    <row r="811" spans="1:4" x14ac:dyDescent="0.2">
      <c r="A811" s="48"/>
      <c r="B811" s="48"/>
      <c r="C811" s="48"/>
      <c r="D811" s="48" t="s">
        <v>521</v>
      </c>
    </row>
    <row r="812" spans="1:4" x14ac:dyDescent="0.2">
      <c r="A812" s="48" t="s">
        <v>2194</v>
      </c>
      <c r="B812" s="48" t="s">
        <v>1640</v>
      </c>
      <c r="C812" s="48" t="s">
        <v>1595</v>
      </c>
      <c r="D812" s="48" t="s">
        <v>521</v>
      </c>
    </row>
    <row r="813" spans="1:4" x14ac:dyDescent="0.2">
      <c r="A813" s="48" t="s">
        <v>2195</v>
      </c>
      <c r="B813" s="48" t="s">
        <v>1523</v>
      </c>
      <c r="C813" s="48" t="s">
        <v>1595</v>
      </c>
      <c r="D813" s="48" t="s">
        <v>521</v>
      </c>
    </row>
    <row r="814" spans="1:4" x14ac:dyDescent="0.2">
      <c r="A814" s="48" t="s">
        <v>2196</v>
      </c>
      <c r="B814" s="48" t="s">
        <v>1514</v>
      </c>
      <c r="C814" s="48" t="s">
        <v>1595</v>
      </c>
      <c r="D814" s="48" t="s">
        <v>521</v>
      </c>
    </row>
    <row r="815" spans="1:4" x14ac:dyDescent="0.2">
      <c r="A815" s="48" t="s">
        <v>1517</v>
      </c>
      <c r="B815" s="48" t="s">
        <v>1518</v>
      </c>
      <c r="C815" s="48" t="s">
        <v>1595</v>
      </c>
      <c r="D815" s="48" t="s">
        <v>521</v>
      </c>
    </row>
    <row r="816" spans="1:4" x14ac:dyDescent="0.2">
      <c r="A816" s="48" t="s">
        <v>2059</v>
      </c>
      <c r="B816" s="48" t="s">
        <v>1083</v>
      </c>
      <c r="C816" s="48" t="s">
        <v>1595</v>
      </c>
      <c r="D816" s="48" t="s">
        <v>1330</v>
      </c>
    </row>
    <row r="817" spans="1:4" x14ac:dyDescent="0.2">
      <c r="A817" s="48"/>
      <c r="B817" s="48"/>
      <c r="C817" s="48"/>
      <c r="D817" s="48" t="s">
        <v>1332</v>
      </c>
    </row>
    <row r="818" spans="1:4" x14ac:dyDescent="0.2">
      <c r="A818" s="48" t="s">
        <v>2058</v>
      </c>
      <c r="B818" s="48" t="s">
        <v>1085</v>
      </c>
      <c r="C818" s="48" t="s">
        <v>1595</v>
      </c>
      <c r="D818" s="48" t="s">
        <v>1330</v>
      </c>
    </row>
    <row r="819" spans="1:4" x14ac:dyDescent="0.2">
      <c r="A819" s="48"/>
      <c r="B819" s="48"/>
      <c r="C819" s="48"/>
      <c r="D819" s="48" t="s">
        <v>1332</v>
      </c>
    </row>
    <row r="820" spans="1:4" x14ac:dyDescent="0.2">
      <c r="A820" s="48"/>
      <c r="B820" s="48"/>
      <c r="C820" s="48"/>
      <c r="D820" s="48" t="s">
        <v>521</v>
      </c>
    </row>
    <row r="821" spans="1:4" x14ac:dyDescent="0.2">
      <c r="A821" s="48" t="s">
        <v>2197</v>
      </c>
      <c r="B821" s="48" t="s">
        <v>1029</v>
      </c>
      <c r="C821" s="48" t="s">
        <v>1595</v>
      </c>
      <c r="D821" s="48" t="s">
        <v>1330</v>
      </c>
    </row>
    <row r="822" spans="1:4" x14ac:dyDescent="0.2">
      <c r="A822" s="48"/>
      <c r="B822" s="48"/>
      <c r="C822" s="48"/>
      <c r="D822" s="48" t="s">
        <v>1331</v>
      </c>
    </row>
    <row r="823" spans="1:4" x14ac:dyDescent="0.2">
      <c r="A823" s="48"/>
      <c r="B823" s="48"/>
      <c r="C823" s="48"/>
      <c r="D823" s="48" t="s">
        <v>521</v>
      </c>
    </row>
    <row r="824" spans="1:4" x14ac:dyDescent="0.2">
      <c r="A824" s="48" t="s">
        <v>2198</v>
      </c>
      <c r="B824" s="48" t="s">
        <v>1030</v>
      </c>
      <c r="C824" s="48" t="s">
        <v>1595</v>
      </c>
      <c r="D824" s="48" t="s">
        <v>1330</v>
      </c>
    </row>
    <row r="825" spans="1:4" x14ac:dyDescent="0.2">
      <c r="A825" s="48"/>
      <c r="B825" s="48"/>
      <c r="C825" s="48"/>
      <c r="D825" s="48" t="s">
        <v>1333</v>
      </c>
    </row>
    <row r="826" spans="1:4" x14ac:dyDescent="0.2">
      <c r="A826" s="48"/>
      <c r="B826" s="48"/>
      <c r="C826" s="48"/>
      <c r="D826" s="48" t="s">
        <v>1331</v>
      </c>
    </row>
    <row r="827" spans="1:4" x14ac:dyDescent="0.2">
      <c r="A827" s="48"/>
      <c r="B827" s="48"/>
      <c r="C827" s="48"/>
      <c r="D827" s="48" t="s">
        <v>521</v>
      </c>
    </row>
    <row r="828" spans="1:4" x14ac:dyDescent="0.2">
      <c r="A828" s="48" t="s">
        <v>47</v>
      </c>
      <c r="B828" s="48" t="s">
        <v>1027</v>
      </c>
      <c r="C828" s="48" t="s">
        <v>1595</v>
      </c>
      <c r="D828" s="48" t="s">
        <v>1330</v>
      </c>
    </row>
    <row r="829" spans="1:4" x14ac:dyDescent="0.2">
      <c r="A829" s="48"/>
      <c r="B829" s="48"/>
      <c r="C829" s="48"/>
      <c r="D829" s="48" t="s">
        <v>521</v>
      </c>
    </row>
    <row r="830" spans="1:4" x14ac:dyDescent="0.2">
      <c r="A830" s="48" t="s">
        <v>225</v>
      </c>
      <c r="B830" s="48" t="s">
        <v>1026</v>
      </c>
      <c r="C830" s="48" t="s">
        <v>1595</v>
      </c>
      <c r="D830" s="48" t="s">
        <v>1330</v>
      </c>
    </row>
    <row r="831" spans="1:4" x14ac:dyDescent="0.2">
      <c r="A831" s="48"/>
      <c r="B831" s="48"/>
      <c r="C831" s="48"/>
      <c r="D831" s="48" t="s">
        <v>521</v>
      </c>
    </row>
    <row r="832" spans="1:4" x14ac:dyDescent="0.2">
      <c r="A832" s="48" t="s">
        <v>49</v>
      </c>
      <c r="B832" s="48" t="s">
        <v>1025</v>
      </c>
      <c r="C832" s="48" t="s">
        <v>1595</v>
      </c>
      <c r="D832" s="48" t="s">
        <v>1330</v>
      </c>
    </row>
    <row r="833" spans="1:4" x14ac:dyDescent="0.2">
      <c r="A833" s="48"/>
      <c r="B833" s="48"/>
      <c r="C833" s="48"/>
      <c r="D833" s="48" t="s">
        <v>521</v>
      </c>
    </row>
    <row r="834" spans="1:4" x14ac:dyDescent="0.2">
      <c r="A834" s="48" t="s">
        <v>1507</v>
      </c>
      <c r="B834" s="48" t="s">
        <v>1508</v>
      </c>
      <c r="C834" s="48" t="s">
        <v>1595</v>
      </c>
      <c r="D834" s="48" t="s">
        <v>813</v>
      </c>
    </row>
    <row r="835" spans="1:4" x14ac:dyDescent="0.2">
      <c r="A835" s="48" t="s">
        <v>1935</v>
      </c>
      <c r="B835" s="48" t="s">
        <v>736</v>
      </c>
      <c r="C835" s="48" t="s">
        <v>1592</v>
      </c>
      <c r="D835" s="48" t="s">
        <v>1330</v>
      </c>
    </row>
    <row r="836" spans="1:4" x14ac:dyDescent="0.2">
      <c r="A836" s="48"/>
      <c r="B836" s="48"/>
      <c r="C836" s="48"/>
      <c r="D836" s="48" t="s">
        <v>1333</v>
      </c>
    </row>
    <row r="837" spans="1:4" x14ac:dyDescent="0.2">
      <c r="A837" s="48"/>
      <c r="B837" s="48"/>
      <c r="C837" s="48"/>
      <c r="D837" s="48" t="s">
        <v>1331</v>
      </c>
    </row>
    <row r="838" spans="1:4" x14ac:dyDescent="0.2">
      <c r="A838" s="48" t="s">
        <v>1936</v>
      </c>
      <c r="B838" s="48" t="s">
        <v>579</v>
      </c>
      <c r="C838" s="48" t="s">
        <v>1592</v>
      </c>
      <c r="D838" s="48" t="s">
        <v>1330</v>
      </c>
    </row>
    <row r="839" spans="1:4" x14ac:dyDescent="0.2">
      <c r="A839" s="48"/>
      <c r="B839" s="48"/>
      <c r="C839" s="48"/>
      <c r="D839" s="48" t="s">
        <v>1333</v>
      </c>
    </row>
    <row r="840" spans="1:4" x14ac:dyDescent="0.2">
      <c r="A840" s="48"/>
      <c r="B840" s="48"/>
      <c r="C840" s="48"/>
      <c r="D840" s="48" t="s">
        <v>1331</v>
      </c>
    </row>
    <row r="841" spans="1:4" x14ac:dyDescent="0.2">
      <c r="A841" s="48" t="s">
        <v>227</v>
      </c>
      <c r="B841" s="48" t="s">
        <v>228</v>
      </c>
      <c r="C841" s="48" t="s">
        <v>1592</v>
      </c>
      <c r="D841" s="48" t="s">
        <v>1330</v>
      </c>
    </row>
    <row r="842" spans="1:4" x14ac:dyDescent="0.2">
      <c r="A842" s="48"/>
      <c r="B842" s="48"/>
      <c r="C842" s="48"/>
      <c r="D842" s="48" t="s">
        <v>1332</v>
      </c>
    </row>
    <row r="843" spans="1:4" x14ac:dyDescent="0.2">
      <c r="A843" s="48" t="s">
        <v>1937</v>
      </c>
      <c r="B843" s="48" t="s">
        <v>583</v>
      </c>
      <c r="C843" s="48" t="s">
        <v>1592</v>
      </c>
      <c r="D843" s="48" t="s">
        <v>1330</v>
      </c>
    </row>
    <row r="844" spans="1:4" x14ac:dyDescent="0.2">
      <c r="A844" s="48"/>
      <c r="B844" s="48"/>
      <c r="C844" s="48"/>
      <c r="D844" s="48" t="s">
        <v>1332</v>
      </c>
    </row>
    <row r="845" spans="1:4" x14ac:dyDescent="0.2">
      <c r="A845" s="48" t="s">
        <v>306</v>
      </c>
      <c r="B845" s="48" t="s">
        <v>307</v>
      </c>
      <c r="C845" s="48" t="s">
        <v>310</v>
      </c>
      <c r="D845" s="48" t="s">
        <v>1332</v>
      </c>
    </row>
    <row r="846" spans="1:4" x14ac:dyDescent="0.2">
      <c r="A846" s="48" t="s">
        <v>554</v>
      </c>
      <c r="B846" s="48" t="s">
        <v>555</v>
      </c>
      <c r="C846" s="48" t="s">
        <v>564</v>
      </c>
      <c r="D846" s="48" t="s">
        <v>481</v>
      </c>
    </row>
    <row r="847" spans="1:4" x14ac:dyDescent="0.2">
      <c r="A847" s="48" t="s">
        <v>477</v>
      </c>
      <c r="B847" s="48" t="s">
        <v>478</v>
      </c>
      <c r="C847" s="48" t="s">
        <v>564</v>
      </c>
      <c r="D847" s="48" t="s">
        <v>481</v>
      </c>
    </row>
    <row r="848" spans="1:4" x14ac:dyDescent="0.2">
      <c r="A848" s="48" t="s">
        <v>532</v>
      </c>
      <c r="B848" s="48" t="s">
        <v>533</v>
      </c>
      <c r="C848" s="48" t="s">
        <v>564</v>
      </c>
      <c r="D848" s="48" t="s">
        <v>481</v>
      </c>
    </row>
    <row r="849" spans="1:4" x14ac:dyDescent="0.2">
      <c r="A849" s="48" t="s">
        <v>552</v>
      </c>
      <c r="B849" s="48" t="s">
        <v>553</v>
      </c>
      <c r="C849" s="48" t="s">
        <v>564</v>
      </c>
      <c r="D849" s="48" t="s">
        <v>481</v>
      </c>
    </row>
    <row r="850" spans="1:4" x14ac:dyDescent="0.2">
      <c r="A850" s="48" t="s">
        <v>538</v>
      </c>
      <c r="B850" s="48" t="s">
        <v>539</v>
      </c>
      <c r="C850" s="48" t="s">
        <v>564</v>
      </c>
      <c r="D850" s="48" t="s">
        <v>481</v>
      </c>
    </row>
    <row r="851" spans="1:4" x14ac:dyDescent="0.2">
      <c r="A851" s="48" t="s">
        <v>536</v>
      </c>
      <c r="B851" s="48" t="s">
        <v>537</v>
      </c>
      <c r="C851" s="48" t="s">
        <v>564</v>
      </c>
      <c r="D851" s="48" t="s">
        <v>481</v>
      </c>
    </row>
    <row r="852" spans="1:4" x14ac:dyDescent="0.2">
      <c r="A852" s="48" t="s">
        <v>1938</v>
      </c>
      <c r="B852" s="48" t="s">
        <v>544</v>
      </c>
      <c r="C852" s="48" t="s">
        <v>564</v>
      </c>
      <c r="D852" s="48" t="s">
        <v>481</v>
      </c>
    </row>
    <row r="853" spans="1:4" x14ac:dyDescent="0.2">
      <c r="A853" s="48" t="s">
        <v>560</v>
      </c>
      <c r="B853" s="48" t="s">
        <v>561</v>
      </c>
      <c r="C853" s="48" t="s">
        <v>564</v>
      </c>
      <c r="D853" s="48" t="s">
        <v>481</v>
      </c>
    </row>
    <row r="854" spans="1:4" x14ac:dyDescent="0.2">
      <c r="A854" s="48" t="s">
        <v>534</v>
      </c>
      <c r="B854" s="48" t="s">
        <v>535</v>
      </c>
      <c r="C854" s="48" t="s">
        <v>564</v>
      </c>
      <c r="D854" s="48" t="s">
        <v>481</v>
      </c>
    </row>
    <row r="855" spans="1:4" x14ac:dyDescent="0.2">
      <c r="A855" s="48" t="s">
        <v>1132</v>
      </c>
      <c r="B855" s="48" t="s">
        <v>1133</v>
      </c>
      <c r="C855" s="48" t="s">
        <v>1596</v>
      </c>
      <c r="D855" s="48" t="s">
        <v>1330</v>
      </c>
    </row>
    <row r="856" spans="1:4" x14ac:dyDescent="0.2">
      <c r="A856" s="48"/>
      <c r="B856" s="48"/>
      <c r="C856" s="48"/>
      <c r="D856" s="48" t="s">
        <v>482</v>
      </c>
    </row>
    <row r="857" spans="1:4" x14ac:dyDescent="0.2">
      <c r="A857" s="48"/>
      <c r="B857" s="48"/>
      <c r="C857" s="48"/>
      <c r="D857" s="48" t="s">
        <v>1870</v>
      </c>
    </row>
    <row r="858" spans="1:4" x14ac:dyDescent="0.2">
      <c r="A858" s="48" t="s">
        <v>932</v>
      </c>
      <c r="B858" s="48" t="s">
        <v>716</v>
      </c>
      <c r="C858" s="48" t="s">
        <v>1596</v>
      </c>
      <c r="D858" s="48" t="s">
        <v>2117</v>
      </c>
    </row>
    <row r="859" spans="1:4" x14ac:dyDescent="0.2">
      <c r="A859" s="48"/>
      <c r="B859" s="48"/>
      <c r="C859" s="48"/>
      <c r="D859" s="48" t="s">
        <v>521</v>
      </c>
    </row>
    <row r="860" spans="1:4" x14ac:dyDescent="0.2">
      <c r="A860" s="48" t="s">
        <v>934</v>
      </c>
      <c r="B860" s="48" t="s">
        <v>718</v>
      </c>
      <c r="C860" s="48" t="s">
        <v>1596</v>
      </c>
      <c r="D860" s="48" t="s">
        <v>1330</v>
      </c>
    </row>
    <row r="861" spans="1:4" x14ac:dyDescent="0.2">
      <c r="A861" s="48"/>
      <c r="B861" s="48"/>
      <c r="C861" s="48"/>
      <c r="D861" s="48" t="s">
        <v>1331</v>
      </c>
    </row>
    <row r="862" spans="1:4" x14ac:dyDescent="0.2">
      <c r="A862" s="48"/>
      <c r="B862" s="48"/>
      <c r="C862" s="48"/>
      <c r="D862" s="48" t="s">
        <v>1332</v>
      </c>
    </row>
    <row r="863" spans="1:4" x14ac:dyDescent="0.2">
      <c r="A863" s="48"/>
      <c r="B863" s="48"/>
      <c r="C863" s="48"/>
      <c r="D863" s="48" t="s">
        <v>521</v>
      </c>
    </row>
    <row r="864" spans="1:4" x14ac:dyDescent="0.2">
      <c r="A864" s="48" t="s">
        <v>1881</v>
      </c>
      <c r="B864" s="48" t="s">
        <v>1902</v>
      </c>
      <c r="C864" s="48" t="s">
        <v>1596</v>
      </c>
      <c r="D864" s="48" t="s">
        <v>521</v>
      </c>
    </row>
    <row r="865" spans="1:4" x14ac:dyDescent="0.2">
      <c r="A865" s="48" t="s">
        <v>1724</v>
      </c>
      <c r="B865" s="48" t="s">
        <v>56</v>
      </c>
      <c r="C865" s="48" t="s">
        <v>1596</v>
      </c>
      <c r="D865" s="48" t="s">
        <v>2117</v>
      </c>
    </row>
    <row r="866" spans="1:4" x14ac:dyDescent="0.2">
      <c r="A866" s="48"/>
      <c r="B866" s="48"/>
      <c r="C866" s="48"/>
      <c r="D866" s="48" t="s">
        <v>521</v>
      </c>
    </row>
    <row r="867" spans="1:4" x14ac:dyDescent="0.2">
      <c r="A867" s="48" t="s">
        <v>1737</v>
      </c>
      <c r="B867" s="48" t="s">
        <v>738</v>
      </c>
      <c r="C867" s="48" t="s">
        <v>1596</v>
      </c>
      <c r="D867" s="48" t="s">
        <v>1330</v>
      </c>
    </row>
    <row r="868" spans="1:4" x14ac:dyDescent="0.2">
      <c r="A868" s="48"/>
      <c r="B868" s="48"/>
      <c r="C868" s="48"/>
      <c r="D868" s="48" t="s">
        <v>521</v>
      </c>
    </row>
    <row r="869" spans="1:4" x14ac:dyDescent="0.2">
      <c r="A869" s="48" t="s">
        <v>1726</v>
      </c>
      <c r="B869" s="48" t="s">
        <v>58</v>
      </c>
      <c r="C869" s="48" t="s">
        <v>1596</v>
      </c>
      <c r="D869" s="48" t="s">
        <v>1330</v>
      </c>
    </row>
    <row r="870" spans="1:4" x14ac:dyDescent="0.2">
      <c r="A870" s="48"/>
      <c r="B870" s="48"/>
      <c r="C870" s="48"/>
      <c r="D870" s="48" t="s">
        <v>2117</v>
      </c>
    </row>
    <row r="871" spans="1:4" x14ac:dyDescent="0.2">
      <c r="A871" s="48"/>
      <c r="B871" s="48"/>
      <c r="C871" s="48"/>
      <c r="D871" s="48" t="s">
        <v>1331</v>
      </c>
    </row>
    <row r="872" spans="1:4" x14ac:dyDescent="0.2">
      <c r="A872" s="48"/>
      <c r="B872" s="48"/>
      <c r="C872" s="48"/>
      <c r="D872" s="48" t="s">
        <v>521</v>
      </c>
    </row>
    <row r="873" spans="1:4" x14ac:dyDescent="0.2">
      <c r="A873" s="48" t="s">
        <v>1735</v>
      </c>
      <c r="B873" s="48" t="s">
        <v>739</v>
      </c>
      <c r="C873" s="48" t="s">
        <v>1596</v>
      </c>
      <c r="D873" s="48" t="s">
        <v>1330</v>
      </c>
    </row>
    <row r="874" spans="1:4" x14ac:dyDescent="0.2">
      <c r="A874" s="48"/>
      <c r="B874" s="48"/>
      <c r="C874" s="48"/>
      <c r="D874" s="48" t="s">
        <v>2117</v>
      </c>
    </row>
    <row r="875" spans="1:4" x14ac:dyDescent="0.2">
      <c r="A875" s="48"/>
      <c r="B875" s="48"/>
      <c r="C875" s="48"/>
      <c r="D875" s="48" t="s">
        <v>521</v>
      </c>
    </row>
    <row r="876" spans="1:4" x14ac:dyDescent="0.2">
      <c r="A876" s="48" t="s">
        <v>1736</v>
      </c>
      <c r="B876" s="48" t="s">
        <v>740</v>
      </c>
      <c r="C876" s="48" t="s">
        <v>1596</v>
      </c>
      <c r="D876" s="48" t="s">
        <v>1330</v>
      </c>
    </row>
    <row r="877" spans="1:4" x14ac:dyDescent="0.2">
      <c r="A877" s="48"/>
      <c r="B877" s="48"/>
      <c r="C877" s="48"/>
      <c r="D877" s="48" t="s">
        <v>521</v>
      </c>
    </row>
    <row r="878" spans="1:4" x14ac:dyDescent="0.2">
      <c r="A878" s="48" t="s">
        <v>1732</v>
      </c>
      <c r="B878" s="48" t="s">
        <v>766</v>
      </c>
      <c r="C878" s="48" t="s">
        <v>1596</v>
      </c>
      <c r="D878" s="48" t="s">
        <v>1330</v>
      </c>
    </row>
    <row r="879" spans="1:4" x14ac:dyDescent="0.2">
      <c r="A879" s="48"/>
      <c r="B879" s="48"/>
      <c r="C879" s="48"/>
      <c r="D879" s="48" t="s">
        <v>521</v>
      </c>
    </row>
    <row r="880" spans="1:4" x14ac:dyDescent="0.2">
      <c r="A880" s="48" t="s">
        <v>1712</v>
      </c>
      <c r="B880" s="48" t="s">
        <v>721</v>
      </c>
      <c r="C880" s="48" t="s">
        <v>1596</v>
      </c>
      <c r="D880" s="48" t="s">
        <v>1336</v>
      </c>
    </row>
    <row r="881" spans="1:4" x14ac:dyDescent="0.2">
      <c r="A881" s="48"/>
      <c r="B881" s="48"/>
      <c r="C881" s="48"/>
      <c r="D881" s="48" t="s">
        <v>1330</v>
      </c>
    </row>
    <row r="882" spans="1:4" x14ac:dyDescent="0.2">
      <c r="A882" s="48"/>
      <c r="B882" s="48"/>
      <c r="C882" s="48"/>
      <c r="D882" s="48" t="s">
        <v>521</v>
      </c>
    </row>
    <row r="883" spans="1:4" x14ac:dyDescent="0.2">
      <c r="A883" s="48" t="s">
        <v>1713</v>
      </c>
      <c r="B883" s="48" t="s">
        <v>722</v>
      </c>
      <c r="C883" s="48" t="s">
        <v>1596</v>
      </c>
      <c r="D883" s="48" t="s">
        <v>1336</v>
      </c>
    </row>
    <row r="884" spans="1:4" x14ac:dyDescent="0.2">
      <c r="A884" s="48"/>
      <c r="B884" s="48"/>
      <c r="C884" s="48"/>
      <c r="D884" s="48" t="s">
        <v>1330</v>
      </c>
    </row>
    <row r="885" spans="1:4" x14ac:dyDescent="0.2">
      <c r="A885" s="48"/>
      <c r="B885" s="48"/>
      <c r="C885" s="48"/>
      <c r="D885" s="48" t="s">
        <v>521</v>
      </c>
    </row>
    <row r="886" spans="1:4" x14ac:dyDescent="0.2">
      <c r="A886" s="48" t="s">
        <v>1733</v>
      </c>
      <c r="B886" s="48" t="s">
        <v>767</v>
      </c>
      <c r="C886" s="48" t="s">
        <v>1596</v>
      </c>
      <c r="D886" s="48" t="s">
        <v>1330</v>
      </c>
    </row>
    <row r="887" spans="1:4" x14ac:dyDescent="0.2">
      <c r="A887" s="48"/>
      <c r="B887" s="48"/>
      <c r="C887" s="48"/>
      <c r="D887" s="48" t="s">
        <v>521</v>
      </c>
    </row>
    <row r="888" spans="1:4" x14ac:dyDescent="0.2">
      <c r="A888" s="48" t="s">
        <v>1714</v>
      </c>
      <c r="B888" s="48" t="s">
        <v>1130</v>
      </c>
      <c r="C888" s="48" t="s">
        <v>1596</v>
      </c>
      <c r="D888" s="48" t="s">
        <v>1336</v>
      </c>
    </row>
    <row r="889" spans="1:4" x14ac:dyDescent="0.2">
      <c r="A889" s="48"/>
      <c r="B889" s="48"/>
      <c r="C889" s="48"/>
      <c r="D889" s="48" t="s">
        <v>1330</v>
      </c>
    </row>
    <row r="890" spans="1:4" x14ac:dyDescent="0.2">
      <c r="A890" s="48"/>
      <c r="B890" s="48"/>
      <c r="C890" s="48"/>
      <c r="D890" s="48" t="s">
        <v>521</v>
      </c>
    </row>
    <row r="891" spans="1:4" x14ac:dyDescent="0.2">
      <c r="A891" s="48" t="s">
        <v>1703</v>
      </c>
      <c r="B891" s="48" t="s">
        <v>1131</v>
      </c>
      <c r="C891" s="48" t="s">
        <v>1596</v>
      </c>
      <c r="D891" s="48" t="s">
        <v>1330</v>
      </c>
    </row>
    <row r="892" spans="1:4" x14ac:dyDescent="0.2">
      <c r="A892" s="48"/>
      <c r="B892" s="48"/>
      <c r="C892" s="48"/>
      <c r="D892" s="48" t="s">
        <v>2117</v>
      </c>
    </row>
    <row r="893" spans="1:4" x14ac:dyDescent="0.2">
      <c r="A893" s="48"/>
      <c r="B893" s="48"/>
      <c r="C893" s="48"/>
      <c r="D893" s="48" t="s">
        <v>521</v>
      </c>
    </row>
    <row r="894" spans="1:4" x14ac:dyDescent="0.2">
      <c r="A894" s="48" t="s">
        <v>935</v>
      </c>
      <c r="B894" s="48" t="s">
        <v>752</v>
      </c>
      <c r="C894" s="48" t="s">
        <v>1596</v>
      </c>
      <c r="D894" s="48" t="s">
        <v>1330</v>
      </c>
    </row>
    <row r="895" spans="1:4" x14ac:dyDescent="0.2">
      <c r="A895" s="48"/>
      <c r="B895" s="48"/>
      <c r="C895" s="48"/>
      <c r="D895" s="48" t="s">
        <v>521</v>
      </c>
    </row>
    <row r="896" spans="1:4" x14ac:dyDescent="0.2">
      <c r="A896" s="48" t="s">
        <v>1725</v>
      </c>
      <c r="B896" s="48" t="s">
        <v>57</v>
      </c>
      <c r="C896" s="48" t="s">
        <v>1596</v>
      </c>
      <c r="D896" s="48" t="s">
        <v>1330</v>
      </c>
    </row>
    <row r="897" spans="1:4" x14ac:dyDescent="0.2">
      <c r="A897" s="48"/>
      <c r="B897" s="48"/>
      <c r="C897" s="48"/>
      <c r="D897" s="48" t="s">
        <v>521</v>
      </c>
    </row>
    <row r="898" spans="1:4" x14ac:dyDescent="0.2">
      <c r="A898" s="48" t="s">
        <v>944</v>
      </c>
      <c r="B898" s="48" t="s">
        <v>88</v>
      </c>
      <c r="C898" s="48" t="s">
        <v>1596</v>
      </c>
      <c r="D898" s="48" t="s">
        <v>521</v>
      </c>
    </row>
    <row r="899" spans="1:4" x14ac:dyDescent="0.2">
      <c r="A899" s="48" t="s">
        <v>2499</v>
      </c>
      <c r="B899" s="48" t="s">
        <v>2500</v>
      </c>
      <c r="C899" s="48" t="s">
        <v>1596</v>
      </c>
      <c r="D899" s="48" t="s">
        <v>521</v>
      </c>
    </row>
    <row r="900" spans="1:4" x14ac:dyDescent="0.2">
      <c r="A900" s="48" t="s">
        <v>933</v>
      </c>
      <c r="B900" s="48" t="s">
        <v>717</v>
      </c>
      <c r="C900" s="48" t="s">
        <v>1596</v>
      </c>
      <c r="D900" s="48" t="s">
        <v>1330</v>
      </c>
    </row>
    <row r="901" spans="1:4" x14ac:dyDescent="0.2">
      <c r="A901" s="48"/>
      <c r="B901" s="48"/>
      <c r="C901" s="48"/>
      <c r="D901" s="48" t="s">
        <v>1331</v>
      </c>
    </row>
    <row r="902" spans="1:4" x14ac:dyDescent="0.2">
      <c r="A902" s="48"/>
      <c r="B902" s="48"/>
      <c r="C902" s="48"/>
      <c r="D902" s="48" t="s">
        <v>1332</v>
      </c>
    </row>
    <row r="903" spans="1:4" x14ac:dyDescent="0.2">
      <c r="A903" s="48"/>
      <c r="B903" s="48"/>
      <c r="C903" s="48"/>
      <c r="D903" s="48" t="s">
        <v>521</v>
      </c>
    </row>
    <row r="904" spans="1:4" x14ac:dyDescent="0.2">
      <c r="A904" s="48" t="s">
        <v>1709</v>
      </c>
      <c r="B904" s="48" t="s">
        <v>720</v>
      </c>
      <c r="C904" s="48" t="s">
        <v>1596</v>
      </c>
      <c r="D904" s="48" t="s">
        <v>1336</v>
      </c>
    </row>
    <row r="905" spans="1:4" x14ac:dyDescent="0.2">
      <c r="A905" s="48"/>
      <c r="B905" s="48"/>
      <c r="C905" s="48"/>
      <c r="D905" s="48" t="s">
        <v>1330</v>
      </c>
    </row>
    <row r="906" spans="1:4" x14ac:dyDescent="0.2">
      <c r="A906" s="48"/>
      <c r="B906" s="48"/>
      <c r="C906" s="48"/>
      <c r="D906" s="48" t="s">
        <v>521</v>
      </c>
    </row>
    <row r="907" spans="1:4" x14ac:dyDescent="0.2">
      <c r="A907" s="48" t="s">
        <v>59</v>
      </c>
      <c r="B907" s="48" t="s">
        <v>60</v>
      </c>
      <c r="C907" s="48" t="s">
        <v>1596</v>
      </c>
      <c r="D907" s="48" t="s">
        <v>521</v>
      </c>
    </row>
    <row r="908" spans="1:4" x14ac:dyDescent="0.2">
      <c r="A908" s="48" t="s">
        <v>1134</v>
      </c>
      <c r="B908" s="48" t="s">
        <v>1135</v>
      </c>
      <c r="C908" s="48" t="s">
        <v>1596</v>
      </c>
      <c r="D908" s="48" t="s">
        <v>522</v>
      </c>
    </row>
    <row r="909" spans="1:4" x14ac:dyDescent="0.2">
      <c r="A909" s="48"/>
      <c r="B909" s="48"/>
      <c r="C909" s="48"/>
      <c r="D909" s="48" t="s">
        <v>1336</v>
      </c>
    </row>
    <row r="910" spans="1:4" x14ac:dyDescent="0.2">
      <c r="A910" s="48"/>
      <c r="B910" s="48"/>
      <c r="C910" s="48"/>
      <c r="D910" s="48" t="s">
        <v>1330</v>
      </c>
    </row>
    <row r="911" spans="1:4" x14ac:dyDescent="0.2">
      <c r="A911" s="48"/>
      <c r="B911" s="48"/>
      <c r="C911" s="48"/>
      <c r="D911" s="48" t="s">
        <v>515</v>
      </c>
    </row>
    <row r="912" spans="1:4" x14ac:dyDescent="0.2">
      <c r="A912" s="48"/>
      <c r="B912" s="48"/>
      <c r="C912" s="48"/>
      <c r="D912" s="48" t="s">
        <v>482</v>
      </c>
    </row>
    <row r="913" spans="1:4" x14ac:dyDescent="0.2">
      <c r="A913" s="48"/>
      <c r="B913" s="48"/>
      <c r="C913" s="48"/>
      <c r="D913" s="48" t="s">
        <v>1333</v>
      </c>
    </row>
    <row r="914" spans="1:4" x14ac:dyDescent="0.2">
      <c r="A914" s="48"/>
      <c r="B914" s="48"/>
      <c r="C914" s="48"/>
      <c r="D914" s="48" t="s">
        <v>1331</v>
      </c>
    </row>
    <row r="915" spans="1:4" x14ac:dyDescent="0.2">
      <c r="A915" s="48"/>
      <c r="B915" s="48"/>
      <c r="C915" s="48"/>
      <c r="D915" s="48" t="s">
        <v>1334</v>
      </c>
    </row>
    <row r="916" spans="1:4" x14ac:dyDescent="0.2">
      <c r="A916" s="48"/>
      <c r="B916" s="48"/>
      <c r="C916" s="48"/>
      <c r="D916" s="48" t="s">
        <v>480</v>
      </c>
    </row>
    <row r="917" spans="1:4" x14ac:dyDescent="0.2">
      <c r="A917" s="48"/>
      <c r="B917" s="48"/>
      <c r="C917" s="48"/>
      <c r="D917" s="48" t="s">
        <v>516</v>
      </c>
    </row>
    <row r="918" spans="1:4" x14ac:dyDescent="0.2">
      <c r="A918" s="48"/>
      <c r="B918" s="48"/>
      <c r="C918" s="48"/>
      <c r="D918" s="48" t="s">
        <v>1870</v>
      </c>
    </row>
    <row r="919" spans="1:4" x14ac:dyDescent="0.2">
      <c r="A919" s="48" t="s">
        <v>1136</v>
      </c>
      <c r="B919" s="48" t="s">
        <v>1137</v>
      </c>
      <c r="C919" s="48" t="s">
        <v>1596</v>
      </c>
      <c r="D919" s="48" t="s">
        <v>522</v>
      </c>
    </row>
    <row r="920" spans="1:4" x14ac:dyDescent="0.2">
      <c r="A920" s="48"/>
      <c r="B920" s="48"/>
      <c r="C920" s="48"/>
      <c r="D920" s="48" t="s">
        <v>1336</v>
      </c>
    </row>
    <row r="921" spans="1:4" x14ac:dyDescent="0.2">
      <c r="A921" s="48"/>
      <c r="B921" s="48"/>
      <c r="C921" s="48"/>
      <c r="D921" s="48" t="s">
        <v>1330</v>
      </c>
    </row>
    <row r="922" spans="1:4" x14ac:dyDescent="0.2">
      <c r="A922" s="48"/>
      <c r="B922" s="48"/>
      <c r="C922" s="48"/>
      <c r="D922" s="48" t="s">
        <v>482</v>
      </c>
    </row>
    <row r="923" spans="1:4" x14ac:dyDescent="0.2">
      <c r="A923" s="48"/>
      <c r="B923" s="48"/>
      <c r="C923" s="48"/>
      <c r="D923" s="48" t="s">
        <v>1870</v>
      </c>
    </row>
    <row r="924" spans="1:4" x14ac:dyDescent="0.2">
      <c r="A924" s="48" t="s">
        <v>41</v>
      </c>
      <c r="B924" s="48" t="s">
        <v>1138</v>
      </c>
      <c r="C924" s="48" t="s">
        <v>1596</v>
      </c>
      <c r="D924" s="48" t="s">
        <v>1336</v>
      </c>
    </row>
    <row r="925" spans="1:4" x14ac:dyDescent="0.2">
      <c r="A925" s="48"/>
      <c r="B925" s="48"/>
      <c r="C925" s="48"/>
      <c r="D925" s="48" t="s">
        <v>1330</v>
      </c>
    </row>
    <row r="926" spans="1:4" x14ac:dyDescent="0.2">
      <c r="A926" s="48" t="s">
        <v>936</v>
      </c>
      <c r="B926" s="48" t="s">
        <v>1139</v>
      </c>
      <c r="C926" s="48" t="s">
        <v>1596</v>
      </c>
      <c r="D926" s="48" t="s">
        <v>1330</v>
      </c>
    </row>
    <row r="927" spans="1:4" x14ac:dyDescent="0.2">
      <c r="A927" s="48"/>
      <c r="B927" s="48"/>
      <c r="C927" s="48"/>
      <c r="D927" s="48" t="s">
        <v>521</v>
      </c>
    </row>
    <row r="928" spans="1:4" x14ac:dyDescent="0.2">
      <c r="A928" s="48" t="s">
        <v>1140</v>
      </c>
      <c r="B928" s="48" t="s">
        <v>1141</v>
      </c>
      <c r="C928" s="48" t="s">
        <v>1596</v>
      </c>
      <c r="D928" s="48" t="s">
        <v>1336</v>
      </c>
    </row>
    <row r="929" spans="1:4" x14ac:dyDescent="0.2">
      <c r="A929" s="48"/>
      <c r="B929" s="48"/>
      <c r="C929" s="48"/>
      <c r="D929" s="48" t="s">
        <v>1330</v>
      </c>
    </row>
    <row r="930" spans="1:4" x14ac:dyDescent="0.2">
      <c r="A930" s="48"/>
      <c r="B930" s="48"/>
      <c r="C930" s="48"/>
      <c r="D930" s="48" t="s">
        <v>482</v>
      </c>
    </row>
    <row r="931" spans="1:4" x14ac:dyDescent="0.2">
      <c r="A931" s="48"/>
      <c r="B931" s="48"/>
      <c r="C931" s="48"/>
      <c r="D931" s="48" t="s">
        <v>2117</v>
      </c>
    </row>
    <row r="932" spans="1:4" x14ac:dyDescent="0.2">
      <c r="A932" s="48" t="s">
        <v>1155</v>
      </c>
      <c r="B932" s="48" t="s">
        <v>1156</v>
      </c>
      <c r="C932" s="48" t="s">
        <v>1596</v>
      </c>
      <c r="D932" s="48" t="s">
        <v>1336</v>
      </c>
    </row>
    <row r="933" spans="1:4" x14ac:dyDescent="0.2">
      <c r="A933" s="48"/>
      <c r="B933" s="48"/>
      <c r="C933" s="48"/>
      <c r="D933" s="48" t="s">
        <v>1330</v>
      </c>
    </row>
    <row r="934" spans="1:4" x14ac:dyDescent="0.2">
      <c r="A934" s="48"/>
      <c r="B934" s="48"/>
      <c r="C934" s="48"/>
      <c r="D934" s="48" t="s">
        <v>482</v>
      </c>
    </row>
    <row r="935" spans="1:4" x14ac:dyDescent="0.2">
      <c r="A935" s="48" t="s">
        <v>1157</v>
      </c>
      <c r="B935" s="48" t="s">
        <v>1158</v>
      </c>
      <c r="C935" s="48" t="s">
        <v>1596</v>
      </c>
      <c r="D935" s="48" t="s">
        <v>1336</v>
      </c>
    </row>
    <row r="936" spans="1:4" x14ac:dyDescent="0.2">
      <c r="A936" s="48"/>
      <c r="B936" s="48"/>
      <c r="C936" s="48"/>
      <c r="D936" s="48" t="s">
        <v>1330</v>
      </c>
    </row>
    <row r="937" spans="1:4" x14ac:dyDescent="0.2">
      <c r="A937" s="48"/>
      <c r="B937" s="48"/>
      <c r="C937" s="48"/>
      <c r="D937" s="48" t="s">
        <v>482</v>
      </c>
    </row>
    <row r="938" spans="1:4" x14ac:dyDescent="0.2">
      <c r="A938" s="48"/>
      <c r="B938" s="48"/>
      <c r="C938" s="48"/>
      <c r="D938" s="48" t="s">
        <v>1334</v>
      </c>
    </row>
    <row r="939" spans="1:4" x14ac:dyDescent="0.2">
      <c r="A939" s="48" t="s">
        <v>1654</v>
      </c>
      <c r="B939" s="48" t="s">
        <v>1655</v>
      </c>
      <c r="C939" s="48" t="s">
        <v>1596</v>
      </c>
      <c r="D939" s="48" t="s">
        <v>1336</v>
      </c>
    </row>
    <row r="940" spans="1:4" x14ac:dyDescent="0.2">
      <c r="A940" s="48"/>
      <c r="B940" s="48"/>
      <c r="C940" s="48"/>
      <c r="D940" s="48" t="s">
        <v>1330</v>
      </c>
    </row>
    <row r="941" spans="1:4" x14ac:dyDescent="0.2">
      <c r="A941" s="48"/>
      <c r="B941" s="48"/>
      <c r="C941" s="48"/>
      <c r="D941" s="48" t="s">
        <v>482</v>
      </c>
    </row>
    <row r="942" spans="1:4" x14ac:dyDescent="0.2">
      <c r="A942" s="48"/>
      <c r="B942" s="48"/>
      <c r="C942" s="48"/>
      <c r="D942" s="48" t="s">
        <v>1870</v>
      </c>
    </row>
    <row r="943" spans="1:4" x14ac:dyDescent="0.2">
      <c r="A943" s="48" t="s">
        <v>943</v>
      </c>
      <c r="B943" s="48" t="s">
        <v>1656</v>
      </c>
      <c r="C943" s="48" t="s">
        <v>1596</v>
      </c>
      <c r="D943" s="48" t="s">
        <v>1336</v>
      </c>
    </row>
    <row r="944" spans="1:4" x14ac:dyDescent="0.2">
      <c r="A944" s="48" t="s">
        <v>1882</v>
      </c>
      <c r="B944" s="48" t="s">
        <v>1903</v>
      </c>
      <c r="C944" s="48" t="s">
        <v>1596</v>
      </c>
      <c r="D944" s="48" t="s">
        <v>521</v>
      </c>
    </row>
    <row r="945" spans="1:4" x14ac:dyDescent="0.2">
      <c r="A945" s="48" t="s">
        <v>2773</v>
      </c>
      <c r="B945" s="48" t="s">
        <v>1152</v>
      </c>
      <c r="C945" s="48" t="s">
        <v>1596</v>
      </c>
      <c r="D945" s="48" t="s">
        <v>1336</v>
      </c>
    </row>
    <row r="946" spans="1:4" x14ac:dyDescent="0.2">
      <c r="A946" s="48"/>
      <c r="B946" s="48"/>
      <c r="C946" s="48"/>
      <c r="D946" s="48" t="s">
        <v>1330</v>
      </c>
    </row>
    <row r="947" spans="1:4" x14ac:dyDescent="0.2">
      <c r="A947" s="48"/>
      <c r="B947" s="48"/>
      <c r="C947" s="48"/>
      <c r="D947" s="48" t="s">
        <v>482</v>
      </c>
    </row>
    <row r="948" spans="1:4" x14ac:dyDescent="0.2">
      <c r="A948" s="48" t="s">
        <v>1883</v>
      </c>
      <c r="B948" s="48" t="s">
        <v>1904</v>
      </c>
      <c r="C948" s="48" t="s">
        <v>1596</v>
      </c>
      <c r="D948" s="48" t="s">
        <v>521</v>
      </c>
    </row>
    <row r="949" spans="1:4" x14ac:dyDescent="0.2">
      <c r="A949" s="48" t="s">
        <v>1657</v>
      </c>
      <c r="B949" s="48" t="s">
        <v>1658</v>
      </c>
      <c r="C949" s="48" t="s">
        <v>1596</v>
      </c>
      <c r="D949" s="48" t="s">
        <v>1336</v>
      </c>
    </row>
    <row r="950" spans="1:4" x14ac:dyDescent="0.2">
      <c r="A950" s="48"/>
      <c r="B950" s="48"/>
      <c r="C950" s="48"/>
      <c r="D950" s="48" t="s">
        <v>1330</v>
      </c>
    </row>
    <row r="951" spans="1:4" x14ac:dyDescent="0.2">
      <c r="A951" s="48"/>
      <c r="B951" s="48"/>
      <c r="C951" s="48"/>
      <c r="D951" s="48" t="s">
        <v>482</v>
      </c>
    </row>
    <row r="952" spans="1:4" x14ac:dyDescent="0.2">
      <c r="A952" s="48" t="s">
        <v>1659</v>
      </c>
      <c r="B952" s="48" t="s">
        <v>1660</v>
      </c>
      <c r="C952" s="48" t="s">
        <v>1596</v>
      </c>
      <c r="D952" s="48" t="s">
        <v>1336</v>
      </c>
    </row>
    <row r="953" spans="1:4" x14ac:dyDescent="0.2">
      <c r="A953" s="48"/>
      <c r="B953" s="48"/>
      <c r="C953" s="48"/>
      <c r="D953" s="48" t="s">
        <v>1330</v>
      </c>
    </row>
    <row r="954" spans="1:4" x14ac:dyDescent="0.2">
      <c r="A954" s="48"/>
      <c r="B954" s="48"/>
      <c r="C954" s="48"/>
      <c r="D954" s="48" t="s">
        <v>482</v>
      </c>
    </row>
    <row r="955" spans="1:4" x14ac:dyDescent="0.2">
      <c r="A955" s="48" t="s">
        <v>1661</v>
      </c>
      <c r="B955" s="48" t="s">
        <v>1662</v>
      </c>
      <c r="C955" s="48" t="s">
        <v>1596</v>
      </c>
      <c r="D955" s="48" t="s">
        <v>1336</v>
      </c>
    </row>
    <row r="956" spans="1:4" x14ac:dyDescent="0.2">
      <c r="A956" s="48"/>
      <c r="B956" s="48"/>
      <c r="C956" s="48"/>
      <c r="D956" s="48" t="s">
        <v>1330</v>
      </c>
    </row>
    <row r="957" spans="1:4" x14ac:dyDescent="0.2">
      <c r="A957" s="48"/>
      <c r="B957" s="48"/>
      <c r="C957" s="48"/>
      <c r="D957" s="48" t="s">
        <v>482</v>
      </c>
    </row>
    <row r="958" spans="1:4" x14ac:dyDescent="0.2">
      <c r="A958" s="48" t="s">
        <v>1663</v>
      </c>
      <c r="B958" s="48" t="s">
        <v>1664</v>
      </c>
      <c r="C958" s="48" t="s">
        <v>1596</v>
      </c>
      <c r="D958" s="48" t="s">
        <v>1336</v>
      </c>
    </row>
    <row r="959" spans="1:4" x14ac:dyDescent="0.2">
      <c r="A959" s="48"/>
      <c r="B959" s="48"/>
      <c r="C959" s="48"/>
      <c r="D959" s="48" t="s">
        <v>1330</v>
      </c>
    </row>
    <row r="960" spans="1:4" x14ac:dyDescent="0.2">
      <c r="A960" s="48"/>
      <c r="B960" s="48"/>
      <c r="C960" s="48"/>
      <c r="D960" s="48" t="s">
        <v>482</v>
      </c>
    </row>
    <row r="961" spans="1:4" x14ac:dyDescent="0.2">
      <c r="A961" s="48" t="s">
        <v>1665</v>
      </c>
      <c r="B961" s="48" t="s">
        <v>1666</v>
      </c>
      <c r="C961" s="48" t="s">
        <v>1596</v>
      </c>
      <c r="D961" s="48" t="s">
        <v>1336</v>
      </c>
    </row>
    <row r="962" spans="1:4" x14ac:dyDescent="0.2">
      <c r="A962" s="48"/>
      <c r="B962" s="48"/>
      <c r="C962" s="48"/>
      <c r="D962" s="48" t="s">
        <v>1330</v>
      </c>
    </row>
    <row r="963" spans="1:4" x14ac:dyDescent="0.2">
      <c r="A963" s="48"/>
      <c r="B963" s="48"/>
      <c r="C963" s="48"/>
      <c r="D963" s="48" t="s">
        <v>482</v>
      </c>
    </row>
    <row r="964" spans="1:4" x14ac:dyDescent="0.2">
      <c r="A964" s="48" t="s">
        <v>1667</v>
      </c>
      <c r="B964" s="48" t="s">
        <v>1668</v>
      </c>
      <c r="C964" s="48" t="s">
        <v>1596</v>
      </c>
      <c r="D964" s="48" t="s">
        <v>1336</v>
      </c>
    </row>
    <row r="965" spans="1:4" x14ac:dyDescent="0.2">
      <c r="A965" s="48"/>
      <c r="B965" s="48"/>
      <c r="C965" s="48"/>
      <c r="D965" s="48" t="s">
        <v>1330</v>
      </c>
    </row>
    <row r="966" spans="1:4" x14ac:dyDescent="0.2">
      <c r="A966" s="48" t="s">
        <v>2199</v>
      </c>
      <c r="B966" s="48" t="s">
        <v>464</v>
      </c>
      <c r="C966" s="48" t="s">
        <v>1596</v>
      </c>
      <c r="D966" s="48" t="s">
        <v>1336</v>
      </c>
    </row>
    <row r="967" spans="1:4" x14ac:dyDescent="0.2">
      <c r="A967" s="48"/>
      <c r="B967" s="48"/>
      <c r="C967" s="48"/>
      <c r="D967" s="48" t="s">
        <v>1330</v>
      </c>
    </row>
    <row r="968" spans="1:4" x14ac:dyDescent="0.2">
      <c r="A968" s="48"/>
      <c r="B968" s="48"/>
      <c r="C968" s="48"/>
      <c r="D968" s="48" t="s">
        <v>482</v>
      </c>
    </row>
    <row r="969" spans="1:4" x14ac:dyDescent="0.2">
      <c r="A969" s="48" t="s">
        <v>1699</v>
      </c>
      <c r="B969" s="48" t="s">
        <v>1142</v>
      </c>
      <c r="C969" s="48" t="s">
        <v>1596</v>
      </c>
      <c r="D969" s="48" t="s">
        <v>1336</v>
      </c>
    </row>
    <row r="970" spans="1:4" x14ac:dyDescent="0.2">
      <c r="A970" s="48"/>
      <c r="B970" s="48"/>
      <c r="C970" s="48"/>
      <c r="D970" s="48" t="s">
        <v>1330</v>
      </c>
    </row>
    <row r="971" spans="1:4" x14ac:dyDescent="0.2">
      <c r="A971" s="48"/>
      <c r="B971" s="48"/>
      <c r="C971" s="48"/>
      <c r="D971" s="48" t="s">
        <v>482</v>
      </c>
    </row>
    <row r="972" spans="1:4" x14ac:dyDescent="0.2">
      <c r="A972" s="48"/>
      <c r="B972" s="48"/>
      <c r="C972" s="48"/>
      <c r="D972" s="48" t="s">
        <v>1870</v>
      </c>
    </row>
    <row r="973" spans="1:4" x14ac:dyDescent="0.2">
      <c r="A973" s="48" t="s">
        <v>1635</v>
      </c>
      <c r="B973" s="48" t="s">
        <v>1143</v>
      </c>
      <c r="C973" s="48" t="s">
        <v>1596</v>
      </c>
      <c r="D973" s="48" t="s">
        <v>1336</v>
      </c>
    </row>
    <row r="974" spans="1:4" x14ac:dyDescent="0.2">
      <c r="A974" s="48"/>
      <c r="B974" s="48"/>
      <c r="C974" s="48"/>
      <c r="D974" s="48" t="s">
        <v>1330</v>
      </c>
    </row>
    <row r="975" spans="1:4" x14ac:dyDescent="0.2">
      <c r="A975" s="48"/>
      <c r="B975" s="48"/>
      <c r="C975" s="48"/>
      <c r="D975" s="48" t="s">
        <v>1333</v>
      </c>
    </row>
    <row r="976" spans="1:4" x14ac:dyDescent="0.2">
      <c r="A976" s="48"/>
      <c r="B976" s="48"/>
      <c r="C976" s="48"/>
      <c r="D976" s="48" t="s">
        <v>1331</v>
      </c>
    </row>
    <row r="977" spans="1:4" x14ac:dyDescent="0.2">
      <c r="A977" s="48"/>
      <c r="B977" s="48"/>
      <c r="C977" s="48"/>
      <c r="D977" s="48" t="s">
        <v>1334</v>
      </c>
    </row>
    <row r="978" spans="1:4" x14ac:dyDescent="0.2">
      <c r="A978" s="48"/>
      <c r="B978" s="48"/>
      <c r="C978" s="48"/>
      <c r="D978" s="48" t="s">
        <v>521</v>
      </c>
    </row>
    <row r="979" spans="1:4" x14ac:dyDescent="0.2">
      <c r="A979" s="48"/>
      <c r="B979" s="48"/>
      <c r="C979" s="48"/>
      <c r="D979" s="48" t="s">
        <v>516</v>
      </c>
    </row>
    <row r="980" spans="1:4" x14ac:dyDescent="0.2">
      <c r="A980" s="48"/>
      <c r="B980" s="48"/>
      <c r="C980" s="48"/>
      <c r="D980" s="48" t="s">
        <v>1870</v>
      </c>
    </row>
    <row r="981" spans="1:4" x14ac:dyDescent="0.2">
      <c r="A981" s="48" t="s">
        <v>1636</v>
      </c>
      <c r="B981" s="48" t="s">
        <v>1388</v>
      </c>
      <c r="C981" s="48" t="s">
        <v>1596</v>
      </c>
      <c r="D981" s="48" t="s">
        <v>521</v>
      </c>
    </row>
    <row r="982" spans="1:4" x14ac:dyDescent="0.2">
      <c r="A982" s="48" t="s">
        <v>1670</v>
      </c>
      <c r="B982" s="48" t="s">
        <v>1144</v>
      </c>
      <c r="C982" s="48" t="s">
        <v>1596</v>
      </c>
      <c r="D982" s="48" t="s">
        <v>522</v>
      </c>
    </row>
    <row r="983" spans="1:4" x14ac:dyDescent="0.2">
      <c r="A983" s="48"/>
      <c r="B983" s="48"/>
      <c r="C983" s="48"/>
      <c r="D983" s="48" t="s">
        <v>520</v>
      </c>
    </row>
    <row r="984" spans="1:4" x14ac:dyDescent="0.2">
      <c r="A984" s="48"/>
      <c r="B984" s="48"/>
      <c r="C984" s="48"/>
      <c r="D984" s="48" t="s">
        <v>1336</v>
      </c>
    </row>
    <row r="985" spans="1:4" x14ac:dyDescent="0.2">
      <c r="A985" s="48"/>
      <c r="B985" s="48"/>
      <c r="C985" s="48"/>
      <c r="D985" s="48" t="s">
        <v>1330</v>
      </c>
    </row>
    <row r="986" spans="1:4" x14ac:dyDescent="0.2">
      <c r="A986" s="48"/>
      <c r="B986" s="48"/>
      <c r="C986" s="48"/>
      <c r="D986" s="48" t="s">
        <v>515</v>
      </c>
    </row>
    <row r="987" spans="1:4" x14ac:dyDescent="0.2">
      <c r="A987" s="48"/>
      <c r="B987" s="48"/>
      <c r="C987" s="48"/>
      <c r="D987" s="48" t="s">
        <v>482</v>
      </c>
    </row>
    <row r="988" spans="1:4" x14ac:dyDescent="0.2">
      <c r="A988" s="48"/>
      <c r="B988" s="48"/>
      <c r="C988" s="48"/>
      <c r="D988" s="48" t="s">
        <v>1333</v>
      </c>
    </row>
    <row r="989" spans="1:4" x14ac:dyDescent="0.2">
      <c r="A989" s="48"/>
      <c r="B989" s="48"/>
      <c r="C989" s="48"/>
      <c r="D989" s="48" t="s">
        <v>1331</v>
      </c>
    </row>
    <row r="990" spans="1:4" x14ac:dyDescent="0.2">
      <c r="A990" s="48"/>
      <c r="B990" s="48"/>
      <c r="C990" s="48"/>
      <c r="D990" s="48" t="s">
        <v>1334</v>
      </c>
    </row>
    <row r="991" spans="1:4" x14ac:dyDescent="0.2">
      <c r="A991" s="48"/>
      <c r="B991" s="48"/>
      <c r="C991" s="48"/>
      <c r="D991" s="48" t="s">
        <v>480</v>
      </c>
    </row>
    <row r="992" spans="1:4" x14ac:dyDescent="0.2">
      <c r="A992" s="48"/>
      <c r="B992" s="48"/>
      <c r="C992" s="48"/>
      <c r="D992" s="48" t="s">
        <v>516</v>
      </c>
    </row>
    <row r="993" spans="1:4" x14ac:dyDescent="0.2">
      <c r="A993" s="48"/>
      <c r="B993" s="48"/>
      <c r="C993" s="48"/>
      <c r="D993" s="48" t="s">
        <v>1870</v>
      </c>
    </row>
    <row r="994" spans="1:4" x14ac:dyDescent="0.2">
      <c r="A994" s="48" t="s">
        <v>1672</v>
      </c>
      <c r="B994" s="48" t="s">
        <v>1145</v>
      </c>
      <c r="C994" s="48" t="s">
        <v>1596</v>
      </c>
      <c r="D994" s="48" t="s">
        <v>1336</v>
      </c>
    </row>
    <row r="995" spans="1:4" x14ac:dyDescent="0.2">
      <c r="A995" s="48"/>
      <c r="B995" s="48"/>
      <c r="C995" s="48"/>
      <c r="D995" s="48" t="s">
        <v>1330</v>
      </c>
    </row>
    <row r="996" spans="1:4" x14ac:dyDescent="0.2">
      <c r="A996" s="48"/>
      <c r="B996" s="48"/>
      <c r="C996" s="48"/>
      <c r="D996" s="48" t="s">
        <v>482</v>
      </c>
    </row>
    <row r="997" spans="1:4" x14ac:dyDescent="0.2">
      <c r="A997" s="48"/>
      <c r="B997" s="48"/>
      <c r="C997" s="48"/>
      <c r="D997" s="48" t="s">
        <v>1870</v>
      </c>
    </row>
    <row r="998" spans="1:4" x14ac:dyDescent="0.2">
      <c r="A998" s="48" t="s">
        <v>1673</v>
      </c>
      <c r="B998" s="48" t="s">
        <v>1147</v>
      </c>
      <c r="C998" s="48" t="s">
        <v>1596</v>
      </c>
      <c r="D998" s="48" t="s">
        <v>1336</v>
      </c>
    </row>
    <row r="999" spans="1:4" x14ac:dyDescent="0.2">
      <c r="A999" s="48"/>
      <c r="B999" s="48"/>
      <c r="C999" s="48"/>
      <c r="D999" s="48" t="s">
        <v>1330</v>
      </c>
    </row>
    <row r="1000" spans="1:4" x14ac:dyDescent="0.2">
      <c r="A1000" s="48"/>
      <c r="B1000" s="48"/>
      <c r="C1000" s="48"/>
      <c r="D1000" s="48" t="s">
        <v>482</v>
      </c>
    </row>
    <row r="1001" spans="1:4" x14ac:dyDescent="0.2">
      <c r="A1001" s="48"/>
      <c r="B1001" s="48"/>
      <c r="C1001" s="48"/>
      <c r="D1001" s="48" t="s">
        <v>1870</v>
      </c>
    </row>
    <row r="1002" spans="1:4" x14ac:dyDescent="0.2">
      <c r="A1002" s="48" t="s">
        <v>938</v>
      </c>
      <c r="B1002" s="48" t="s">
        <v>1148</v>
      </c>
      <c r="C1002" s="48" t="s">
        <v>1596</v>
      </c>
      <c r="D1002" s="48" t="s">
        <v>1330</v>
      </c>
    </row>
    <row r="1003" spans="1:4" x14ac:dyDescent="0.2">
      <c r="A1003" s="48"/>
      <c r="B1003" s="48"/>
      <c r="C1003" s="48"/>
      <c r="D1003" s="48" t="s">
        <v>521</v>
      </c>
    </row>
    <row r="1004" spans="1:4" x14ac:dyDescent="0.2">
      <c r="A1004" s="48"/>
      <c r="B1004" s="48"/>
      <c r="C1004" s="48"/>
      <c r="D1004" s="48" t="s">
        <v>1870</v>
      </c>
    </row>
    <row r="1005" spans="1:4" x14ac:dyDescent="0.2">
      <c r="A1005" s="48" t="s">
        <v>939</v>
      </c>
      <c r="B1005" s="48" t="s">
        <v>1149</v>
      </c>
      <c r="C1005" s="48" t="s">
        <v>1596</v>
      </c>
      <c r="D1005" s="48" t="s">
        <v>1330</v>
      </c>
    </row>
    <row r="1006" spans="1:4" x14ac:dyDescent="0.2">
      <c r="A1006" s="48"/>
      <c r="B1006" s="48"/>
      <c r="C1006" s="48"/>
      <c r="D1006" s="48" t="s">
        <v>521</v>
      </c>
    </row>
    <row r="1007" spans="1:4" x14ac:dyDescent="0.2">
      <c r="A1007" s="48"/>
      <c r="B1007" s="48"/>
      <c r="C1007" s="48"/>
      <c r="D1007" s="48" t="s">
        <v>1870</v>
      </c>
    </row>
    <row r="1008" spans="1:4" x14ac:dyDescent="0.2">
      <c r="A1008" s="48" t="s">
        <v>1700</v>
      </c>
      <c r="B1008" s="48" t="s">
        <v>1150</v>
      </c>
      <c r="C1008" s="48" t="s">
        <v>1596</v>
      </c>
      <c r="D1008" s="48" t="s">
        <v>1336</v>
      </c>
    </row>
    <row r="1009" spans="1:4" x14ac:dyDescent="0.2">
      <c r="A1009" s="48"/>
      <c r="B1009" s="48"/>
      <c r="C1009" s="48"/>
      <c r="D1009" s="48" t="s">
        <v>1330</v>
      </c>
    </row>
    <row r="1010" spans="1:4" x14ac:dyDescent="0.2">
      <c r="A1010" s="48"/>
      <c r="B1010" s="48"/>
      <c r="C1010" s="48"/>
      <c r="D1010" s="48" t="s">
        <v>482</v>
      </c>
    </row>
    <row r="1011" spans="1:4" x14ac:dyDescent="0.2">
      <c r="A1011" s="48" t="s">
        <v>940</v>
      </c>
      <c r="B1011" s="48" t="s">
        <v>1151</v>
      </c>
      <c r="C1011" s="48" t="s">
        <v>1596</v>
      </c>
      <c r="D1011" s="48" t="s">
        <v>1330</v>
      </c>
    </row>
    <row r="1012" spans="1:4" x14ac:dyDescent="0.2">
      <c r="A1012" s="48"/>
      <c r="B1012" s="48"/>
      <c r="C1012" s="48"/>
      <c r="D1012" s="48" t="s">
        <v>521</v>
      </c>
    </row>
    <row r="1013" spans="1:4" x14ac:dyDescent="0.2">
      <c r="A1013" s="48"/>
      <c r="B1013" s="48"/>
      <c r="C1013" s="48"/>
      <c r="D1013" s="48" t="s">
        <v>1870</v>
      </c>
    </row>
    <row r="1014" spans="1:4" x14ac:dyDescent="0.2">
      <c r="A1014" s="48" t="s">
        <v>1674</v>
      </c>
      <c r="B1014" s="48" t="s">
        <v>1015</v>
      </c>
      <c r="C1014" s="48" t="s">
        <v>1596</v>
      </c>
      <c r="D1014" s="48" t="s">
        <v>1336</v>
      </c>
    </row>
    <row r="1015" spans="1:4" x14ac:dyDescent="0.2">
      <c r="A1015" s="48"/>
      <c r="B1015" s="48"/>
      <c r="C1015" s="48"/>
      <c r="D1015" s="48" t="s">
        <v>1330</v>
      </c>
    </row>
    <row r="1016" spans="1:4" x14ac:dyDescent="0.2">
      <c r="A1016" s="48"/>
      <c r="B1016" s="48"/>
      <c r="C1016" s="48"/>
      <c r="D1016" s="48" t="s">
        <v>482</v>
      </c>
    </row>
    <row r="1017" spans="1:4" x14ac:dyDescent="0.2">
      <c r="A1017" s="48"/>
      <c r="B1017" s="48"/>
      <c r="C1017" s="48"/>
      <c r="D1017" s="48" t="s">
        <v>1870</v>
      </c>
    </row>
    <row r="1018" spans="1:4" x14ac:dyDescent="0.2">
      <c r="A1018" s="48" t="s">
        <v>1675</v>
      </c>
      <c r="B1018" s="48" t="s">
        <v>1153</v>
      </c>
      <c r="C1018" s="48" t="s">
        <v>1596</v>
      </c>
      <c r="D1018" s="48" t="s">
        <v>1336</v>
      </c>
    </row>
    <row r="1019" spans="1:4" x14ac:dyDescent="0.2">
      <c r="A1019" s="48"/>
      <c r="B1019" s="48"/>
      <c r="C1019" s="48"/>
      <c r="D1019" s="48" t="s">
        <v>1330</v>
      </c>
    </row>
    <row r="1020" spans="1:4" x14ac:dyDescent="0.2">
      <c r="A1020" s="48"/>
      <c r="B1020" s="48"/>
      <c r="C1020" s="48"/>
      <c r="D1020" s="48" t="s">
        <v>482</v>
      </c>
    </row>
    <row r="1021" spans="1:4" x14ac:dyDescent="0.2">
      <c r="A1021" s="48"/>
      <c r="B1021" s="48"/>
      <c r="C1021" s="48"/>
      <c r="D1021" s="48" t="s">
        <v>1870</v>
      </c>
    </row>
    <row r="1022" spans="1:4" x14ac:dyDescent="0.2">
      <c r="A1022" s="48" t="s">
        <v>937</v>
      </c>
      <c r="B1022" s="48" t="s">
        <v>1146</v>
      </c>
      <c r="C1022" s="48" t="s">
        <v>1596</v>
      </c>
      <c r="D1022" s="48" t="s">
        <v>1330</v>
      </c>
    </row>
    <row r="1023" spans="1:4" x14ac:dyDescent="0.2">
      <c r="A1023" s="48"/>
      <c r="B1023" s="48"/>
      <c r="C1023" s="48"/>
      <c r="D1023" s="48" t="s">
        <v>521</v>
      </c>
    </row>
    <row r="1024" spans="1:4" x14ac:dyDescent="0.2">
      <c r="A1024" s="48"/>
      <c r="B1024" s="48"/>
      <c r="C1024" s="48"/>
      <c r="D1024" s="48" t="s">
        <v>1870</v>
      </c>
    </row>
    <row r="1025" spans="1:4" x14ac:dyDescent="0.2">
      <c r="A1025" s="48" t="s">
        <v>941</v>
      </c>
      <c r="B1025" s="48" t="s">
        <v>1154</v>
      </c>
      <c r="C1025" s="48" t="s">
        <v>1596</v>
      </c>
      <c r="D1025" s="48" t="s">
        <v>1330</v>
      </c>
    </row>
    <row r="1026" spans="1:4" x14ac:dyDescent="0.2">
      <c r="A1026" s="48"/>
      <c r="B1026" s="48"/>
      <c r="C1026" s="48"/>
      <c r="D1026" s="48" t="s">
        <v>521</v>
      </c>
    </row>
    <row r="1027" spans="1:4" x14ac:dyDescent="0.2">
      <c r="A1027" s="48"/>
      <c r="B1027" s="48"/>
      <c r="C1027" s="48"/>
      <c r="D1027" s="48" t="s">
        <v>1870</v>
      </c>
    </row>
    <row r="1028" spans="1:4" x14ac:dyDescent="0.2">
      <c r="A1028" s="48" t="s">
        <v>1738</v>
      </c>
      <c r="B1028" s="48" t="s">
        <v>1739</v>
      </c>
      <c r="C1028" s="48" t="s">
        <v>1596</v>
      </c>
      <c r="D1028" s="48" t="s">
        <v>1336</v>
      </c>
    </row>
    <row r="1029" spans="1:4" x14ac:dyDescent="0.2">
      <c r="A1029" s="48"/>
      <c r="B1029" s="48"/>
      <c r="C1029" s="48"/>
      <c r="D1029" s="48" t="s">
        <v>1330</v>
      </c>
    </row>
    <row r="1030" spans="1:4" x14ac:dyDescent="0.2">
      <c r="A1030" s="48"/>
      <c r="B1030" s="48"/>
      <c r="C1030" s="48"/>
      <c r="D1030" s="48" t="s">
        <v>482</v>
      </c>
    </row>
    <row r="1031" spans="1:4" x14ac:dyDescent="0.2">
      <c r="A1031" s="48" t="s">
        <v>1740</v>
      </c>
      <c r="B1031" s="48" t="s">
        <v>1741</v>
      </c>
      <c r="C1031" s="48" t="s">
        <v>1596</v>
      </c>
      <c r="D1031" s="48" t="s">
        <v>1330</v>
      </c>
    </row>
    <row r="1032" spans="1:4" x14ac:dyDescent="0.2">
      <c r="A1032" s="48"/>
      <c r="B1032" s="48"/>
      <c r="C1032" s="48"/>
      <c r="D1032" s="48" t="s">
        <v>2117</v>
      </c>
    </row>
    <row r="1033" spans="1:4" x14ac:dyDescent="0.2">
      <c r="A1033" s="48"/>
      <c r="B1033" s="48"/>
      <c r="C1033" s="48"/>
      <c r="D1033" s="48" t="s">
        <v>521</v>
      </c>
    </row>
    <row r="1034" spans="1:4" x14ac:dyDescent="0.2">
      <c r="A1034" s="48" t="s">
        <v>810</v>
      </c>
      <c r="B1034" s="48" t="s">
        <v>1755</v>
      </c>
      <c r="C1034" s="48" t="s">
        <v>1596</v>
      </c>
      <c r="D1034" s="48" t="s">
        <v>1336</v>
      </c>
    </row>
    <row r="1035" spans="1:4" x14ac:dyDescent="0.2">
      <c r="A1035" s="48"/>
      <c r="B1035" s="48"/>
      <c r="C1035" s="48"/>
      <c r="D1035" s="48" t="s">
        <v>1330</v>
      </c>
    </row>
    <row r="1036" spans="1:4" x14ac:dyDescent="0.2">
      <c r="A1036" s="48"/>
      <c r="B1036" s="48"/>
      <c r="C1036" s="48"/>
      <c r="D1036" s="48" t="s">
        <v>2117</v>
      </c>
    </row>
    <row r="1037" spans="1:4" x14ac:dyDescent="0.2">
      <c r="A1037" s="48"/>
      <c r="B1037" s="48"/>
      <c r="C1037" s="48"/>
      <c r="D1037" s="48" t="s">
        <v>521</v>
      </c>
    </row>
    <row r="1038" spans="1:4" x14ac:dyDescent="0.2">
      <c r="A1038" s="48"/>
      <c r="B1038" s="48"/>
      <c r="C1038" s="48"/>
      <c r="D1038" s="48" t="s">
        <v>480</v>
      </c>
    </row>
    <row r="1039" spans="1:4" x14ac:dyDescent="0.2">
      <c r="A1039" s="48" t="s">
        <v>1742</v>
      </c>
      <c r="B1039" s="48" t="s">
        <v>1743</v>
      </c>
      <c r="C1039" s="48" t="s">
        <v>1596</v>
      </c>
      <c r="D1039" s="48" t="s">
        <v>1330</v>
      </c>
    </row>
    <row r="1040" spans="1:4" x14ac:dyDescent="0.2">
      <c r="A1040" s="48"/>
      <c r="B1040" s="48"/>
      <c r="C1040" s="48"/>
      <c r="D1040" s="48" t="s">
        <v>521</v>
      </c>
    </row>
    <row r="1041" spans="1:4" x14ac:dyDescent="0.2">
      <c r="A1041" s="48" t="s">
        <v>749</v>
      </c>
      <c r="B1041" s="48" t="s">
        <v>1744</v>
      </c>
      <c r="C1041" s="48" t="s">
        <v>1596</v>
      </c>
      <c r="D1041" s="48" t="s">
        <v>1330</v>
      </c>
    </row>
    <row r="1042" spans="1:4" x14ac:dyDescent="0.2">
      <c r="A1042" s="48"/>
      <c r="B1042" s="48"/>
      <c r="C1042" s="48"/>
      <c r="D1042" s="48" t="s">
        <v>521</v>
      </c>
    </row>
    <row r="1043" spans="1:4" x14ac:dyDescent="0.2">
      <c r="A1043" s="48" t="s">
        <v>1745</v>
      </c>
      <c r="B1043" s="48" t="s">
        <v>1746</v>
      </c>
      <c r="C1043" s="48" t="s">
        <v>1596</v>
      </c>
      <c r="D1043" s="48" t="s">
        <v>1330</v>
      </c>
    </row>
    <row r="1044" spans="1:4" x14ac:dyDescent="0.2">
      <c r="A1044" s="48"/>
      <c r="B1044" s="48"/>
      <c r="C1044" s="48"/>
      <c r="D1044" s="48" t="s">
        <v>521</v>
      </c>
    </row>
    <row r="1045" spans="1:4" x14ac:dyDescent="0.2">
      <c r="A1045" s="48" t="s">
        <v>1747</v>
      </c>
      <c r="B1045" s="48" t="s">
        <v>1748</v>
      </c>
      <c r="C1045" s="48" t="s">
        <v>1596</v>
      </c>
      <c r="D1045" s="48" t="s">
        <v>1330</v>
      </c>
    </row>
    <row r="1046" spans="1:4" x14ac:dyDescent="0.2">
      <c r="A1046" s="48"/>
      <c r="B1046" s="48"/>
      <c r="C1046" s="48"/>
      <c r="D1046" s="48" t="s">
        <v>1870</v>
      </c>
    </row>
    <row r="1047" spans="1:4" x14ac:dyDescent="0.2">
      <c r="A1047" s="48" t="s">
        <v>1749</v>
      </c>
      <c r="B1047" s="48" t="s">
        <v>1750</v>
      </c>
      <c r="C1047" s="48" t="s">
        <v>1596</v>
      </c>
      <c r="D1047" s="48" t="s">
        <v>1330</v>
      </c>
    </row>
    <row r="1048" spans="1:4" x14ac:dyDescent="0.2">
      <c r="A1048" s="48"/>
      <c r="B1048" s="48"/>
      <c r="C1048" s="48"/>
      <c r="D1048" s="48" t="s">
        <v>521</v>
      </c>
    </row>
    <row r="1049" spans="1:4" x14ac:dyDescent="0.2">
      <c r="A1049" s="48" t="s">
        <v>1751</v>
      </c>
      <c r="B1049" s="48" t="s">
        <v>1754</v>
      </c>
      <c r="C1049" s="48" t="s">
        <v>1596</v>
      </c>
      <c r="D1049" s="48" t="s">
        <v>521</v>
      </c>
    </row>
    <row r="1050" spans="1:4" x14ac:dyDescent="0.2">
      <c r="A1050" s="48" t="s">
        <v>1756</v>
      </c>
      <c r="B1050" s="48" t="s">
        <v>1757</v>
      </c>
      <c r="C1050" s="48" t="s">
        <v>1596</v>
      </c>
      <c r="D1050" s="48" t="s">
        <v>1330</v>
      </c>
    </row>
    <row r="1051" spans="1:4" x14ac:dyDescent="0.2">
      <c r="A1051" s="48"/>
      <c r="B1051" s="48"/>
      <c r="C1051" s="48"/>
      <c r="D1051" s="48" t="s">
        <v>521</v>
      </c>
    </row>
    <row r="1052" spans="1:4" x14ac:dyDescent="0.2">
      <c r="A1052" s="48"/>
      <c r="B1052" s="48"/>
      <c r="C1052" s="48"/>
      <c r="D1052" s="48" t="s">
        <v>1870</v>
      </c>
    </row>
    <row r="1053" spans="1:4" x14ac:dyDescent="0.2">
      <c r="A1053" s="48" t="s">
        <v>1758</v>
      </c>
      <c r="B1053" s="48" t="s">
        <v>1759</v>
      </c>
      <c r="C1053" s="48" t="s">
        <v>1596</v>
      </c>
      <c r="D1053" s="48" t="s">
        <v>1330</v>
      </c>
    </row>
    <row r="1054" spans="1:4" x14ac:dyDescent="0.2">
      <c r="A1054" s="48"/>
      <c r="B1054" s="48"/>
      <c r="C1054" s="48"/>
      <c r="D1054" s="48" t="s">
        <v>521</v>
      </c>
    </row>
    <row r="1055" spans="1:4" x14ac:dyDescent="0.2">
      <c r="A1055" s="48" t="s">
        <v>72</v>
      </c>
      <c r="B1055" s="48" t="s">
        <v>84</v>
      </c>
      <c r="C1055" s="48" t="s">
        <v>1596</v>
      </c>
      <c r="D1055" s="48" t="s">
        <v>2117</v>
      </c>
    </row>
    <row r="1056" spans="1:4" x14ac:dyDescent="0.2">
      <c r="A1056" s="48"/>
      <c r="B1056" s="48"/>
      <c r="C1056" s="48"/>
      <c r="D1056" s="48" t="s">
        <v>521</v>
      </c>
    </row>
    <row r="1057" spans="1:4" x14ac:dyDescent="0.2">
      <c r="A1057" s="48" t="s">
        <v>931</v>
      </c>
      <c r="B1057" s="48" t="s">
        <v>715</v>
      </c>
      <c r="C1057" s="48" t="s">
        <v>1596</v>
      </c>
      <c r="D1057" s="48" t="s">
        <v>2117</v>
      </c>
    </row>
    <row r="1058" spans="1:4" x14ac:dyDescent="0.2">
      <c r="A1058" s="48"/>
      <c r="B1058" s="48"/>
      <c r="C1058" s="48"/>
      <c r="D1058" s="48" t="s">
        <v>521</v>
      </c>
    </row>
    <row r="1059" spans="1:4" x14ac:dyDescent="0.2">
      <c r="A1059" s="48" t="s">
        <v>1704</v>
      </c>
      <c r="B1059" s="48" t="s">
        <v>714</v>
      </c>
      <c r="C1059" s="48" t="s">
        <v>1596</v>
      </c>
      <c r="D1059" s="48" t="s">
        <v>1336</v>
      </c>
    </row>
    <row r="1060" spans="1:4" x14ac:dyDescent="0.2">
      <c r="A1060" s="48"/>
      <c r="B1060" s="48"/>
      <c r="C1060" s="48"/>
      <c r="D1060" s="48" t="s">
        <v>1330</v>
      </c>
    </row>
    <row r="1061" spans="1:4" x14ac:dyDescent="0.2">
      <c r="A1061" s="48" t="s">
        <v>1705</v>
      </c>
      <c r="B1061" s="48" t="s">
        <v>1760</v>
      </c>
      <c r="C1061" s="48" t="s">
        <v>1596</v>
      </c>
      <c r="D1061" s="48" t="s">
        <v>1336</v>
      </c>
    </row>
    <row r="1062" spans="1:4" x14ac:dyDescent="0.2">
      <c r="A1062" s="48"/>
      <c r="B1062" s="48"/>
      <c r="C1062" s="48"/>
      <c r="D1062" s="48" t="s">
        <v>1330</v>
      </c>
    </row>
    <row r="1063" spans="1:4" x14ac:dyDescent="0.2">
      <c r="A1063" s="48" t="s">
        <v>1706</v>
      </c>
      <c r="B1063" s="48" t="s">
        <v>1761</v>
      </c>
      <c r="C1063" s="48" t="s">
        <v>1596</v>
      </c>
      <c r="D1063" s="48" t="s">
        <v>1336</v>
      </c>
    </row>
    <row r="1064" spans="1:4" x14ac:dyDescent="0.2">
      <c r="A1064" s="48"/>
      <c r="B1064" s="48"/>
      <c r="C1064" s="48"/>
      <c r="D1064" s="48" t="s">
        <v>1330</v>
      </c>
    </row>
    <row r="1065" spans="1:4" x14ac:dyDescent="0.2">
      <c r="A1065" s="48" t="s">
        <v>1707</v>
      </c>
      <c r="B1065" s="48" t="s">
        <v>1762</v>
      </c>
      <c r="C1065" s="48" t="s">
        <v>1596</v>
      </c>
      <c r="D1065" s="48" t="s">
        <v>1336</v>
      </c>
    </row>
    <row r="1066" spans="1:4" x14ac:dyDescent="0.2">
      <c r="A1066" s="48"/>
      <c r="B1066" s="48"/>
      <c r="C1066" s="48"/>
      <c r="D1066" s="48" t="s">
        <v>1330</v>
      </c>
    </row>
    <row r="1067" spans="1:4" x14ac:dyDescent="0.2">
      <c r="A1067" s="48" t="s">
        <v>1708</v>
      </c>
      <c r="B1067" s="48" t="s">
        <v>1763</v>
      </c>
      <c r="C1067" s="48" t="s">
        <v>1596</v>
      </c>
      <c r="D1067" s="48" t="s">
        <v>1336</v>
      </c>
    </row>
    <row r="1068" spans="1:4" x14ac:dyDescent="0.2">
      <c r="A1068" s="48"/>
      <c r="B1068" s="48"/>
      <c r="C1068" s="48"/>
      <c r="D1068" s="48" t="s">
        <v>1330</v>
      </c>
    </row>
    <row r="1069" spans="1:4" x14ac:dyDescent="0.2">
      <c r="A1069" s="48" t="s">
        <v>1694</v>
      </c>
      <c r="B1069" s="48" t="s">
        <v>719</v>
      </c>
      <c r="C1069" s="48" t="s">
        <v>1596</v>
      </c>
      <c r="D1069" s="48" t="s">
        <v>1330</v>
      </c>
    </row>
    <row r="1070" spans="1:4" x14ac:dyDescent="0.2">
      <c r="A1070" s="48"/>
      <c r="B1070" s="48"/>
      <c r="C1070" s="48"/>
      <c r="D1070" s="48" t="s">
        <v>1331</v>
      </c>
    </row>
    <row r="1071" spans="1:4" x14ac:dyDescent="0.2">
      <c r="A1071" s="48"/>
      <c r="B1071" s="48"/>
      <c r="C1071" s="48"/>
      <c r="D1071" s="48" t="s">
        <v>521</v>
      </c>
    </row>
    <row r="1072" spans="1:4" x14ac:dyDescent="0.2">
      <c r="A1072" s="48" t="s">
        <v>1939</v>
      </c>
      <c r="B1072" s="48" t="s">
        <v>85</v>
      </c>
      <c r="C1072" s="48" t="s">
        <v>1596</v>
      </c>
      <c r="D1072" s="48" t="s">
        <v>521</v>
      </c>
    </row>
    <row r="1073" spans="1:4" x14ac:dyDescent="0.2">
      <c r="A1073" s="48" t="s">
        <v>809</v>
      </c>
      <c r="B1073" s="48" t="s">
        <v>308</v>
      </c>
      <c r="C1073" s="48" t="s">
        <v>1596</v>
      </c>
      <c r="D1073" s="48" t="s">
        <v>1330</v>
      </c>
    </row>
    <row r="1074" spans="1:4" x14ac:dyDescent="0.2">
      <c r="A1074" s="48"/>
      <c r="B1074" s="48"/>
      <c r="C1074" s="48"/>
      <c r="D1074" s="48" t="s">
        <v>2117</v>
      </c>
    </row>
    <row r="1075" spans="1:4" x14ac:dyDescent="0.2">
      <c r="A1075" s="48"/>
      <c r="B1075" s="48"/>
      <c r="C1075" s="48"/>
      <c r="D1075" s="48" t="s">
        <v>521</v>
      </c>
    </row>
    <row r="1076" spans="1:4" x14ac:dyDescent="0.2">
      <c r="A1076" s="48" t="s">
        <v>1764</v>
      </c>
      <c r="B1076" s="48" t="s">
        <v>1765</v>
      </c>
      <c r="C1076" s="48" t="s">
        <v>1596</v>
      </c>
      <c r="D1076" s="48" t="s">
        <v>522</v>
      </c>
    </row>
    <row r="1077" spans="1:4" x14ac:dyDescent="0.2">
      <c r="A1077" s="48"/>
      <c r="B1077" s="48"/>
      <c r="C1077" s="48"/>
      <c r="D1077" s="48" t="s">
        <v>1336</v>
      </c>
    </row>
    <row r="1078" spans="1:4" x14ac:dyDescent="0.2">
      <c r="A1078" s="48"/>
      <c r="B1078" s="48"/>
      <c r="C1078" s="48"/>
      <c r="D1078" s="48" t="s">
        <v>1330</v>
      </c>
    </row>
    <row r="1079" spans="1:4" x14ac:dyDescent="0.2">
      <c r="A1079" s="48"/>
      <c r="B1079" s="48"/>
      <c r="C1079" s="48"/>
      <c r="D1079" s="48" t="s">
        <v>482</v>
      </c>
    </row>
    <row r="1080" spans="1:4" x14ac:dyDescent="0.2">
      <c r="A1080" s="48"/>
      <c r="B1080" s="48"/>
      <c r="C1080" s="48"/>
      <c r="D1080" s="48" t="s">
        <v>1332</v>
      </c>
    </row>
    <row r="1081" spans="1:4" x14ac:dyDescent="0.2">
      <c r="A1081" s="48"/>
      <c r="B1081" s="48"/>
      <c r="C1081" s="48"/>
      <c r="D1081" s="48" t="s">
        <v>1870</v>
      </c>
    </row>
    <row r="1082" spans="1:4" x14ac:dyDescent="0.2">
      <c r="A1082" s="48" t="s">
        <v>55</v>
      </c>
      <c r="B1082" s="48" t="s">
        <v>1775</v>
      </c>
      <c r="C1082" s="48" t="s">
        <v>1596</v>
      </c>
      <c r="D1082" s="48" t="s">
        <v>1336</v>
      </c>
    </row>
    <row r="1083" spans="1:4" x14ac:dyDescent="0.2">
      <c r="A1083" s="48"/>
      <c r="B1083" s="48"/>
      <c r="C1083" s="48"/>
      <c r="D1083" s="48" t="s">
        <v>1330</v>
      </c>
    </row>
    <row r="1084" spans="1:4" x14ac:dyDescent="0.2">
      <c r="A1084" s="48"/>
      <c r="B1084" s="48"/>
      <c r="C1084" s="48"/>
      <c r="D1084" s="48" t="s">
        <v>2117</v>
      </c>
    </row>
    <row r="1085" spans="1:4" x14ac:dyDescent="0.2">
      <c r="A1085" s="48"/>
      <c r="B1085" s="48"/>
      <c r="C1085" s="48"/>
      <c r="D1085" s="48" t="s">
        <v>521</v>
      </c>
    </row>
    <row r="1086" spans="1:4" x14ac:dyDescent="0.2">
      <c r="A1086" s="48" t="s">
        <v>73</v>
      </c>
      <c r="B1086" s="48" t="s">
        <v>86</v>
      </c>
      <c r="C1086" s="48" t="s">
        <v>1596</v>
      </c>
      <c r="D1086" s="48" t="s">
        <v>1330</v>
      </c>
    </row>
    <row r="1087" spans="1:4" x14ac:dyDescent="0.2">
      <c r="A1087" s="48"/>
      <c r="B1087" s="48"/>
      <c r="C1087" s="48"/>
      <c r="D1087" s="48" t="s">
        <v>521</v>
      </c>
    </row>
    <row r="1088" spans="1:4" x14ac:dyDescent="0.2">
      <c r="A1088" s="48" t="s">
        <v>2774</v>
      </c>
      <c r="B1088" s="48" t="s">
        <v>2775</v>
      </c>
      <c r="C1088" s="48" t="s">
        <v>1596</v>
      </c>
      <c r="D1088" s="48" t="s">
        <v>521</v>
      </c>
    </row>
    <row r="1089" spans="1:4" x14ac:dyDescent="0.2">
      <c r="A1089" s="48" t="s">
        <v>628</v>
      </c>
      <c r="B1089" s="48" t="s">
        <v>629</v>
      </c>
      <c r="C1089" s="48" t="s">
        <v>1596</v>
      </c>
      <c r="D1089" s="48" t="s">
        <v>1330</v>
      </c>
    </row>
    <row r="1090" spans="1:4" x14ac:dyDescent="0.2">
      <c r="A1090" s="48"/>
      <c r="B1090" s="48"/>
      <c r="C1090" s="48"/>
      <c r="D1090" s="48" t="s">
        <v>521</v>
      </c>
    </row>
    <row r="1091" spans="1:4" x14ac:dyDescent="0.2">
      <c r="A1091" s="48" t="s">
        <v>1766</v>
      </c>
      <c r="B1091" s="48" t="s">
        <v>1767</v>
      </c>
      <c r="C1091" s="48" t="s">
        <v>1596</v>
      </c>
      <c r="D1091" s="48" t="s">
        <v>1330</v>
      </c>
    </row>
    <row r="1092" spans="1:4" x14ac:dyDescent="0.2">
      <c r="A1092" s="48"/>
      <c r="B1092" s="48"/>
      <c r="C1092" s="48"/>
      <c r="D1092" s="48" t="s">
        <v>2117</v>
      </c>
    </row>
    <row r="1093" spans="1:4" x14ac:dyDescent="0.2">
      <c r="A1093" s="48"/>
      <c r="B1093" s="48"/>
      <c r="C1093" s="48"/>
      <c r="D1093" s="48" t="s">
        <v>521</v>
      </c>
    </row>
    <row r="1094" spans="1:4" x14ac:dyDescent="0.2">
      <c r="A1094" s="48" t="s">
        <v>919</v>
      </c>
      <c r="B1094" s="48" t="s">
        <v>664</v>
      </c>
      <c r="C1094" s="48" t="s">
        <v>1596</v>
      </c>
      <c r="D1094" s="48" t="s">
        <v>1330</v>
      </c>
    </row>
    <row r="1095" spans="1:4" x14ac:dyDescent="0.2">
      <c r="A1095" s="48"/>
      <c r="B1095" s="48"/>
      <c r="C1095" s="48"/>
      <c r="D1095" s="48" t="s">
        <v>521</v>
      </c>
    </row>
    <row r="1096" spans="1:4" x14ac:dyDescent="0.2">
      <c r="A1096" s="48" t="s">
        <v>52</v>
      </c>
      <c r="B1096" s="48" t="s">
        <v>1768</v>
      </c>
      <c r="C1096" s="48" t="s">
        <v>1596</v>
      </c>
      <c r="D1096" s="48" t="s">
        <v>1330</v>
      </c>
    </row>
    <row r="1097" spans="1:4" x14ac:dyDescent="0.2">
      <c r="A1097" s="48"/>
      <c r="B1097" s="48"/>
      <c r="C1097" s="48"/>
      <c r="D1097" s="48" t="s">
        <v>2117</v>
      </c>
    </row>
    <row r="1098" spans="1:4" x14ac:dyDescent="0.2">
      <c r="A1098" s="48"/>
      <c r="B1098" s="48"/>
      <c r="C1098" s="48"/>
      <c r="D1098" s="48" t="s">
        <v>521</v>
      </c>
    </row>
    <row r="1099" spans="1:4" x14ac:dyDescent="0.2">
      <c r="A1099" s="48" t="s">
        <v>1940</v>
      </c>
      <c r="B1099" s="48" t="s">
        <v>985</v>
      </c>
      <c r="C1099" s="48" t="s">
        <v>1596</v>
      </c>
      <c r="D1099" s="48" t="s">
        <v>1330</v>
      </c>
    </row>
    <row r="1100" spans="1:4" x14ac:dyDescent="0.2">
      <c r="A1100" s="48"/>
      <c r="B1100" s="48"/>
      <c r="C1100" s="48"/>
      <c r="D1100" s="48" t="s">
        <v>2117</v>
      </c>
    </row>
    <row r="1101" spans="1:4" x14ac:dyDescent="0.2">
      <c r="A1101" s="48"/>
      <c r="B1101" s="48"/>
      <c r="C1101" s="48"/>
      <c r="D1101" s="48" t="s">
        <v>521</v>
      </c>
    </row>
    <row r="1102" spans="1:4" x14ac:dyDescent="0.2">
      <c r="A1102" s="48" t="s">
        <v>1941</v>
      </c>
      <c r="B1102" s="48" t="s">
        <v>1669</v>
      </c>
      <c r="C1102" s="48" t="s">
        <v>1596</v>
      </c>
      <c r="D1102" s="48" t="s">
        <v>521</v>
      </c>
    </row>
    <row r="1103" spans="1:4" x14ac:dyDescent="0.2">
      <c r="A1103" s="48" t="s">
        <v>1769</v>
      </c>
      <c r="B1103" s="48" t="s">
        <v>1770</v>
      </c>
      <c r="C1103" s="48" t="s">
        <v>1596</v>
      </c>
      <c r="D1103" s="48" t="s">
        <v>1336</v>
      </c>
    </row>
    <row r="1104" spans="1:4" x14ac:dyDescent="0.2">
      <c r="A1104" s="48"/>
      <c r="B1104" s="48"/>
      <c r="C1104" s="48"/>
      <c r="D1104" s="48" t="s">
        <v>1330</v>
      </c>
    </row>
    <row r="1105" spans="1:4" x14ac:dyDescent="0.2">
      <c r="A1105" s="48"/>
      <c r="B1105" s="48"/>
      <c r="C1105" s="48"/>
      <c r="D1105" s="48" t="s">
        <v>515</v>
      </c>
    </row>
    <row r="1106" spans="1:4" x14ac:dyDescent="0.2">
      <c r="A1106" s="48"/>
      <c r="B1106" s="48"/>
      <c r="C1106" s="48"/>
      <c r="D1106" s="48" t="s">
        <v>2117</v>
      </c>
    </row>
    <row r="1107" spans="1:4" x14ac:dyDescent="0.2">
      <c r="A1107" s="48"/>
      <c r="B1107" s="48"/>
      <c r="C1107" s="48"/>
      <c r="D1107" s="48" t="s">
        <v>521</v>
      </c>
    </row>
    <row r="1108" spans="1:4" x14ac:dyDescent="0.2">
      <c r="A1108" s="48"/>
      <c r="B1108" s="48"/>
      <c r="C1108" s="48"/>
      <c r="D1108" s="48" t="s">
        <v>480</v>
      </c>
    </row>
    <row r="1109" spans="1:4" x14ac:dyDescent="0.2">
      <c r="A1109" s="48" t="s">
        <v>1731</v>
      </c>
      <c r="B1109" s="48" t="s">
        <v>753</v>
      </c>
      <c r="C1109" s="48" t="s">
        <v>1596</v>
      </c>
      <c r="D1109" s="48" t="s">
        <v>1330</v>
      </c>
    </row>
    <row r="1110" spans="1:4" x14ac:dyDescent="0.2">
      <c r="A1110" s="48"/>
      <c r="B1110" s="48"/>
      <c r="C1110" s="48"/>
      <c r="D1110" s="48" t="s">
        <v>521</v>
      </c>
    </row>
    <row r="1111" spans="1:4" x14ac:dyDescent="0.2">
      <c r="A1111" s="48" t="s">
        <v>762</v>
      </c>
      <c r="B1111" s="48" t="s">
        <v>763</v>
      </c>
      <c r="C1111" s="48" t="s">
        <v>1596</v>
      </c>
      <c r="D1111" s="48" t="s">
        <v>521</v>
      </c>
    </row>
    <row r="1112" spans="1:4" x14ac:dyDescent="0.2">
      <c r="A1112" s="48" t="s">
        <v>1771</v>
      </c>
      <c r="B1112" s="48" t="s">
        <v>1772</v>
      </c>
      <c r="C1112" s="48" t="s">
        <v>1596</v>
      </c>
      <c r="D1112" s="48" t="s">
        <v>1330</v>
      </c>
    </row>
    <row r="1113" spans="1:4" x14ac:dyDescent="0.2">
      <c r="A1113" s="48"/>
      <c r="B1113" s="48"/>
      <c r="C1113" s="48"/>
      <c r="D1113" s="48" t="s">
        <v>521</v>
      </c>
    </row>
    <row r="1114" spans="1:4" x14ac:dyDescent="0.2">
      <c r="A1114" s="48"/>
      <c r="B1114" s="48"/>
      <c r="C1114" s="48"/>
      <c r="D1114" s="48" t="s">
        <v>480</v>
      </c>
    </row>
    <row r="1115" spans="1:4" x14ac:dyDescent="0.2">
      <c r="A1115" s="48"/>
      <c r="B1115" s="48"/>
      <c r="C1115" s="48"/>
      <c r="D1115" s="48" t="s">
        <v>1870</v>
      </c>
    </row>
    <row r="1116" spans="1:4" x14ac:dyDescent="0.2">
      <c r="A1116" s="48" t="s">
        <v>758</v>
      </c>
      <c r="B1116" s="48" t="s">
        <v>759</v>
      </c>
      <c r="C1116" s="48" t="s">
        <v>1596</v>
      </c>
      <c r="D1116" s="48" t="s">
        <v>521</v>
      </c>
    </row>
    <row r="1117" spans="1:4" x14ac:dyDescent="0.2">
      <c r="A1117" s="48" t="s">
        <v>1773</v>
      </c>
      <c r="B1117" s="48" t="s">
        <v>1774</v>
      </c>
      <c r="C1117" s="48" t="s">
        <v>1596</v>
      </c>
      <c r="D1117" s="48" t="s">
        <v>1330</v>
      </c>
    </row>
    <row r="1118" spans="1:4" x14ac:dyDescent="0.2">
      <c r="A1118" s="48"/>
      <c r="B1118" s="48"/>
      <c r="C1118" s="48"/>
      <c r="D1118" s="48" t="s">
        <v>521</v>
      </c>
    </row>
    <row r="1119" spans="1:4" x14ac:dyDescent="0.2">
      <c r="A1119" s="48" t="s">
        <v>61</v>
      </c>
      <c r="B1119" s="48" t="s">
        <v>62</v>
      </c>
      <c r="C1119" s="48" t="s">
        <v>1596</v>
      </c>
      <c r="D1119" s="48" t="s">
        <v>521</v>
      </c>
    </row>
    <row r="1120" spans="1:4" x14ac:dyDescent="0.2">
      <c r="A1120" s="48" t="s">
        <v>1776</v>
      </c>
      <c r="B1120" s="48" t="s">
        <v>1777</v>
      </c>
      <c r="C1120" s="48" t="s">
        <v>1596</v>
      </c>
      <c r="D1120" s="48" t="s">
        <v>1336</v>
      </c>
    </row>
    <row r="1121" spans="1:4" x14ac:dyDescent="0.2">
      <c r="A1121" s="48"/>
      <c r="B1121" s="48"/>
      <c r="C1121" s="48"/>
      <c r="D1121" s="48" t="s">
        <v>1330</v>
      </c>
    </row>
    <row r="1122" spans="1:4" x14ac:dyDescent="0.2">
      <c r="A1122" s="48"/>
      <c r="B1122" s="48"/>
      <c r="C1122" s="48"/>
      <c r="D1122" s="48" t="s">
        <v>1331</v>
      </c>
    </row>
    <row r="1123" spans="1:4" x14ac:dyDescent="0.2">
      <c r="A1123" s="48"/>
      <c r="B1123" s="48"/>
      <c r="C1123" s="48"/>
      <c r="D1123" s="48" t="s">
        <v>521</v>
      </c>
    </row>
    <row r="1124" spans="1:4" x14ac:dyDescent="0.2">
      <c r="A1124" s="48" t="s">
        <v>754</v>
      </c>
      <c r="B1124" s="48" t="s">
        <v>755</v>
      </c>
      <c r="C1124" s="48" t="s">
        <v>1596</v>
      </c>
      <c r="D1124" s="48" t="s">
        <v>521</v>
      </c>
    </row>
    <row r="1125" spans="1:4" x14ac:dyDescent="0.2">
      <c r="A1125" s="48" t="s">
        <v>1438</v>
      </c>
      <c r="B1125" s="48" t="s">
        <v>1439</v>
      </c>
      <c r="C1125" s="48" t="s">
        <v>1596</v>
      </c>
      <c r="D1125" s="48" t="s">
        <v>1330</v>
      </c>
    </row>
    <row r="1126" spans="1:4" x14ac:dyDescent="0.2">
      <c r="A1126" s="48"/>
      <c r="B1126" s="48"/>
      <c r="C1126" s="48"/>
      <c r="D1126" s="48" t="s">
        <v>521</v>
      </c>
    </row>
    <row r="1127" spans="1:4" x14ac:dyDescent="0.2">
      <c r="A1127" s="48" t="s">
        <v>74</v>
      </c>
      <c r="B1127" s="48" t="s">
        <v>89</v>
      </c>
      <c r="C1127" s="48" t="s">
        <v>1596</v>
      </c>
      <c r="D1127" s="48" t="s">
        <v>1330</v>
      </c>
    </row>
    <row r="1128" spans="1:4" x14ac:dyDescent="0.2">
      <c r="A1128" s="48"/>
      <c r="B1128" s="48"/>
      <c r="C1128" s="48"/>
      <c r="D1128" s="48" t="s">
        <v>521</v>
      </c>
    </row>
    <row r="1129" spans="1:4" x14ac:dyDescent="0.2">
      <c r="A1129" s="48" t="s">
        <v>1778</v>
      </c>
      <c r="B1129" s="48" t="s">
        <v>984</v>
      </c>
      <c r="C1129" s="48" t="s">
        <v>1596</v>
      </c>
      <c r="D1129" s="48" t="s">
        <v>1330</v>
      </c>
    </row>
    <row r="1130" spans="1:4" x14ac:dyDescent="0.2">
      <c r="A1130" s="48"/>
      <c r="B1130" s="48"/>
      <c r="C1130" s="48"/>
      <c r="D1130" s="48" t="s">
        <v>2117</v>
      </c>
    </row>
    <row r="1131" spans="1:4" x14ac:dyDescent="0.2">
      <c r="A1131" s="48"/>
      <c r="B1131" s="48"/>
      <c r="C1131" s="48"/>
      <c r="D1131" s="48" t="s">
        <v>521</v>
      </c>
    </row>
    <row r="1132" spans="1:4" x14ac:dyDescent="0.2">
      <c r="A1132" s="48" t="s">
        <v>1205</v>
      </c>
      <c r="B1132" s="48" t="s">
        <v>986</v>
      </c>
      <c r="C1132" s="48" t="s">
        <v>1596</v>
      </c>
      <c r="D1132" s="48" t="s">
        <v>1330</v>
      </c>
    </row>
    <row r="1133" spans="1:4" x14ac:dyDescent="0.2">
      <c r="A1133" s="48"/>
      <c r="B1133" s="48"/>
      <c r="C1133" s="48"/>
      <c r="D1133" s="48" t="s">
        <v>1331</v>
      </c>
    </row>
    <row r="1134" spans="1:4" x14ac:dyDescent="0.2">
      <c r="A1134" s="48"/>
      <c r="B1134" s="48"/>
      <c r="C1134" s="48"/>
      <c r="D1134" s="48" t="s">
        <v>521</v>
      </c>
    </row>
    <row r="1135" spans="1:4" x14ac:dyDescent="0.2">
      <c r="A1135" s="48" t="s">
        <v>764</v>
      </c>
      <c r="B1135" s="48" t="s">
        <v>765</v>
      </c>
      <c r="C1135" s="48" t="s">
        <v>1596</v>
      </c>
      <c r="D1135" s="48" t="s">
        <v>1330</v>
      </c>
    </row>
    <row r="1136" spans="1:4" x14ac:dyDescent="0.2">
      <c r="A1136" s="48"/>
      <c r="B1136" s="48"/>
      <c r="C1136" s="48"/>
      <c r="D1136" s="48" t="s">
        <v>521</v>
      </c>
    </row>
    <row r="1137" spans="1:4" x14ac:dyDescent="0.2">
      <c r="A1137" s="48" t="s">
        <v>1530</v>
      </c>
      <c r="B1137" s="48" t="s">
        <v>1531</v>
      </c>
      <c r="C1137" s="48" t="s">
        <v>1596</v>
      </c>
      <c r="D1137" s="48" t="s">
        <v>521</v>
      </c>
    </row>
    <row r="1138" spans="1:4" x14ac:dyDescent="0.2">
      <c r="A1138" s="48" t="s">
        <v>1487</v>
      </c>
      <c r="B1138" s="48" t="s">
        <v>1488</v>
      </c>
      <c r="C1138" s="48" t="s">
        <v>1596</v>
      </c>
      <c r="D1138" s="48" t="s">
        <v>521</v>
      </c>
    </row>
    <row r="1139" spans="1:4" x14ac:dyDescent="0.2">
      <c r="A1139" s="48" t="s">
        <v>651</v>
      </c>
      <c r="B1139" s="48" t="s">
        <v>663</v>
      </c>
      <c r="C1139" s="48" t="s">
        <v>1596</v>
      </c>
      <c r="D1139" s="48" t="s">
        <v>1330</v>
      </c>
    </row>
    <row r="1140" spans="1:4" x14ac:dyDescent="0.2">
      <c r="A1140" s="48"/>
      <c r="B1140" s="48"/>
      <c r="C1140" s="48"/>
      <c r="D1140" s="48" t="s">
        <v>521</v>
      </c>
    </row>
    <row r="1141" spans="1:4" x14ac:dyDescent="0.2">
      <c r="A1141" s="48" t="s">
        <v>987</v>
      </c>
      <c r="B1141" s="48" t="s">
        <v>988</v>
      </c>
      <c r="C1141" s="48" t="s">
        <v>1596</v>
      </c>
      <c r="D1141" s="48" t="s">
        <v>1330</v>
      </c>
    </row>
    <row r="1142" spans="1:4" x14ac:dyDescent="0.2">
      <c r="A1142" s="48"/>
      <c r="B1142" s="48"/>
      <c r="C1142" s="48"/>
      <c r="D1142" s="48" t="s">
        <v>2117</v>
      </c>
    </row>
    <row r="1143" spans="1:4" x14ac:dyDescent="0.2">
      <c r="A1143" s="48"/>
      <c r="B1143" s="48"/>
      <c r="C1143" s="48"/>
      <c r="D1143" s="48" t="s">
        <v>521</v>
      </c>
    </row>
    <row r="1144" spans="1:4" x14ac:dyDescent="0.2">
      <c r="A1144" s="48" t="s">
        <v>989</v>
      </c>
      <c r="B1144" s="48" t="s">
        <v>990</v>
      </c>
      <c r="C1144" s="48" t="s">
        <v>1596</v>
      </c>
      <c r="D1144" s="48" t="s">
        <v>1330</v>
      </c>
    </row>
    <row r="1145" spans="1:4" x14ac:dyDescent="0.2">
      <c r="A1145" s="48"/>
      <c r="B1145" s="48"/>
      <c r="C1145" s="48"/>
      <c r="D1145" s="48" t="s">
        <v>2117</v>
      </c>
    </row>
    <row r="1146" spans="1:4" x14ac:dyDescent="0.2">
      <c r="A1146" s="48"/>
      <c r="B1146" s="48"/>
      <c r="C1146" s="48"/>
      <c r="D1146" s="48" t="s">
        <v>521</v>
      </c>
    </row>
    <row r="1147" spans="1:4" x14ac:dyDescent="0.2">
      <c r="A1147" s="48" t="s">
        <v>1456</v>
      </c>
      <c r="B1147" s="48" t="s">
        <v>1457</v>
      </c>
      <c r="C1147" s="48" t="s">
        <v>1596</v>
      </c>
      <c r="D1147" s="48" t="s">
        <v>521</v>
      </c>
    </row>
    <row r="1148" spans="1:4" x14ac:dyDescent="0.2">
      <c r="A1148" s="48" t="s">
        <v>1942</v>
      </c>
      <c r="B1148" s="48" t="s">
        <v>991</v>
      </c>
      <c r="C1148" s="48" t="s">
        <v>1596</v>
      </c>
      <c r="D1148" s="48" t="s">
        <v>521</v>
      </c>
    </row>
    <row r="1149" spans="1:4" x14ac:dyDescent="0.2">
      <c r="A1149" s="48" t="s">
        <v>992</v>
      </c>
      <c r="B1149" s="48" t="s">
        <v>993</v>
      </c>
      <c r="C1149" s="48" t="s">
        <v>1596</v>
      </c>
      <c r="D1149" s="48" t="s">
        <v>1336</v>
      </c>
    </row>
    <row r="1150" spans="1:4" x14ac:dyDescent="0.2">
      <c r="A1150" s="48"/>
      <c r="B1150" s="48"/>
      <c r="C1150" s="48"/>
      <c r="D1150" s="48" t="s">
        <v>1330</v>
      </c>
    </row>
    <row r="1151" spans="1:4" x14ac:dyDescent="0.2">
      <c r="A1151" s="48"/>
      <c r="B1151" s="48"/>
      <c r="C1151" s="48"/>
      <c r="D1151" s="48" t="s">
        <v>515</v>
      </c>
    </row>
    <row r="1152" spans="1:4" x14ac:dyDescent="0.2">
      <c r="A1152" s="48" t="s">
        <v>760</v>
      </c>
      <c r="B1152" s="48" t="s">
        <v>761</v>
      </c>
      <c r="C1152" s="48" t="s">
        <v>1596</v>
      </c>
      <c r="D1152" s="48" t="s">
        <v>1330</v>
      </c>
    </row>
    <row r="1153" spans="1:4" x14ac:dyDescent="0.2">
      <c r="A1153" s="48"/>
      <c r="B1153" s="48"/>
      <c r="C1153" s="48"/>
      <c r="D1153" s="48" t="s">
        <v>521</v>
      </c>
    </row>
    <row r="1154" spans="1:4" x14ac:dyDescent="0.2">
      <c r="A1154" s="48" t="s">
        <v>945</v>
      </c>
      <c r="B1154" s="48" t="s">
        <v>994</v>
      </c>
      <c r="C1154" s="48" t="s">
        <v>1596</v>
      </c>
      <c r="D1154" s="48" t="s">
        <v>521</v>
      </c>
    </row>
    <row r="1155" spans="1:4" x14ac:dyDescent="0.2">
      <c r="A1155" s="48" t="s">
        <v>1489</v>
      </c>
      <c r="B1155" s="48" t="s">
        <v>1490</v>
      </c>
      <c r="C1155" s="48" t="s">
        <v>1596</v>
      </c>
      <c r="D1155" s="48" t="s">
        <v>1330</v>
      </c>
    </row>
    <row r="1156" spans="1:4" x14ac:dyDescent="0.2">
      <c r="A1156" s="48"/>
      <c r="B1156" s="48"/>
      <c r="C1156" s="48"/>
      <c r="D1156" s="48" t="s">
        <v>521</v>
      </c>
    </row>
    <row r="1157" spans="1:4" x14ac:dyDescent="0.2">
      <c r="A1157" s="48" t="s">
        <v>741</v>
      </c>
      <c r="B1157" s="48" t="s">
        <v>995</v>
      </c>
      <c r="C1157" s="48" t="s">
        <v>1596</v>
      </c>
      <c r="D1157" s="48" t="s">
        <v>1336</v>
      </c>
    </row>
    <row r="1158" spans="1:4" x14ac:dyDescent="0.2">
      <c r="A1158" s="48"/>
      <c r="B1158" s="48"/>
      <c r="C1158" s="48"/>
      <c r="D1158" s="48" t="s">
        <v>1330</v>
      </c>
    </row>
    <row r="1159" spans="1:4" x14ac:dyDescent="0.2">
      <c r="A1159" s="48"/>
      <c r="B1159" s="48"/>
      <c r="C1159" s="48"/>
      <c r="D1159" s="48" t="s">
        <v>482</v>
      </c>
    </row>
    <row r="1160" spans="1:4" x14ac:dyDescent="0.2">
      <c r="A1160" s="48"/>
      <c r="B1160" s="48"/>
      <c r="C1160" s="48"/>
      <c r="D1160" s="48" t="s">
        <v>1333</v>
      </c>
    </row>
    <row r="1161" spans="1:4" x14ac:dyDescent="0.2">
      <c r="A1161" s="48"/>
      <c r="B1161" s="48"/>
      <c r="C1161" s="48"/>
      <c r="D1161" s="48" t="s">
        <v>1334</v>
      </c>
    </row>
    <row r="1162" spans="1:4" x14ac:dyDescent="0.2">
      <c r="A1162" s="48"/>
      <c r="B1162" s="48"/>
      <c r="C1162" s="48"/>
      <c r="D1162" s="48" t="s">
        <v>1870</v>
      </c>
    </row>
    <row r="1163" spans="1:4" x14ac:dyDescent="0.2">
      <c r="A1163" s="48" t="s">
        <v>1212</v>
      </c>
      <c r="B1163" s="48" t="s">
        <v>996</v>
      </c>
      <c r="C1163" s="48" t="s">
        <v>1596</v>
      </c>
      <c r="D1163" s="48" t="s">
        <v>1336</v>
      </c>
    </row>
    <row r="1164" spans="1:4" x14ac:dyDescent="0.2">
      <c r="A1164" s="48"/>
      <c r="B1164" s="48"/>
      <c r="C1164" s="48"/>
      <c r="D1164" s="48" t="s">
        <v>1330</v>
      </c>
    </row>
    <row r="1165" spans="1:4" x14ac:dyDescent="0.2">
      <c r="A1165" s="48"/>
      <c r="B1165" s="48"/>
      <c r="C1165" s="48"/>
      <c r="D1165" s="48" t="s">
        <v>482</v>
      </c>
    </row>
    <row r="1166" spans="1:4" x14ac:dyDescent="0.2">
      <c r="A1166" s="48"/>
      <c r="B1166" s="48"/>
      <c r="C1166" s="48"/>
      <c r="D1166" s="48" t="s">
        <v>1331</v>
      </c>
    </row>
    <row r="1167" spans="1:4" x14ac:dyDescent="0.2">
      <c r="A1167" s="48" t="s">
        <v>997</v>
      </c>
      <c r="B1167" s="48" t="s">
        <v>998</v>
      </c>
      <c r="C1167" s="48" t="s">
        <v>1596</v>
      </c>
      <c r="D1167" s="48" t="s">
        <v>1336</v>
      </c>
    </row>
    <row r="1168" spans="1:4" x14ac:dyDescent="0.2">
      <c r="A1168" s="48"/>
      <c r="B1168" s="48"/>
      <c r="C1168" s="48"/>
      <c r="D1168" s="48" t="s">
        <v>1330</v>
      </c>
    </row>
    <row r="1169" spans="1:4" x14ac:dyDescent="0.2">
      <c r="A1169" s="48"/>
      <c r="B1169" s="48"/>
      <c r="C1169" s="48"/>
      <c r="D1169" s="48" t="s">
        <v>482</v>
      </c>
    </row>
    <row r="1170" spans="1:4" x14ac:dyDescent="0.2">
      <c r="A1170" s="48"/>
      <c r="B1170" s="48"/>
      <c r="C1170" s="48"/>
      <c r="D1170" s="48" t="s">
        <v>1333</v>
      </c>
    </row>
    <row r="1171" spans="1:4" x14ac:dyDescent="0.2">
      <c r="A1171" s="48"/>
      <c r="B1171" s="48"/>
      <c r="C1171" s="48"/>
      <c r="D1171" s="48" t="s">
        <v>1331</v>
      </c>
    </row>
    <row r="1172" spans="1:4" x14ac:dyDescent="0.2">
      <c r="A1172" s="48"/>
      <c r="B1172" s="48"/>
      <c r="C1172" s="48"/>
      <c r="D1172" s="48" t="s">
        <v>1334</v>
      </c>
    </row>
    <row r="1173" spans="1:4" x14ac:dyDescent="0.2">
      <c r="A1173" s="48"/>
      <c r="B1173" s="48"/>
      <c r="C1173" s="48"/>
      <c r="D1173" s="48" t="s">
        <v>521</v>
      </c>
    </row>
    <row r="1174" spans="1:4" x14ac:dyDescent="0.2">
      <c r="A1174" s="48" t="s">
        <v>756</v>
      </c>
      <c r="B1174" s="48" t="s">
        <v>757</v>
      </c>
      <c r="C1174" s="48" t="s">
        <v>1596</v>
      </c>
      <c r="D1174" s="48" t="s">
        <v>1330</v>
      </c>
    </row>
    <row r="1175" spans="1:4" x14ac:dyDescent="0.2">
      <c r="A1175" s="48"/>
      <c r="B1175" s="48"/>
      <c r="C1175" s="48"/>
      <c r="D1175" s="48" t="s">
        <v>1333</v>
      </c>
    </row>
    <row r="1176" spans="1:4" x14ac:dyDescent="0.2">
      <c r="A1176" s="48"/>
      <c r="B1176" s="48"/>
      <c r="C1176" s="48"/>
      <c r="D1176" s="48" t="s">
        <v>521</v>
      </c>
    </row>
    <row r="1177" spans="1:4" x14ac:dyDescent="0.2">
      <c r="A1177" s="48" t="s">
        <v>1436</v>
      </c>
      <c r="B1177" s="48" t="s">
        <v>1437</v>
      </c>
      <c r="C1177" s="48" t="s">
        <v>1596</v>
      </c>
      <c r="D1177" s="48" t="s">
        <v>1330</v>
      </c>
    </row>
    <row r="1178" spans="1:4" x14ac:dyDescent="0.2">
      <c r="A1178" s="48"/>
      <c r="B1178" s="48"/>
      <c r="C1178" s="48"/>
      <c r="D1178" s="48" t="s">
        <v>521</v>
      </c>
    </row>
    <row r="1179" spans="1:4" x14ac:dyDescent="0.2">
      <c r="A1179" s="48" t="s">
        <v>1462</v>
      </c>
      <c r="B1179" s="48" t="s">
        <v>1463</v>
      </c>
      <c r="C1179" s="48" t="s">
        <v>1596</v>
      </c>
      <c r="D1179" s="48" t="s">
        <v>521</v>
      </c>
    </row>
    <row r="1180" spans="1:4" x14ac:dyDescent="0.2">
      <c r="A1180" s="48" t="s">
        <v>2776</v>
      </c>
      <c r="B1180" s="48" t="s">
        <v>2777</v>
      </c>
      <c r="C1180" s="48" t="s">
        <v>1596</v>
      </c>
      <c r="D1180" s="48" t="s">
        <v>521</v>
      </c>
    </row>
    <row r="1181" spans="1:4" x14ac:dyDescent="0.2">
      <c r="A1181" s="48" t="s">
        <v>2778</v>
      </c>
      <c r="B1181" s="48" t="s">
        <v>2779</v>
      </c>
      <c r="C1181" s="48" t="s">
        <v>1596</v>
      </c>
      <c r="D1181" s="48" t="s">
        <v>521</v>
      </c>
    </row>
    <row r="1182" spans="1:4" x14ac:dyDescent="0.2">
      <c r="A1182" s="48" t="s">
        <v>2780</v>
      </c>
      <c r="B1182" s="48" t="s">
        <v>2781</v>
      </c>
      <c r="C1182" s="48" t="s">
        <v>1596</v>
      </c>
      <c r="D1182" s="48" t="s">
        <v>521</v>
      </c>
    </row>
    <row r="1183" spans="1:4" x14ac:dyDescent="0.2">
      <c r="A1183" s="48" t="s">
        <v>174</v>
      </c>
      <c r="B1183" s="48" t="s">
        <v>87</v>
      </c>
      <c r="C1183" s="48" t="s">
        <v>1596</v>
      </c>
      <c r="D1183" s="48" t="s">
        <v>521</v>
      </c>
    </row>
    <row r="1184" spans="1:4" x14ac:dyDescent="0.2">
      <c r="A1184" s="48" t="s">
        <v>999</v>
      </c>
      <c r="B1184" s="48" t="s">
        <v>1000</v>
      </c>
      <c r="C1184" s="48" t="s">
        <v>1596</v>
      </c>
      <c r="D1184" s="48" t="s">
        <v>1330</v>
      </c>
    </row>
    <row r="1185" spans="1:4" x14ac:dyDescent="0.2">
      <c r="A1185" s="48"/>
      <c r="B1185" s="48"/>
      <c r="C1185" s="48"/>
      <c r="D1185" s="48" t="s">
        <v>521</v>
      </c>
    </row>
    <row r="1186" spans="1:4" x14ac:dyDescent="0.2">
      <c r="A1186" s="48" t="s">
        <v>45</v>
      </c>
      <c r="B1186" s="48" t="s">
        <v>1001</v>
      </c>
      <c r="C1186" s="48" t="s">
        <v>1596</v>
      </c>
      <c r="D1186" s="48" t="s">
        <v>521</v>
      </c>
    </row>
    <row r="1187" spans="1:4" x14ac:dyDescent="0.2">
      <c r="A1187" s="48" t="s">
        <v>1002</v>
      </c>
      <c r="B1187" s="48" t="s">
        <v>1008</v>
      </c>
      <c r="C1187" s="48" t="s">
        <v>1596</v>
      </c>
      <c r="D1187" s="48" t="s">
        <v>1330</v>
      </c>
    </row>
    <row r="1188" spans="1:4" x14ac:dyDescent="0.2">
      <c r="A1188" s="48"/>
      <c r="B1188" s="48"/>
      <c r="C1188" s="48"/>
      <c r="D1188" s="48" t="s">
        <v>521</v>
      </c>
    </row>
    <row r="1189" spans="1:4" x14ac:dyDescent="0.2">
      <c r="A1189" s="48" t="s">
        <v>1009</v>
      </c>
      <c r="B1189" s="48" t="s">
        <v>1010</v>
      </c>
      <c r="C1189" s="48" t="s">
        <v>1596</v>
      </c>
      <c r="D1189" s="48" t="s">
        <v>1330</v>
      </c>
    </row>
    <row r="1190" spans="1:4" x14ac:dyDescent="0.2">
      <c r="A1190" s="48"/>
      <c r="B1190" s="48"/>
      <c r="C1190" s="48"/>
      <c r="D1190" s="48" t="s">
        <v>521</v>
      </c>
    </row>
    <row r="1191" spans="1:4" x14ac:dyDescent="0.2">
      <c r="A1191" s="48" t="s">
        <v>75</v>
      </c>
      <c r="B1191" s="48" t="s">
        <v>103</v>
      </c>
      <c r="C1191" s="48" t="s">
        <v>1596</v>
      </c>
      <c r="D1191" s="48" t="s">
        <v>1330</v>
      </c>
    </row>
    <row r="1192" spans="1:4" x14ac:dyDescent="0.2">
      <c r="A1192" s="48"/>
      <c r="B1192" s="48"/>
      <c r="C1192" s="48"/>
      <c r="D1192" s="48" t="s">
        <v>521</v>
      </c>
    </row>
    <row r="1193" spans="1:4" x14ac:dyDescent="0.2">
      <c r="A1193" s="48" t="s">
        <v>1011</v>
      </c>
      <c r="B1193" s="48" t="s">
        <v>1012</v>
      </c>
      <c r="C1193" s="48" t="s">
        <v>1596</v>
      </c>
      <c r="D1193" s="48" t="s">
        <v>1336</v>
      </c>
    </row>
    <row r="1194" spans="1:4" x14ac:dyDescent="0.2">
      <c r="A1194" s="48"/>
      <c r="B1194" s="48"/>
      <c r="C1194" s="48"/>
      <c r="D1194" s="48" t="s">
        <v>1330</v>
      </c>
    </row>
    <row r="1195" spans="1:4" x14ac:dyDescent="0.2">
      <c r="A1195" s="48"/>
      <c r="B1195" s="48"/>
      <c r="C1195" s="48"/>
      <c r="D1195" s="48" t="s">
        <v>482</v>
      </c>
    </row>
    <row r="1196" spans="1:4" x14ac:dyDescent="0.2">
      <c r="A1196" s="48" t="s">
        <v>1671</v>
      </c>
      <c r="B1196" s="48" t="s">
        <v>1160</v>
      </c>
      <c r="C1196" s="48" t="s">
        <v>1596</v>
      </c>
      <c r="D1196" s="48" t="s">
        <v>522</v>
      </c>
    </row>
    <row r="1197" spans="1:4" x14ac:dyDescent="0.2">
      <c r="A1197" s="48"/>
      <c r="B1197" s="48"/>
      <c r="C1197" s="48"/>
      <c r="D1197" s="48" t="s">
        <v>1336</v>
      </c>
    </row>
    <row r="1198" spans="1:4" x14ac:dyDescent="0.2">
      <c r="A1198" s="48"/>
      <c r="B1198" s="48"/>
      <c r="C1198" s="48"/>
      <c r="D1198" s="48" t="s">
        <v>1330</v>
      </c>
    </row>
    <row r="1199" spans="1:4" x14ac:dyDescent="0.2">
      <c r="A1199" s="48"/>
      <c r="B1199" s="48"/>
      <c r="C1199" s="48"/>
      <c r="D1199" s="48" t="s">
        <v>482</v>
      </c>
    </row>
    <row r="1200" spans="1:4" x14ac:dyDescent="0.2">
      <c r="A1200" s="48"/>
      <c r="B1200" s="48"/>
      <c r="C1200" s="48"/>
      <c r="D1200" s="48" t="s">
        <v>1333</v>
      </c>
    </row>
    <row r="1201" spans="1:4" x14ac:dyDescent="0.2">
      <c r="A1201" s="48"/>
      <c r="B1201" s="48"/>
      <c r="C1201" s="48"/>
      <c r="D1201" s="48" t="s">
        <v>1870</v>
      </c>
    </row>
    <row r="1202" spans="1:4" x14ac:dyDescent="0.2">
      <c r="A1202" s="48"/>
      <c r="B1202" s="48"/>
      <c r="C1202" s="48"/>
      <c r="D1202" s="48" t="s">
        <v>1222</v>
      </c>
    </row>
    <row r="1203" spans="1:4" x14ac:dyDescent="0.2">
      <c r="A1203" s="48" t="s">
        <v>1710</v>
      </c>
      <c r="B1203" s="48" t="s">
        <v>1647</v>
      </c>
      <c r="C1203" s="48" t="s">
        <v>1596</v>
      </c>
      <c r="D1203" s="48" t="s">
        <v>1336</v>
      </c>
    </row>
    <row r="1204" spans="1:4" x14ac:dyDescent="0.2">
      <c r="A1204" s="48"/>
      <c r="B1204" s="48"/>
      <c r="C1204" s="48"/>
      <c r="D1204" s="48" t="s">
        <v>1330</v>
      </c>
    </row>
    <row r="1205" spans="1:4" x14ac:dyDescent="0.2">
      <c r="A1205" s="48" t="s">
        <v>1711</v>
      </c>
      <c r="B1205" s="48" t="s">
        <v>1648</v>
      </c>
      <c r="C1205" s="48" t="s">
        <v>1596</v>
      </c>
      <c r="D1205" s="48" t="s">
        <v>1336</v>
      </c>
    </row>
    <row r="1206" spans="1:4" x14ac:dyDescent="0.2">
      <c r="A1206" s="48"/>
      <c r="B1206" s="48"/>
      <c r="C1206" s="48"/>
      <c r="D1206" s="48" t="s">
        <v>1330</v>
      </c>
    </row>
    <row r="1207" spans="1:4" x14ac:dyDescent="0.2">
      <c r="A1207" s="48" t="s">
        <v>1701</v>
      </c>
      <c r="B1207" s="48" t="s">
        <v>1649</v>
      </c>
      <c r="C1207" s="48" t="s">
        <v>1596</v>
      </c>
      <c r="D1207" s="48" t="s">
        <v>1336</v>
      </c>
    </row>
    <row r="1208" spans="1:4" x14ac:dyDescent="0.2">
      <c r="A1208" s="48"/>
      <c r="B1208" s="48"/>
      <c r="C1208" s="48"/>
      <c r="D1208" s="48" t="s">
        <v>1330</v>
      </c>
    </row>
    <row r="1209" spans="1:4" x14ac:dyDescent="0.2">
      <c r="A1209" s="48"/>
      <c r="B1209" s="48"/>
      <c r="C1209" s="48"/>
      <c r="D1209" s="48" t="s">
        <v>482</v>
      </c>
    </row>
    <row r="1210" spans="1:4" x14ac:dyDescent="0.2">
      <c r="A1210" s="48"/>
      <c r="B1210" s="48"/>
      <c r="C1210" s="48"/>
      <c r="D1210" s="48" t="s">
        <v>521</v>
      </c>
    </row>
    <row r="1211" spans="1:4" x14ac:dyDescent="0.2">
      <c r="A1211" s="48" t="s">
        <v>942</v>
      </c>
      <c r="B1211" s="48" t="s">
        <v>1159</v>
      </c>
      <c r="C1211" s="48" t="s">
        <v>1596</v>
      </c>
      <c r="D1211" s="48" t="s">
        <v>1336</v>
      </c>
    </row>
    <row r="1212" spans="1:4" x14ac:dyDescent="0.2">
      <c r="A1212" s="48"/>
      <c r="B1212" s="48"/>
      <c r="C1212" s="48"/>
      <c r="D1212" s="48" t="s">
        <v>1330</v>
      </c>
    </row>
    <row r="1213" spans="1:4" x14ac:dyDescent="0.2">
      <c r="A1213" s="48"/>
      <c r="B1213" s="48"/>
      <c r="C1213" s="48"/>
      <c r="D1213" s="48" t="s">
        <v>1333</v>
      </c>
    </row>
    <row r="1214" spans="1:4" x14ac:dyDescent="0.2">
      <c r="A1214" s="48"/>
      <c r="B1214" s="48"/>
      <c r="C1214" s="48"/>
      <c r="D1214" s="48" t="s">
        <v>521</v>
      </c>
    </row>
    <row r="1215" spans="1:4" x14ac:dyDescent="0.2">
      <c r="A1215" s="48"/>
      <c r="B1215" s="48"/>
      <c r="C1215" s="48"/>
      <c r="D1215" s="48" t="s">
        <v>1870</v>
      </c>
    </row>
    <row r="1216" spans="1:4" x14ac:dyDescent="0.2">
      <c r="A1216" s="48" t="s">
        <v>1695</v>
      </c>
      <c r="B1216" s="48" t="s">
        <v>1161</v>
      </c>
      <c r="C1216" s="48" t="s">
        <v>1596</v>
      </c>
      <c r="D1216" s="48" t="s">
        <v>522</v>
      </c>
    </row>
    <row r="1217" spans="1:4" x14ac:dyDescent="0.2">
      <c r="A1217" s="48"/>
      <c r="B1217" s="48"/>
      <c r="C1217" s="48"/>
      <c r="D1217" s="48" t="s">
        <v>1336</v>
      </c>
    </row>
    <row r="1218" spans="1:4" x14ac:dyDescent="0.2">
      <c r="A1218" s="48"/>
      <c r="B1218" s="48"/>
      <c r="C1218" s="48"/>
      <c r="D1218" s="48" t="s">
        <v>1330</v>
      </c>
    </row>
    <row r="1219" spans="1:4" x14ac:dyDescent="0.2">
      <c r="A1219" s="48"/>
      <c r="B1219" s="48"/>
      <c r="C1219" s="48"/>
      <c r="D1219" s="48" t="s">
        <v>482</v>
      </c>
    </row>
    <row r="1220" spans="1:4" x14ac:dyDescent="0.2">
      <c r="A1220" s="48"/>
      <c r="B1220" s="48"/>
      <c r="C1220" s="48"/>
      <c r="D1220" s="48" t="s">
        <v>1222</v>
      </c>
    </row>
    <row r="1221" spans="1:4" x14ac:dyDescent="0.2">
      <c r="A1221" s="48" t="s">
        <v>1680</v>
      </c>
      <c r="B1221" s="48" t="s">
        <v>814</v>
      </c>
      <c r="C1221" s="48" t="s">
        <v>1596</v>
      </c>
      <c r="D1221" s="48" t="s">
        <v>1330</v>
      </c>
    </row>
    <row r="1222" spans="1:4" x14ac:dyDescent="0.2">
      <c r="A1222" s="48"/>
      <c r="B1222" s="48"/>
      <c r="C1222" s="48"/>
      <c r="D1222" s="48" t="s">
        <v>482</v>
      </c>
    </row>
    <row r="1223" spans="1:4" x14ac:dyDescent="0.2">
      <c r="A1223" s="48"/>
      <c r="B1223" s="48"/>
      <c r="C1223" s="48"/>
      <c r="D1223" s="48" t="s">
        <v>1870</v>
      </c>
    </row>
    <row r="1224" spans="1:4" x14ac:dyDescent="0.2">
      <c r="A1224" s="48" t="s">
        <v>1676</v>
      </c>
      <c r="B1224" s="48" t="s">
        <v>815</v>
      </c>
      <c r="C1224" s="48" t="s">
        <v>1596</v>
      </c>
      <c r="D1224" s="48" t="s">
        <v>1330</v>
      </c>
    </row>
    <row r="1225" spans="1:4" x14ac:dyDescent="0.2">
      <c r="A1225" s="48"/>
      <c r="B1225" s="48"/>
      <c r="C1225" s="48"/>
      <c r="D1225" s="48" t="s">
        <v>482</v>
      </c>
    </row>
    <row r="1226" spans="1:4" x14ac:dyDescent="0.2">
      <c r="A1226" s="48"/>
      <c r="B1226" s="48"/>
      <c r="C1226" s="48"/>
      <c r="D1226" s="48" t="s">
        <v>480</v>
      </c>
    </row>
    <row r="1227" spans="1:4" x14ac:dyDescent="0.2">
      <c r="A1227" s="48"/>
      <c r="B1227" s="48"/>
      <c r="C1227" s="48"/>
      <c r="D1227" s="48" t="s">
        <v>1870</v>
      </c>
    </row>
    <row r="1228" spans="1:4" x14ac:dyDescent="0.2">
      <c r="A1228" s="48"/>
      <c r="B1228" s="48"/>
      <c r="C1228" s="48"/>
      <c r="D1228" s="48" t="s">
        <v>1222</v>
      </c>
    </row>
    <row r="1229" spans="1:4" x14ac:dyDescent="0.2">
      <c r="A1229" s="48" t="s">
        <v>1681</v>
      </c>
      <c r="B1229" s="48" t="s">
        <v>816</v>
      </c>
      <c r="C1229" s="48" t="s">
        <v>1596</v>
      </c>
      <c r="D1229" s="48" t="s">
        <v>1330</v>
      </c>
    </row>
    <row r="1230" spans="1:4" x14ac:dyDescent="0.2">
      <c r="A1230" s="48"/>
      <c r="B1230" s="48"/>
      <c r="C1230" s="48"/>
      <c r="D1230" s="48" t="s">
        <v>482</v>
      </c>
    </row>
    <row r="1231" spans="1:4" x14ac:dyDescent="0.2">
      <c r="A1231" s="48"/>
      <c r="B1231" s="48"/>
      <c r="C1231" s="48"/>
      <c r="D1231" s="48" t="s">
        <v>480</v>
      </c>
    </row>
    <row r="1232" spans="1:4" x14ac:dyDescent="0.2">
      <c r="A1232" s="48"/>
      <c r="B1232" s="48"/>
      <c r="C1232" s="48"/>
      <c r="D1232" s="48" t="s">
        <v>1870</v>
      </c>
    </row>
    <row r="1233" spans="1:4" x14ac:dyDescent="0.2">
      <c r="A1233" s="48" t="s">
        <v>1682</v>
      </c>
      <c r="B1233" s="48" t="s">
        <v>817</v>
      </c>
      <c r="C1233" s="48" t="s">
        <v>1596</v>
      </c>
      <c r="D1233" s="48" t="s">
        <v>1330</v>
      </c>
    </row>
    <row r="1234" spans="1:4" x14ac:dyDescent="0.2">
      <c r="A1234" s="48"/>
      <c r="B1234" s="48"/>
      <c r="C1234" s="48"/>
      <c r="D1234" s="48" t="s">
        <v>482</v>
      </c>
    </row>
    <row r="1235" spans="1:4" x14ac:dyDescent="0.2">
      <c r="A1235" s="48"/>
      <c r="B1235" s="48"/>
      <c r="C1235" s="48"/>
      <c r="D1235" s="48" t="s">
        <v>1870</v>
      </c>
    </row>
    <row r="1236" spans="1:4" x14ac:dyDescent="0.2">
      <c r="A1236" s="48" t="s">
        <v>1683</v>
      </c>
      <c r="B1236" s="48" t="s">
        <v>818</v>
      </c>
      <c r="C1236" s="48" t="s">
        <v>1596</v>
      </c>
      <c r="D1236" s="48" t="s">
        <v>1330</v>
      </c>
    </row>
    <row r="1237" spans="1:4" x14ac:dyDescent="0.2">
      <c r="A1237" s="48"/>
      <c r="B1237" s="48"/>
      <c r="C1237" s="48"/>
      <c r="D1237" s="48" t="s">
        <v>482</v>
      </c>
    </row>
    <row r="1238" spans="1:4" x14ac:dyDescent="0.2">
      <c r="A1238" s="48"/>
      <c r="B1238" s="48"/>
      <c r="C1238" s="48"/>
      <c r="D1238" s="48" t="s">
        <v>1870</v>
      </c>
    </row>
    <row r="1239" spans="1:4" x14ac:dyDescent="0.2">
      <c r="A1239" s="48" t="s">
        <v>1684</v>
      </c>
      <c r="B1239" s="48" t="s">
        <v>819</v>
      </c>
      <c r="C1239" s="48" t="s">
        <v>1596</v>
      </c>
      <c r="D1239" s="48" t="s">
        <v>1330</v>
      </c>
    </row>
    <row r="1240" spans="1:4" x14ac:dyDescent="0.2">
      <c r="A1240" s="48"/>
      <c r="B1240" s="48"/>
      <c r="C1240" s="48"/>
      <c r="D1240" s="48" t="s">
        <v>482</v>
      </c>
    </row>
    <row r="1241" spans="1:4" x14ac:dyDescent="0.2">
      <c r="A1241" s="48"/>
      <c r="B1241" s="48"/>
      <c r="C1241" s="48"/>
      <c r="D1241" s="48" t="s">
        <v>1870</v>
      </c>
    </row>
    <row r="1242" spans="1:4" x14ac:dyDescent="0.2">
      <c r="A1242" s="48" t="s">
        <v>1685</v>
      </c>
      <c r="B1242" s="48" t="s">
        <v>820</v>
      </c>
      <c r="C1242" s="48" t="s">
        <v>1596</v>
      </c>
      <c r="D1242" s="48" t="s">
        <v>1330</v>
      </c>
    </row>
    <row r="1243" spans="1:4" x14ac:dyDescent="0.2">
      <c r="A1243" s="48"/>
      <c r="B1243" s="48"/>
      <c r="C1243" s="48"/>
      <c r="D1243" s="48" t="s">
        <v>482</v>
      </c>
    </row>
    <row r="1244" spans="1:4" x14ac:dyDescent="0.2">
      <c r="A1244" s="48"/>
      <c r="B1244" s="48"/>
      <c r="C1244" s="48"/>
      <c r="D1244" s="48" t="s">
        <v>1870</v>
      </c>
    </row>
    <row r="1245" spans="1:4" x14ac:dyDescent="0.2">
      <c r="A1245" s="48"/>
      <c r="B1245" s="48"/>
      <c r="C1245" s="48"/>
      <c r="D1245" s="48" t="s">
        <v>1222</v>
      </c>
    </row>
    <row r="1246" spans="1:4" x14ac:dyDescent="0.2">
      <c r="A1246" s="48" t="s">
        <v>1677</v>
      </c>
      <c r="B1246" s="48" t="s">
        <v>821</v>
      </c>
      <c r="C1246" s="48" t="s">
        <v>1596</v>
      </c>
      <c r="D1246" s="48" t="s">
        <v>1330</v>
      </c>
    </row>
    <row r="1247" spans="1:4" x14ac:dyDescent="0.2">
      <c r="A1247" s="48"/>
      <c r="B1247" s="48"/>
      <c r="C1247" s="48"/>
      <c r="D1247" s="48" t="s">
        <v>482</v>
      </c>
    </row>
    <row r="1248" spans="1:4" x14ac:dyDescent="0.2">
      <c r="A1248" s="48"/>
      <c r="B1248" s="48"/>
      <c r="C1248" s="48"/>
      <c r="D1248" s="48" t="s">
        <v>480</v>
      </c>
    </row>
    <row r="1249" spans="1:4" x14ac:dyDescent="0.2">
      <c r="A1249" s="48"/>
      <c r="B1249" s="48"/>
      <c r="C1249" s="48"/>
      <c r="D1249" s="48" t="s">
        <v>1870</v>
      </c>
    </row>
    <row r="1250" spans="1:4" x14ac:dyDescent="0.2">
      <c r="A1250" s="48"/>
      <c r="B1250" s="48"/>
      <c r="C1250" s="48"/>
      <c r="D1250" s="48" t="s">
        <v>1222</v>
      </c>
    </row>
    <row r="1251" spans="1:4" x14ac:dyDescent="0.2">
      <c r="A1251" s="48" t="s">
        <v>1686</v>
      </c>
      <c r="B1251" s="48" t="s">
        <v>822</v>
      </c>
      <c r="C1251" s="48" t="s">
        <v>1596</v>
      </c>
      <c r="D1251" s="48" t="s">
        <v>1330</v>
      </c>
    </row>
    <row r="1252" spans="1:4" x14ac:dyDescent="0.2">
      <c r="A1252" s="48"/>
      <c r="B1252" s="48"/>
      <c r="C1252" s="48"/>
      <c r="D1252" s="48" t="s">
        <v>482</v>
      </c>
    </row>
    <row r="1253" spans="1:4" x14ac:dyDescent="0.2">
      <c r="A1253" s="48"/>
      <c r="B1253" s="48"/>
      <c r="C1253" s="48"/>
      <c r="D1253" s="48" t="s">
        <v>1870</v>
      </c>
    </row>
    <row r="1254" spans="1:4" x14ac:dyDescent="0.2">
      <c r="A1254" s="48" t="s">
        <v>1687</v>
      </c>
      <c r="B1254" s="48" t="s">
        <v>823</v>
      </c>
      <c r="C1254" s="48" t="s">
        <v>1596</v>
      </c>
      <c r="D1254" s="48" t="s">
        <v>1330</v>
      </c>
    </row>
    <row r="1255" spans="1:4" x14ac:dyDescent="0.2">
      <c r="A1255" s="48"/>
      <c r="B1255" s="48"/>
      <c r="C1255" s="48"/>
      <c r="D1255" s="48" t="s">
        <v>482</v>
      </c>
    </row>
    <row r="1256" spans="1:4" x14ac:dyDescent="0.2">
      <c r="A1256" s="48"/>
      <c r="B1256" s="48"/>
      <c r="C1256" s="48"/>
      <c r="D1256" s="48" t="s">
        <v>1870</v>
      </c>
    </row>
    <row r="1257" spans="1:4" x14ac:dyDescent="0.2">
      <c r="A1257" s="48"/>
      <c r="B1257" s="48"/>
      <c r="C1257" s="48"/>
      <c r="D1257" s="48" t="s">
        <v>1222</v>
      </c>
    </row>
    <row r="1258" spans="1:4" x14ac:dyDescent="0.2">
      <c r="A1258" s="48" t="s">
        <v>1688</v>
      </c>
      <c r="B1258" s="48" t="s">
        <v>824</v>
      </c>
      <c r="C1258" s="48" t="s">
        <v>1596</v>
      </c>
      <c r="D1258" s="48" t="s">
        <v>1330</v>
      </c>
    </row>
    <row r="1259" spans="1:4" x14ac:dyDescent="0.2">
      <c r="A1259" s="48"/>
      <c r="B1259" s="48"/>
      <c r="C1259" s="48"/>
      <c r="D1259" s="48" t="s">
        <v>482</v>
      </c>
    </row>
    <row r="1260" spans="1:4" x14ac:dyDescent="0.2">
      <c r="A1260" s="48"/>
      <c r="B1260" s="48"/>
      <c r="C1260" s="48"/>
      <c r="D1260" s="48" t="s">
        <v>1870</v>
      </c>
    </row>
    <row r="1261" spans="1:4" x14ac:dyDescent="0.2">
      <c r="A1261" s="48" t="s">
        <v>1689</v>
      </c>
      <c r="B1261" s="48" t="s">
        <v>825</v>
      </c>
      <c r="C1261" s="48" t="s">
        <v>1596</v>
      </c>
      <c r="D1261" s="48" t="s">
        <v>1330</v>
      </c>
    </row>
    <row r="1262" spans="1:4" x14ac:dyDescent="0.2">
      <c r="A1262" s="48"/>
      <c r="B1262" s="48"/>
      <c r="C1262" s="48"/>
      <c r="D1262" s="48" t="s">
        <v>482</v>
      </c>
    </row>
    <row r="1263" spans="1:4" x14ac:dyDescent="0.2">
      <c r="A1263" s="48"/>
      <c r="B1263" s="48"/>
      <c r="C1263" s="48"/>
      <c r="D1263" s="48" t="s">
        <v>480</v>
      </c>
    </row>
    <row r="1264" spans="1:4" x14ac:dyDescent="0.2">
      <c r="A1264" s="48"/>
      <c r="B1264" s="48"/>
      <c r="C1264" s="48"/>
      <c r="D1264" s="48" t="s">
        <v>1870</v>
      </c>
    </row>
    <row r="1265" spans="1:4" x14ac:dyDescent="0.2">
      <c r="A1265" s="48"/>
      <c r="B1265" s="48"/>
      <c r="C1265" s="48"/>
      <c r="D1265" s="48" t="s">
        <v>1222</v>
      </c>
    </row>
    <row r="1266" spans="1:4" x14ac:dyDescent="0.2">
      <c r="A1266" s="48" t="s">
        <v>1690</v>
      </c>
      <c r="B1266" s="48" t="s">
        <v>826</v>
      </c>
      <c r="C1266" s="48" t="s">
        <v>1596</v>
      </c>
      <c r="D1266" s="48" t="s">
        <v>1330</v>
      </c>
    </row>
    <row r="1267" spans="1:4" x14ac:dyDescent="0.2">
      <c r="A1267" s="48"/>
      <c r="B1267" s="48"/>
      <c r="C1267" s="48"/>
      <c r="D1267" s="48" t="s">
        <v>482</v>
      </c>
    </row>
    <row r="1268" spans="1:4" x14ac:dyDescent="0.2">
      <c r="A1268" s="48"/>
      <c r="B1268" s="48"/>
      <c r="C1268" s="48"/>
      <c r="D1268" s="48" t="s">
        <v>1870</v>
      </c>
    </row>
    <row r="1269" spans="1:4" x14ac:dyDescent="0.2">
      <c r="A1269" s="48" t="s">
        <v>1217</v>
      </c>
      <c r="B1269" s="48" t="s">
        <v>827</v>
      </c>
      <c r="C1269" s="48" t="s">
        <v>1596</v>
      </c>
      <c r="D1269" s="48" t="s">
        <v>1330</v>
      </c>
    </row>
    <row r="1270" spans="1:4" x14ac:dyDescent="0.2">
      <c r="A1270" s="48"/>
      <c r="B1270" s="48"/>
      <c r="C1270" s="48"/>
      <c r="D1270" s="48" t="s">
        <v>482</v>
      </c>
    </row>
    <row r="1271" spans="1:4" x14ac:dyDescent="0.2">
      <c r="A1271" s="48" t="s">
        <v>1691</v>
      </c>
      <c r="B1271" s="48" t="s">
        <v>828</v>
      </c>
      <c r="C1271" s="48" t="s">
        <v>1596</v>
      </c>
      <c r="D1271" s="48" t="s">
        <v>1330</v>
      </c>
    </row>
    <row r="1272" spans="1:4" x14ac:dyDescent="0.2">
      <c r="A1272" s="48"/>
      <c r="B1272" s="48"/>
      <c r="C1272" s="48"/>
      <c r="D1272" s="48" t="s">
        <v>482</v>
      </c>
    </row>
    <row r="1273" spans="1:4" x14ac:dyDescent="0.2">
      <c r="A1273" s="48"/>
      <c r="B1273" s="48"/>
      <c r="C1273" s="48"/>
      <c r="D1273" s="48" t="s">
        <v>1870</v>
      </c>
    </row>
    <row r="1274" spans="1:4" x14ac:dyDescent="0.2">
      <c r="A1274" s="48" t="s">
        <v>1678</v>
      </c>
      <c r="B1274" s="48" t="s">
        <v>829</v>
      </c>
      <c r="C1274" s="48" t="s">
        <v>1596</v>
      </c>
      <c r="D1274" s="48" t="s">
        <v>1330</v>
      </c>
    </row>
    <row r="1275" spans="1:4" x14ac:dyDescent="0.2">
      <c r="A1275" s="48"/>
      <c r="B1275" s="48"/>
      <c r="C1275" s="48"/>
      <c r="D1275" s="48" t="s">
        <v>482</v>
      </c>
    </row>
    <row r="1276" spans="1:4" x14ac:dyDescent="0.2">
      <c r="A1276" s="48"/>
      <c r="B1276" s="48"/>
      <c r="C1276" s="48"/>
      <c r="D1276" s="48" t="s">
        <v>1870</v>
      </c>
    </row>
    <row r="1277" spans="1:4" x14ac:dyDescent="0.2">
      <c r="A1277" s="48" t="s">
        <v>1679</v>
      </c>
      <c r="B1277" s="48" t="s">
        <v>830</v>
      </c>
      <c r="C1277" s="48" t="s">
        <v>1596</v>
      </c>
      <c r="D1277" s="48" t="s">
        <v>1330</v>
      </c>
    </row>
    <row r="1278" spans="1:4" x14ac:dyDescent="0.2">
      <c r="A1278" s="48"/>
      <c r="B1278" s="48"/>
      <c r="C1278" s="48"/>
      <c r="D1278" s="48" t="s">
        <v>482</v>
      </c>
    </row>
    <row r="1279" spans="1:4" x14ac:dyDescent="0.2">
      <c r="A1279" s="48"/>
      <c r="B1279" s="48"/>
      <c r="C1279" s="48"/>
      <c r="D1279" s="48" t="s">
        <v>480</v>
      </c>
    </row>
    <row r="1280" spans="1:4" x14ac:dyDescent="0.2">
      <c r="A1280" s="48"/>
      <c r="B1280" s="48"/>
      <c r="C1280" s="48"/>
      <c r="D1280" s="48" t="s">
        <v>1870</v>
      </c>
    </row>
    <row r="1281" spans="1:4" x14ac:dyDescent="0.2">
      <c r="A1281" s="48"/>
      <c r="B1281" s="48"/>
      <c r="C1281" s="48"/>
      <c r="D1281" s="48" t="s">
        <v>1222</v>
      </c>
    </row>
    <row r="1282" spans="1:4" x14ac:dyDescent="0.2">
      <c r="A1282" s="48" t="s">
        <v>1692</v>
      </c>
      <c r="B1282" s="48" t="s">
        <v>831</v>
      </c>
      <c r="C1282" s="48" t="s">
        <v>1596</v>
      </c>
      <c r="D1282" s="48" t="s">
        <v>1330</v>
      </c>
    </row>
    <row r="1283" spans="1:4" x14ac:dyDescent="0.2">
      <c r="A1283" s="48"/>
      <c r="B1283" s="48"/>
      <c r="C1283" s="48"/>
      <c r="D1283" s="48" t="s">
        <v>482</v>
      </c>
    </row>
    <row r="1284" spans="1:4" x14ac:dyDescent="0.2">
      <c r="A1284" s="48"/>
      <c r="B1284" s="48"/>
      <c r="C1284" s="48"/>
      <c r="D1284" s="48" t="s">
        <v>1870</v>
      </c>
    </row>
    <row r="1285" spans="1:4" x14ac:dyDescent="0.2">
      <c r="A1285" s="48" t="s">
        <v>1693</v>
      </c>
      <c r="B1285" s="48" t="s">
        <v>832</v>
      </c>
      <c r="C1285" s="48" t="s">
        <v>1596</v>
      </c>
      <c r="D1285" s="48" t="s">
        <v>1330</v>
      </c>
    </row>
    <row r="1286" spans="1:4" x14ac:dyDescent="0.2">
      <c r="A1286" s="48"/>
      <c r="B1286" s="48"/>
      <c r="C1286" s="48"/>
      <c r="D1286" s="48" t="s">
        <v>482</v>
      </c>
    </row>
    <row r="1287" spans="1:4" x14ac:dyDescent="0.2">
      <c r="A1287" s="48"/>
      <c r="B1287" s="48"/>
      <c r="C1287" s="48"/>
      <c r="D1287" s="48" t="s">
        <v>1870</v>
      </c>
    </row>
    <row r="1288" spans="1:4" x14ac:dyDescent="0.2">
      <c r="A1288" s="48"/>
      <c r="B1288" s="48"/>
      <c r="C1288" s="48"/>
      <c r="D1288" s="48" t="s">
        <v>1222</v>
      </c>
    </row>
    <row r="1289" spans="1:4" x14ac:dyDescent="0.2">
      <c r="A1289" s="48" t="s">
        <v>1696</v>
      </c>
      <c r="B1289" s="48" t="s">
        <v>1651</v>
      </c>
      <c r="C1289" s="48" t="s">
        <v>1596</v>
      </c>
      <c r="D1289" s="48" t="s">
        <v>1336</v>
      </c>
    </row>
    <row r="1290" spans="1:4" x14ac:dyDescent="0.2">
      <c r="A1290" s="48"/>
      <c r="B1290" s="48"/>
      <c r="C1290" s="48"/>
      <c r="D1290" s="48" t="s">
        <v>1330</v>
      </c>
    </row>
    <row r="1291" spans="1:4" x14ac:dyDescent="0.2">
      <c r="A1291" s="48"/>
      <c r="B1291" s="48"/>
      <c r="C1291" s="48"/>
      <c r="D1291" s="48" t="s">
        <v>482</v>
      </c>
    </row>
    <row r="1292" spans="1:4" x14ac:dyDescent="0.2">
      <c r="A1292" s="48" t="s">
        <v>1697</v>
      </c>
      <c r="B1292" s="48" t="s">
        <v>1652</v>
      </c>
      <c r="C1292" s="48" t="s">
        <v>1596</v>
      </c>
      <c r="D1292" s="48" t="s">
        <v>1336</v>
      </c>
    </row>
    <row r="1293" spans="1:4" x14ac:dyDescent="0.2">
      <c r="A1293" s="48"/>
      <c r="B1293" s="48"/>
      <c r="C1293" s="48"/>
      <c r="D1293" s="48" t="s">
        <v>1330</v>
      </c>
    </row>
    <row r="1294" spans="1:4" x14ac:dyDescent="0.2">
      <c r="A1294" s="48"/>
      <c r="B1294" s="48"/>
      <c r="C1294" s="48"/>
      <c r="D1294" s="48" t="s">
        <v>482</v>
      </c>
    </row>
    <row r="1295" spans="1:4" x14ac:dyDescent="0.2">
      <c r="A1295" s="48"/>
      <c r="B1295" s="48"/>
      <c r="C1295" s="48"/>
      <c r="D1295" s="48" t="s">
        <v>1870</v>
      </c>
    </row>
    <row r="1296" spans="1:4" x14ac:dyDescent="0.2">
      <c r="A1296" s="48" t="s">
        <v>1702</v>
      </c>
      <c r="B1296" s="48" t="s">
        <v>1650</v>
      </c>
      <c r="C1296" s="48" t="s">
        <v>1596</v>
      </c>
      <c r="D1296" s="48" t="s">
        <v>1336</v>
      </c>
    </row>
    <row r="1297" spans="1:4" x14ac:dyDescent="0.2">
      <c r="A1297" s="48"/>
      <c r="B1297" s="48"/>
      <c r="C1297" s="48"/>
      <c r="D1297" s="48" t="s">
        <v>1330</v>
      </c>
    </row>
    <row r="1298" spans="1:4" x14ac:dyDescent="0.2">
      <c r="A1298" s="48"/>
      <c r="B1298" s="48"/>
      <c r="C1298" s="48"/>
      <c r="D1298" s="48" t="s">
        <v>482</v>
      </c>
    </row>
    <row r="1299" spans="1:4" x14ac:dyDescent="0.2">
      <c r="A1299" s="48"/>
      <c r="B1299" s="48"/>
      <c r="C1299" s="48"/>
      <c r="D1299" s="48" t="s">
        <v>1870</v>
      </c>
    </row>
    <row r="1300" spans="1:4" x14ac:dyDescent="0.2">
      <c r="A1300" s="48" t="s">
        <v>1698</v>
      </c>
      <c r="B1300" s="48" t="s">
        <v>1653</v>
      </c>
      <c r="C1300" s="48" t="s">
        <v>1596</v>
      </c>
      <c r="D1300" s="48" t="s">
        <v>1336</v>
      </c>
    </row>
    <row r="1301" spans="1:4" x14ac:dyDescent="0.2">
      <c r="A1301" s="48"/>
      <c r="B1301" s="48"/>
      <c r="C1301" s="48"/>
      <c r="D1301" s="48" t="s">
        <v>1330</v>
      </c>
    </row>
    <row r="1302" spans="1:4" x14ac:dyDescent="0.2">
      <c r="A1302" s="48"/>
      <c r="B1302" s="48"/>
      <c r="C1302" s="48"/>
      <c r="D1302" s="48" t="s">
        <v>482</v>
      </c>
    </row>
    <row r="1303" spans="1:4" x14ac:dyDescent="0.2">
      <c r="A1303" s="48"/>
      <c r="B1303" s="48"/>
      <c r="C1303" s="48"/>
      <c r="D1303" s="48" t="s">
        <v>1870</v>
      </c>
    </row>
    <row r="1304" spans="1:4" x14ac:dyDescent="0.2">
      <c r="A1304" s="48" t="s">
        <v>1730</v>
      </c>
      <c r="B1304" s="48" t="s">
        <v>53</v>
      </c>
      <c r="C1304" s="48" t="s">
        <v>1596</v>
      </c>
      <c r="D1304" s="48" t="s">
        <v>1336</v>
      </c>
    </row>
    <row r="1305" spans="1:4" x14ac:dyDescent="0.2">
      <c r="A1305" s="48"/>
      <c r="B1305" s="48"/>
      <c r="C1305" s="48"/>
      <c r="D1305" s="48" t="s">
        <v>1330</v>
      </c>
    </row>
    <row r="1306" spans="1:4" x14ac:dyDescent="0.2">
      <c r="A1306" s="48" t="s">
        <v>1013</v>
      </c>
      <c r="B1306" s="48" t="s">
        <v>1014</v>
      </c>
      <c r="C1306" s="48" t="s">
        <v>1596</v>
      </c>
      <c r="D1306" s="48" t="s">
        <v>1336</v>
      </c>
    </row>
    <row r="1307" spans="1:4" x14ac:dyDescent="0.2">
      <c r="A1307" s="48"/>
      <c r="B1307" s="48"/>
      <c r="C1307" s="48"/>
      <c r="D1307" s="48" t="s">
        <v>1330</v>
      </c>
    </row>
    <row r="1308" spans="1:4" x14ac:dyDescent="0.2">
      <c r="A1308" s="48"/>
      <c r="B1308" s="48"/>
      <c r="C1308" s="48"/>
      <c r="D1308" s="48" t="s">
        <v>482</v>
      </c>
    </row>
    <row r="1309" spans="1:4" x14ac:dyDescent="0.2">
      <c r="A1309" s="48"/>
      <c r="B1309" s="48"/>
      <c r="C1309" s="48"/>
      <c r="D1309" s="48" t="s">
        <v>1870</v>
      </c>
    </row>
    <row r="1310" spans="1:4" x14ac:dyDescent="0.2">
      <c r="A1310" s="48" t="s">
        <v>742</v>
      </c>
      <c r="B1310" s="48" t="s">
        <v>1016</v>
      </c>
      <c r="C1310" s="48" t="s">
        <v>1597</v>
      </c>
      <c r="D1310" s="48" t="s">
        <v>1330</v>
      </c>
    </row>
    <row r="1311" spans="1:4" x14ac:dyDescent="0.2">
      <c r="A1311" s="48"/>
      <c r="B1311" s="48"/>
      <c r="C1311" s="48"/>
      <c r="D1311" s="48" t="s">
        <v>2117</v>
      </c>
    </row>
    <row r="1312" spans="1:4" x14ac:dyDescent="0.2">
      <c r="A1312" s="48"/>
      <c r="B1312" s="48"/>
      <c r="C1312" s="48"/>
      <c r="D1312" s="48" t="s">
        <v>480</v>
      </c>
    </row>
    <row r="1313" spans="1:4" x14ac:dyDescent="0.2">
      <c r="A1313" s="48" t="s">
        <v>2680</v>
      </c>
      <c r="B1313" s="48" t="s">
        <v>2681</v>
      </c>
      <c r="C1313" s="48" t="s">
        <v>1597</v>
      </c>
      <c r="D1313" s="48" t="s">
        <v>480</v>
      </c>
    </row>
    <row r="1314" spans="1:4" x14ac:dyDescent="0.2">
      <c r="A1314" s="48" t="s">
        <v>2682</v>
      </c>
      <c r="B1314" s="48" t="s">
        <v>2683</v>
      </c>
      <c r="C1314" s="48" t="s">
        <v>1597</v>
      </c>
      <c r="D1314" s="48" t="s">
        <v>480</v>
      </c>
    </row>
    <row r="1315" spans="1:4" x14ac:dyDescent="0.2">
      <c r="A1315" s="48" t="s">
        <v>226</v>
      </c>
      <c r="B1315" s="48" t="s">
        <v>1017</v>
      </c>
      <c r="C1315" s="48" t="s">
        <v>1597</v>
      </c>
      <c r="D1315" s="48" t="s">
        <v>1336</v>
      </c>
    </row>
    <row r="1316" spans="1:4" x14ac:dyDescent="0.2">
      <c r="A1316" s="48"/>
      <c r="B1316" s="48"/>
      <c r="C1316" s="48"/>
      <c r="D1316" s="48" t="s">
        <v>1330</v>
      </c>
    </row>
    <row r="1317" spans="1:4" x14ac:dyDescent="0.2">
      <c r="A1317" s="48"/>
      <c r="B1317" s="48"/>
      <c r="C1317" s="48"/>
      <c r="D1317" s="48" t="s">
        <v>2117</v>
      </c>
    </row>
    <row r="1318" spans="1:4" x14ac:dyDescent="0.2">
      <c r="A1318" s="48"/>
      <c r="B1318" s="48"/>
      <c r="C1318" s="48"/>
      <c r="D1318" s="48" t="s">
        <v>480</v>
      </c>
    </row>
    <row r="1319" spans="1:4" x14ac:dyDescent="0.2">
      <c r="A1319" s="48" t="s">
        <v>1823</v>
      </c>
      <c r="B1319" s="48" t="s">
        <v>1019</v>
      </c>
      <c r="C1319" s="48" t="s">
        <v>1597</v>
      </c>
      <c r="D1319" s="48" t="s">
        <v>480</v>
      </c>
    </row>
    <row r="1320" spans="1:4" x14ac:dyDescent="0.2">
      <c r="A1320" s="48" t="s">
        <v>1943</v>
      </c>
      <c r="B1320" s="48" t="s">
        <v>1018</v>
      </c>
      <c r="C1320" s="48" t="s">
        <v>1597</v>
      </c>
      <c r="D1320" s="48" t="s">
        <v>480</v>
      </c>
    </row>
    <row r="1321" spans="1:4" x14ac:dyDescent="0.2">
      <c r="A1321" s="48" t="s">
        <v>1387</v>
      </c>
      <c r="B1321" s="48" t="s">
        <v>1391</v>
      </c>
      <c r="C1321" s="48" t="s">
        <v>1597</v>
      </c>
      <c r="D1321" s="48" t="s">
        <v>1330</v>
      </c>
    </row>
    <row r="1322" spans="1:4" x14ac:dyDescent="0.2">
      <c r="A1322" s="48"/>
      <c r="B1322" s="48"/>
      <c r="C1322" s="48"/>
      <c r="D1322" s="48" t="s">
        <v>480</v>
      </c>
    </row>
    <row r="1323" spans="1:4" x14ac:dyDescent="0.2">
      <c r="A1323" s="48" t="s">
        <v>1824</v>
      </c>
      <c r="B1323" s="48" t="s">
        <v>1825</v>
      </c>
      <c r="C1323" s="48" t="s">
        <v>1597</v>
      </c>
      <c r="D1323" s="48" t="s">
        <v>1330</v>
      </c>
    </row>
    <row r="1324" spans="1:4" x14ac:dyDescent="0.2">
      <c r="A1324" s="48"/>
      <c r="B1324" s="48"/>
      <c r="C1324" s="48"/>
      <c r="D1324" s="48" t="s">
        <v>480</v>
      </c>
    </row>
    <row r="1325" spans="1:4" x14ac:dyDescent="0.2">
      <c r="A1325" s="48" t="s">
        <v>1386</v>
      </c>
      <c r="B1325" s="48" t="s">
        <v>1390</v>
      </c>
      <c r="C1325" s="48" t="s">
        <v>1597</v>
      </c>
      <c r="D1325" s="48" t="s">
        <v>1330</v>
      </c>
    </row>
    <row r="1326" spans="1:4" x14ac:dyDescent="0.2">
      <c r="A1326" s="48"/>
      <c r="B1326" s="48"/>
      <c r="C1326" s="48"/>
      <c r="D1326" s="48" t="s">
        <v>480</v>
      </c>
    </row>
    <row r="1327" spans="1:4" x14ac:dyDescent="0.2">
      <c r="A1327" s="48" t="s">
        <v>1020</v>
      </c>
      <c r="B1327" s="48" t="s">
        <v>1021</v>
      </c>
      <c r="C1327" s="48" t="s">
        <v>1597</v>
      </c>
      <c r="D1327" s="48" t="s">
        <v>1330</v>
      </c>
    </row>
    <row r="1328" spans="1:4" x14ac:dyDescent="0.2">
      <c r="A1328" s="48"/>
      <c r="B1328" s="48"/>
      <c r="C1328" s="48"/>
      <c r="D1328" s="48" t="s">
        <v>1333</v>
      </c>
    </row>
    <row r="1329" spans="1:4" x14ac:dyDescent="0.2">
      <c r="A1329" s="48"/>
      <c r="B1329" s="48"/>
      <c r="C1329" s="48"/>
      <c r="D1329" s="48" t="s">
        <v>1334</v>
      </c>
    </row>
    <row r="1330" spans="1:4" x14ac:dyDescent="0.2">
      <c r="A1330" s="48"/>
      <c r="B1330" s="48"/>
      <c r="C1330" s="48"/>
      <c r="D1330" s="48" t="s">
        <v>480</v>
      </c>
    </row>
    <row r="1331" spans="1:4" x14ac:dyDescent="0.2">
      <c r="A1331" s="48"/>
      <c r="B1331" s="48"/>
      <c r="C1331" s="48"/>
      <c r="D1331" s="48" t="s">
        <v>1870</v>
      </c>
    </row>
    <row r="1332" spans="1:4" x14ac:dyDescent="0.2">
      <c r="A1332" s="48" t="s">
        <v>1022</v>
      </c>
      <c r="B1332" s="48" t="s">
        <v>1023</v>
      </c>
      <c r="C1332" s="48" t="s">
        <v>1597</v>
      </c>
      <c r="D1332" s="48" t="s">
        <v>480</v>
      </c>
    </row>
    <row r="1333" spans="1:4" x14ac:dyDescent="0.2">
      <c r="A1333" s="48" t="s">
        <v>42</v>
      </c>
      <c r="B1333" s="48" t="s">
        <v>1087</v>
      </c>
      <c r="C1333" s="48" t="s">
        <v>1597</v>
      </c>
      <c r="D1333" s="48" t="s">
        <v>480</v>
      </c>
    </row>
    <row r="1334" spans="1:4" x14ac:dyDescent="0.2">
      <c r="A1334" s="48" t="s">
        <v>967</v>
      </c>
      <c r="B1334" s="48" t="s">
        <v>1109</v>
      </c>
      <c r="C1334" s="48" t="s">
        <v>1597</v>
      </c>
      <c r="D1334" s="48" t="s">
        <v>1330</v>
      </c>
    </row>
    <row r="1335" spans="1:4" x14ac:dyDescent="0.2">
      <c r="A1335" s="48"/>
      <c r="B1335" s="48"/>
      <c r="C1335" s="48"/>
      <c r="D1335" s="48" t="s">
        <v>1333</v>
      </c>
    </row>
    <row r="1336" spans="1:4" x14ac:dyDescent="0.2">
      <c r="A1336" s="48"/>
      <c r="B1336" s="48"/>
      <c r="C1336" s="48"/>
      <c r="D1336" s="48" t="s">
        <v>1334</v>
      </c>
    </row>
    <row r="1337" spans="1:4" x14ac:dyDescent="0.2">
      <c r="A1337" s="48"/>
      <c r="B1337" s="48"/>
      <c r="C1337" s="48"/>
      <c r="D1337" s="48" t="s">
        <v>480</v>
      </c>
    </row>
    <row r="1338" spans="1:4" x14ac:dyDescent="0.2">
      <c r="A1338" s="48"/>
      <c r="B1338" s="48"/>
      <c r="C1338" s="48"/>
      <c r="D1338" s="48" t="s">
        <v>1870</v>
      </c>
    </row>
    <row r="1339" spans="1:4" x14ac:dyDescent="0.2">
      <c r="A1339" s="48" t="s">
        <v>1944</v>
      </c>
      <c r="B1339" s="48" t="s">
        <v>1110</v>
      </c>
      <c r="C1339" s="48" t="s">
        <v>1597</v>
      </c>
      <c r="D1339" s="48" t="s">
        <v>1330</v>
      </c>
    </row>
    <row r="1340" spans="1:4" x14ac:dyDescent="0.2">
      <c r="A1340" s="48"/>
      <c r="B1340" s="48"/>
      <c r="C1340" s="48"/>
      <c r="D1340" s="48" t="s">
        <v>521</v>
      </c>
    </row>
    <row r="1341" spans="1:4" x14ac:dyDescent="0.2">
      <c r="A1341" s="48"/>
      <c r="B1341" s="48"/>
      <c r="C1341" s="48"/>
      <c r="D1341" s="48" t="s">
        <v>480</v>
      </c>
    </row>
    <row r="1342" spans="1:4" x14ac:dyDescent="0.2">
      <c r="A1342" s="48" t="s">
        <v>1715</v>
      </c>
      <c r="B1342" s="48" t="s">
        <v>1111</v>
      </c>
      <c r="C1342" s="48" t="s">
        <v>1597</v>
      </c>
      <c r="D1342" s="48" t="s">
        <v>480</v>
      </c>
    </row>
    <row r="1343" spans="1:4" x14ac:dyDescent="0.2">
      <c r="A1343" s="48" t="s">
        <v>1945</v>
      </c>
      <c r="B1343" s="48" t="s">
        <v>595</v>
      </c>
      <c r="C1343" s="48" t="s">
        <v>1597</v>
      </c>
      <c r="D1343" s="48" t="s">
        <v>1330</v>
      </c>
    </row>
    <row r="1344" spans="1:4" x14ac:dyDescent="0.2">
      <c r="A1344" s="48"/>
      <c r="B1344" s="48"/>
      <c r="C1344" s="48"/>
      <c r="D1344" s="48" t="s">
        <v>480</v>
      </c>
    </row>
    <row r="1345" spans="1:4" x14ac:dyDescent="0.2">
      <c r="A1345" s="48" t="s">
        <v>1946</v>
      </c>
      <c r="B1345" s="48" t="s">
        <v>406</v>
      </c>
      <c r="C1345" s="48" t="s">
        <v>1597</v>
      </c>
      <c r="D1345" s="48" t="s">
        <v>1330</v>
      </c>
    </row>
    <row r="1346" spans="1:4" x14ac:dyDescent="0.2">
      <c r="A1346" s="48"/>
      <c r="B1346" s="48"/>
      <c r="C1346" s="48"/>
      <c r="D1346" s="48" t="s">
        <v>480</v>
      </c>
    </row>
    <row r="1347" spans="1:4" x14ac:dyDescent="0.2">
      <c r="A1347" s="48" t="s">
        <v>946</v>
      </c>
      <c r="B1347" s="48" t="s">
        <v>1088</v>
      </c>
      <c r="C1347" s="48" t="s">
        <v>1597</v>
      </c>
      <c r="D1347" s="48" t="s">
        <v>1330</v>
      </c>
    </row>
    <row r="1348" spans="1:4" x14ac:dyDescent="0.2">
      <c r="A1348" s="48"/>
      <c r="B1348" s="48"/>
      <c r="C1348" s="48"/>
      <c r="D1348" s="48" t="s">
        <v>1333</v>
      </c>
    </row>
    <row r="1349" spans="1:4" x14ac:dyDescent="0.2">
      <c r="A1349" s="48"/>
      <c r="B1349" s="48"/>
      <c r="C1349" s="48"/>
      <c r="D1349" s="48" t="s">
        <v>1334</v>
      </c>
    </row>
    <row r="1350" spans="1:4" x14ac:dyDescent="0.2">
      <c r="A1350" s="48"/>
      <c r="B1350" s="48"/>
      <c r="C1350" s="48"/>
      <c r="D1350" s="48" t="s">
        <v>480</v>
      </c>
    </row>
    <row r="1351" spans="1:4" x14ac:dyDescent="0.2">
      <c r="A1351" s="48"/>
      <c r="B1351" s="48"/>
      <c r="C1351" s="48"/>
      <c r="D1351" s="48" t="s">
        <v>1870</v>
      </c>
    </row>
    <row r="1352" spans="1:4" x14ac:dyDescent="0.2">
      <c r="A1352" s="48" t="s">
        <v>947</v>
      </c>
      <c r="B1352" s="48" t="s">
        <v>1089</v>
      </c>
      <c r="C1352" s="48" t="s">
        <v>1597</v>
      </c>
      <c r="D1352" s="48" t="s">
        <v>480</v>
      </c>
    </row>
    <row r="1353" spans="1:4" x14ac:dyDescent="0.2">
      <c r="A1353" s="48" t="s">
        <v>1218</v>
      </c>
      <c r="B1353" s="48" t="s">
        <v>1214</v>
      </c>
      <c r="C1353" s="48" t="s">
        <v>1597</v>
      </c>
      <c r="D1353" s="48" t="s">
        <v>1330</v>
      </c>
    </row>
    <row r="1354" spans="1:4" x14ac:dyDescent="0.2">
      <c r="A1354" s="48"/>
      <c r="B1354" s="48"/>
      <c r="C1354" s="48"/>
      <c r="D1354" s="48" t="s">
        <v>1334</v>
      </c>
    </row>
    <row r="1355" spans="1:4" x14ac:dyDescent="0.2">
      <c r="A1355" s="48" t="s">
        <v>1219</v>
      </c>
      <c r="B1355" s="48" t="s">
        <v>1215</v>
      </c>
      <c r="C1355" s="48" t="s">
        <v>1597</v>
      </c>
      <c r="D1355" s="48" t="s">
        <v>521</v>
      </c>
    </row>
    <row r="1356" spans="1:4" x14ac:dyDescent="0.2">
      <c r="A1356" s="48" t="s">
        <v>1385</v>
      </c>
      <c r="B1356" s="48" t="s">
        <v>1389</v>
      </c>
      <c r="C1356" s="48" t="s">
        <v>1597</v>
      </c>
      <c r="D1356" s="48" t="s">
        <v>480</v>
      </c>
    </row>
    <row r="1357" spans="1:4" x14ac:dyDescent="0.2">
      <c r="A1357" s="48" t="s">
        <v>2782</v>
      </c>
      <c r="B1357" s="48" t="s">
        <v>1112</v>
      </c>
      <c r="C1357" s="48" t="s">
        <v>1597</v>
      </c>
      <c r="D1357" s="48" t="s">
        <v>1330</v>
      </c>
    </row>
    <row r="1358" spans="1:4" x14ac:dyDescent="0.2">
      <c r="A1358" s="48"/>
      <c r="B1358" s="48"/>
      <c r="C1358" s="48"/>
      <c r="D1358" s="48" t="s">
        <v>480</v>
      </c>
    </row>
    <row r="1359" spans="1:4" x14ac:dyDescent="0.2">
      <c r="A1359" s="48" t="s">
        <v>2783</v>
      </c>
      <c r="B1359" s="48" t="s">
        <v>1113</v>
      </c>
      <c r="C1359" s="48" t="s">
        <v>1597</v>
      </c>
      <c r="D1359" s="48" t="s">
        <v>1330</v>
      </c>
    </row>
    <row r="1360" spans="1:4" x14ac:dyDescent="0.2">
      <c r="A1360" s="48"/>
      <c r="B1360" s="48"/>
      <c r="C1360" s="48"/>
      <c r="D1360" s="48" t="s">
        <v>1331</v>
      </c>
    </row>
    <row r="1361" spans="1:4" x14ac:dyDescent="0.2">
      <c r="A1361" s="48"/>
      <c r="B1361" s="48"/>
      <c r="C1361" s="48"/>
      <c r="D1361" s="48" t="s">
        <v>480</v>
      </c>
    </row>
    <row r="1362" spans="1:4" x14ac:dyDescent="0.2">
      <c r="A1362" s="48" t="s">
        <v>2784</v>
      </c>
      <c r="B1362" s="48" t="s">
        <v>1114</v>
      </c>
      <c r="C1362" s="48" t="s">
        <v>1597</v>
      </c>
      <c r="D1362" s="48" t="s">
        <v>1330</v>
      </c>
    </row>
    <row r="1363" spans="1:4" x14ac:dyDescent="0.2">
      <c r="A1363" s="48"/>
      <c r="B1363" s="48"/>
      <c r="C1363" s="48"/>
      <c r="D1363" s="48" t="s">
        <v>480</v>
      </c>
    </row>
    <row r="1364" spans="1:4" x14ac:dyDescent="0.2">
      <c r="A1364" s="48" t="s">
        <v>2785</v>
      </c>
      <c r="B1364" s="48" t="s">
        <v>1115</v>
      </c>
      <c r="C1364" s="48" t="s">
        <v>1597</v>
      </c>
      <c r="D1364" s="48" t="s">
        <v>1330</v>
      </c>
    </row>
    <row r="1365" spans="1:4" x14ac:dyDescent="0.2">
      <c r="A1365" s="48"/>
      <c r="B1365" s="48"/>
      <c r="C1365" s="48"/>
      <c r="D1365" s="48" t="s">
        <v>1331</v>
      </c>
    </row>
    <row r="1366" spans="1:4" x14ac:dyDescent="0.2">
      <c r="A1366" s="48"/>
      <c r="B1366" s="48"/>
      <c r="C1366" s="48"/>
      <c r="D1366" s="48" t="s">
        <v>480</v>
      </c>
    </row>
    <row r="1367" spans="1:4" x14ac:dyDescent="0.2">
      <c r="A1367" s="48" t="s">
        <v>2786</v>
      </c>
      <c r="B1367" s="48" t="s">
        <v>1116</v>
      </c>
      <c r="C1367" s="48" t="s">
        <v>1597</v>
      </c>
      <c r="D1367" s="48" t="s">
        <v>1330</v>
      </c>
    </row>
    <row r="1368" spans="1:4" x14ac:dyDescent="0.2">
      <c r="A1368" s="48"/>
      <c r="B1368" s="48"/>
      <c r="C1368" s="48"/>
      <c r="D1368" s="48" t="s">
        <v>480</v>
      </c>
    </row>
    <row r="1369" spans="1:4" x14ac:dyDescent="0.2">
      <c r="A1369" s="48" t="s">
        <v>2787</v>
      </c>
      <c r="B1369" s="48" t="s">
        <v>1117</v>
      </c>
      <c r="C1369" s="48" t="s">
        <v>1597</v>
      </c>
      <c r="D1369" s="48" t="s">
        <v>1330</v>
      </c>
    </row>
    <row r="1370" spans="1:4" x14ac:dyDescent="0.2">
      <c r="A1370" s="48"/>
      <c r="B1370" s="48"/>
      <c r="C1370" s="48"/>
      <c r="D1370" s="48" t="s">
        <v>480</v>
      </c>
    </row>
    <row r="1371" spans="1:4" x14ac:dyDescent="0.2">
      <c r="A1371" s="48" t="s">
        <v>407</v>
      </c>
      <c r="B1371" s="48" t="s">
        <v>408</v>
      </c>
      <c r="C1371" s="48" t="s">
        <v>1597</v>
      </c>
      <c r="D1371" s="48" t="s">
        <v>1330</v>
      </c>
    </row>
    <row r="1372" spans="1:4" x14ac:dyDescent="0.2">
      <c r="A1372" s="48"/>
      <c r="B1372" s="48"/>
      <c r="C1372" s="48"/>
      <c r="D1372" s="48" t="s">
        <v>480</v>
      </c>
    </row>
    <row r="1373" spans="1:4" x14ac:dyDescent="0.2">
      <c r="A1373" s="48" t="s">
        <v>2672</v>
      </c>
      <c r="B1373" s="48" t="s">
        <v>2673</v>
      </c>
      <c r="C1373" s="48" t="s">
        <v>1597</v>
      </c>
      <c r="D1373" s="48" t="s">
        <v>1330</v>
      </c>
    </row>
    <row r="1374" spans="1:4" x14ac:dyDescent="0.2">
      <c r="A1374" s="48"/>
      <c r="B1374" s="48"/>
      <c r="C1374" s="48"/>
      <c r="D1374" s="48" t="s">
        <v>480</v>
      </c>
    </row>
    <row r="1375" spans="1:4" x14ac:dyDescent="0.2">
      <c r="A1375" s="48" t="s">
        <v>2674</v>
      </c>
      <c r="B1375" s="48" t="s">
        <v>2675</v>
      </c>
      <c r="C1375" s="48" t="s">
        <v>1597</v>
      </c>
      <c r="D1375" s="48" t="s">
        <v>1330</v>
      </c>
    </row>
    <row r="1376" spans="1:4" x14ac:dyDescent="0.2">
      <c r="A1376" s="48"/>
      <c r="B1376" s="48"/>
      <c r="C1376" s="48"/>
      <c r="D1376" s="48" t="s">
        <v>480</v>
      </c>
    </row>
    <row r="1377" spans="1:4" x14ac:dyDescent="0.2">
      <c r="A1377" s="48" t="s">
        <v>2676</v>
      </c>
      <c r="B1377" s="48" t="s">
        <v>2677</v>
      </c>
      <c r="C1377" s="48" t="s">
        <v>1597</v>
      </c>
      <c r="D1377" s="48" t="s">
        <v>1330</v>
      </c>
    </row>
    <row r="1378" spans="1:4" x14ac:dyDescent="0.2">
      <c r="A1378" s="48"/>
      <c r="B1378" s="48"/>
      <c r="C1378" s="48"/>
      <c r="D1378" s="48" t="s">
        <v>480</v>
      </c>
    </row>
    <row r="1379" spans="1:4" x14ac:dyDescent="0.2">
      <c r="A1379" s="48" t="s">
        <v>1118</v>
      </c>
      <c r="B1379" s="48" t="s">
        <v>1119</v>
      </c>
      <c r="C1379" s="48" t="s">
        <v>1597</v>
      </c>
      <c r="D1379" s="48" t="s">
        <v>480</v>
      </c>
    </row>
    <row r="1380" spans="1:4" x14ac:dyDescent="0.2">
      <c r="A1380" s="48" t="s">
        <v>2788</v>
      </c>
      <c r="B1380" s="48" t="s">
        <v>1126</v>
      </c>
      <c r="C1380" s="48" t="s">
        <v>1597</v>
      </c>
      <c r="D1380" s="48" t="s">
        <v>1330</v>
      </c>
    </row>
    <row r="1381" spans="1:4" x14ac:dyDescent="0.2">
      <c r="A1381" s="48"/>
      <c r="B1381" s="48"/>
      <c r="C1381" s="48"/>
      <c r="D1381" s="48" t="s">
        <v>480</v>
      </c>
    </row>
    <row r="1382" spans="1:4" x14ac:dyDescent="0.2">
      <c r="A1382" s="48" t="s">
        <v>2789</v>
      </c>
      <c r="B1382" s="48" t="s">
        <v>1127</v>
      </c>
      <c r="C1382" s="48" t="s">
        <v>1597</v>
      </c>
      <c r="D1382" s="48" t="s">
        <v>1330</v>
      </c>
    </row>
    <row r="1383" spans="1:4" x14ac:dyDescent="0.2">
      <c r="A1383" s="48"/>
      <c r="B1383" s="48"/>
      <c r="C1383" s="48"/>
      <c r="D1383" s="48" t="s">
        <v>480</v>
      </c>
    </row>
    <row r="1384" spans="1:4" x14ac:dyDescent="0.2">
      <c r="A1384" s="48" t="s">
        <v>2401</v>
      </c>
      <c r="B1384" s="48" t="s">
        <v>431</v>
      </c>
      <c r="C1384" s="48" t="s">
        <v>1597</v>
      </c>
      <c r="D1384" s="48" t="s">
        <v>1330</v>
      </c>
    </row>
    <row r="1385" spans="1:4" x14ac:dyDescent="0.2">
      <c r="A1385" s="48"/>
      <c r="B1385" s="48"/>
      <c r="C1385" s="48"/>
      <c r="D1385" s="48" t="s">
        <v>480</v>
      </c>
    </row>
    <row r="1386" spans="1:4" x14ac:dyDescent="0.2">
      <c r="A1386" s="48" t="s">
        <v>1128</v>
      </c>
      <c r="B1386" s="48" t="s">
        <v>1129</v>
      </c>
      <c r="C1386" s="48" t="s">
        <v>1597</v>
      </c>
      <c r="D1386" s="48" t="s">
        <v>1330</v>
      </c>
    </row>
    <row r="1387" spans="1:4" x14ac:dyDescent="0.2">
      <c r="A1387" s="48"/>
      <c r="B1387" s="48"/>
      <c r="C1387" s="48"/>
      <c r="D1387" s="48" t="s">
        <v>480</v>
      </c>
    </row>
    <row r="1388" spans="1:4" x14ac:dyDescent="0.2">
      <c r="A1388" s="48" t="s">
        <v>327</v>
      </c>
      <c r="B1388" s="48" t="s">
        <v>328</v>
      </c>
      <c r="C1388" s="48" t="s">
        <v>1597</v>
      </c>
      <c r="D1388" s="48" t="s">
        <v>480</v>
      </c>
    </row>
    <row r="1389" spans="1:4" x14ac:dyDescent="0.2">
      <c r="A1389" s="48" t="s">
        <v>329</v>
      </c>
      <c r="B1389" s="48" t="s">
        <v>330</v>
      </c>
      <c r="C1389" s="48" t="s">
        <v>1597</v>
      </c>
      <c r="D1389" s="48" t="s">
        <v>1330</v>
      </c>
    </row>
    <row r="1390" spans="1:4" x14ac:dyDescent="0.2">
      <c r="A1390" s="48"/>
      <c r="B1390" s="48"/>
      <c r="C1390" s="48"/>
      <c r="D1390" s="48" t="s">
        <v>2117</v>
      </c>
    </row>
    <row r="1391" spans="1:4" x14ac:dyDescent="0.2">
      <c r="A1391" s="48"/>
      <c r="B1391" s="48"/>
      <c r="C1391" s="48"/>
      <c r="D1391" s="48" t="s">
        <v>521</v>
      </c>
    </row>
    <row r="1392" spans="1:4" x14ac:dyDescent="0.2">
      <c r="A1392" s="48"/>
      <c r="B1392" s="48"/>
      <c r="C1392" s="48"/>
      <c r="D1392" s="48" t="s">
        <v>480</v>
      </c>
    </row>
    <row r="1393" spans="1:4" x14ac:dyDescent="0.2">
      <c r="A1393" s="48" t="s">
        <v>1947</v>
      </c>
      <c r="B1393" s="48" t="s">
        <v>1948</v>
      </c>
      <c r="C1393" s="48" t="s">
        <v>1597</v>
      </c>
      <c r="D1393" s="48" t="s">
        <v>480</v>
      </c>
    </row>
    <row r="1394" spans="1:4" x14ac:dyDescent="0.2">
      <c r="A1394" s="48" t="s">
        <v>898</v>
      </c>
      <c r="B1394" s="48" t="s">
        <v>899</v>
      </c>
      <c r="C1394" s="48" t="s">
        <v>1597</v>
      </c>
      <c r="D1394" s="48" t="s">
        <v>480</v>
      </c>
    </row>
    <row r="1395" spans="1:4" x14ac:dyDescent="0.2">
      <c r="A1395" s="48" t="s">
        <v>743</v>
      </c>
      <c r="B1395" s="48" t="s">
        <v>331</v>
      </c>
      <c r="C1395" s="48" t="s">
        <v>1597</v>
      </c>
      <c r="D1395" s="48" t="s">
        <v>1336</v>
      </c>
    </row>
    <row r="1396" spans="1:4" x14ac:dyDescent="0.2">
      <c r="A1396" s="48"/>
      <c r="B1396" s="48"/>
      <c r="C1396" s="48"/>
      <c r="D1396" s="48" t="s">
        <v>1330</v>
      </c>
    </row>
    <row r="1397" spans="1:4" x14ac:dyDescent="0.2">
      <c r="A1397" s="48"/>
      <c r="B1397" s="48"/>
      <c r="C1397" s="48"/>
      <c r="D1397" s="48" t="s">
        <v>1331</v>
      </c>
    </row>
    <row r="1398" spans="1:4" x14ac:dyDescent="0.2">
      <c r="A1398" s="48"/>
      <c r="B1398" s="48"/>
      <c r="C1398" s="48"/>
      <c r="D1398" s="48" t="s">
        <v>480</v>
      </c>
    </row>
    <row r="1399" spans="1:4" x14ac:dyDescent="0.2">
      <c r="A1399" s="48" t="s">
        <v>332</v>
      </c>
      <c r="B1399" s="48" t="s">
        <v>333</v>
      </c>
      <c r="C1399" s="48" t="s">
        <v>1597</v>
      </c>
      <c r="D1399" s="48" t="s">
        <v>1330</v>
      </c>
    </row>
    <row r="1400" spans="1:4" x14ac:dyDescent="0.2">
      <c r="A1400" s="48"/>
      <c r="B1400" s="48"/>
      <c r="C1400" s="48"/>
      <c r="D1400" s="48" t="s">
        <v>1333</v>
      </c>
    </row>
    <row r="1401" spans="1:4" x14ac:dyDescent="0.2">
      <c r="A1401" s="48"/>
      <c r="B1401" s="48"/>
      <c r="C1401" s="48"/>
      <c r="D1401" s="48" t="s">
        <v>1334</v>
      </c>
    </row>
    <row r="1402" spans="1:4" x14ac:dyDescent="0.2">
      <c r="A1402" s="48"/>
      <c r="B1402" s="48"/>
      <c r="C1402" s="48"/>
      <c r="D1402" s="48" t="s">
        <v>480</v>
      </c>
    </row>
    <row r="1403" spans="1:4" x14ac:dyDescent="0.2">
      <c r="A1403" s="48" t="s">
        <v>1949</v>
      </c>
      <c r="B1403" s="48" t="s">
        <v>334</v>
      </c>
      <c r="C1403" s="48" t="s">
        <v>1597</v>
      </c>
      <c r="D1403" s="48" t="s">
        <v>1330</v>
      </c>
    </row>
    <row r="1404" spans="1:4" x14ac:dyDescent="0.2">
      <c r="A1404" s="48"/>
      <c r="B1404" s="48"/>
      <c r="C1404" s="48"/>
      <c r="D1404" s="48" t="s">
        <v>1333</v>
      </c>
    </row>
    <row r="1405" spans="1:4" x14ac:dyDescent="0.2">
      <c r="A1405" s="48"/>
      <c r="B1405" s="48"/>
      <c r="C1405" s="48"/>
      <c r="D1405" s="48" t="s">
        <v>1334</v>
      </c>
    </row>
    <row r="1406" spans="1:4" x14ac:dyDescent="0.2">
      <c r="A1406" s="48"/>
      <c r="B1406" s="48"/>
      <c r="C1406" s="48"/>
      <c r="D1406" s="48" t="s">
        <v>480</v>
      </c>
    </row>
    <row r="1407" spans="1:4" x14ac:dyDescent="0.2">
      <c r="A1407" s="48" t="s">
        <v>398</v>
      </c>
      <c r="B1407" s="48" t="s">
        <v>399</v>
      </c>
      <c r="C1407" s="48" t="s">
        <v>1597</v>
      </c>
      <c r="D1407" s="48" t="s">
        <v>1330</v>
      </c>
    </row>
    <row r="1408" spans="1:4" x14ac:dyDescent="0.2">
      <c r="A1408" s="48"/>
      <c r="B1408" s="48"/>
      <c r="C1408" s="48"/>
      <c r="D1408" s="48" t="s">
        <v>480</v>
      </c>
    </row>
    <row r="1409" spans="1:4" x14ac:dyDescent="0.2">
      <c r="A1409" s="48" t="s">
        <v>36</v>
      </c>
      <c r="B1409" s="48" t="s">
        <v>335</v>
      </c>
      <c r="C1409" s="48" t="s">
        <v>1597</v>
      </c>
      <c r="D1409" s="48" t="s">
        <v>1330</v>
      </c>
    </row>
    <row r="1410" spans="1:4" x14ac:dyDescent="0.2">
      <c r="A1410" s="48"/>
      <c r="B1410" s="48"/>
      <c r="C1410" s="48"/>
      <c r="D1410" s="48" t="s">
        <v>2117</v>
      </c>
    </row>
    <row r="1411" spans="1:4" x14ac:dyDescent="0.2">
      <c r="A1411" s="48"/>
      <c r="B1411" s="48"/>
      <c r="C1411" s="48"/>
      <c r="D1411" s="48" t="s">
        <v>480</v>
      </c>
    </row>
    <row r="1412" spans="1:4" x14ac:dyDescent="0.2">
      <c r="A1412" s="48" t="s">
        <v>2515</v>
      </c>
      <c r="B1412" s="48" t="s">
        <v>2516</v>
      </c>
      <c r="C1412" s="48" t="s">
        <v>1597</v>
      </c>
      <c r="D1412" s="48" t="s">
        <v>480</v>
      </c>
    </row>
    <row r="1413" spans="1:4" x14ac:dyDescent="0.2">
      <c r="A1413" s="48" t="s">
        <v>1752</v>
      </c>
      <c r="B1413" s="48" t="s">
        <v>1753</v>
      </c>
      <c r="C1413" s="48" t="s">
        <v>1597</v>
      </c>
      <c r="D1413" s="48" t="s">
        <v>480</v>
      </c>
    </row>
    <row r="1414" spans="1:4" x14ac:dyDescent="0.2">
      <c r="A1414" s="48" t="s">
        <v>419</v>
      </c>
      <c r="B1414" s="48" t="s">
        <v>420</v>
      </c>
      <c r="C1414" s="48" t="s">
        <v>1597</v>
      </c>
      <c r="D1414" s="48" t="s">
        <v>1330</v>
      </c>
    </row>
    <row r="1415" spans="1:4" x14ac:dyDescent="0.2">
      <c r="A1415" s="48"/>
      <c r="B1415" s="48"/>
      <c r="C1415" s="48"/>
      <c r="D1415" s="48" t="s">
        <v>2117</v>
      </c>
    </row>
    <row r="1416" spans="1:4" x14ac:dyDescent="0.2">
      <c r="A1416" s="48"/>
      <c r="B1416" s="48"/>
      <c r="C1416" s="48"/>
      <c r="D1416" s="48" t="s">
        <v>480</v>
      </c>
    </row>
    <row r="1417" spans="1:4" x14ac:dyDescent="0.2">
      <c r="A1417" s="48" t="s">
        <v>421</v>
      </c>
      <c r="B1417" s="48" t="s">
        <v>422</v>
      </c>
      <c r="C1417" s="48" t="s">
        <v>1597</v>
      </c>
      <c r="D1417" s="48" t="s">
        <v>1330</v>
      </c>
    </row>
    <row r="1418" spans="1:4" x14ac:dyDescent="0.2">
      <c r="A1418" s="48"/>
      <c r="B1418" s="48"/>
      <c r="C1418" s="48"/>
      <c r="D1418" s="48" t="s">
        <v>2117</v>
      </c>
    </row>
    <row r="1419" spans="1:4" x14ac:dyDescent="0.2">
      <c r="A1419" s="48"/>
      <c r="B1419" s="48"/>
      <c r="C1419" s="48"/>
      <c r="D1419" s="48" t="s">
        <v>480</v>
      </c>
    </row>
    <row r="1420" spans="1:4" x14ac:dyDescent="0.2">
      <c r="A1420" s="48" t="s">
        <v>799</v>
      </c>
      <c r="B1420" s="48" t="s">
        <v>1206</v>
      </c>
      <c r="C1420" s="48" t="s">
        <v>1597</v>
      </c>
      <c r="D1420" s="48" t="s">
        <v>1330</v>
      </c>
    </row>
    <row r="1421" spans="1:4" x14ac:dyDescent="0.2">
      <c r="A1421" s="48"/>
      <c r="B1421" s="48"/>
      <c r="C1421" s="48"/>
      <c r="D1421" s="48" t="s">
        <v>1331</v>
      </c>
    </row>
    <row r="1422" spans="1:4" x14ac:dyDescent="0.2">
      <c r="A1422" s="48"/>
      <c r="B1422" s="48"/>
      <c r="C1422" s="48"/>
      <c r="D1422" s="48" t="s">
        <v>480</v>
      </c>
    </row>
    <row r="1423" spans="1:4" x14ac:dyDescent="0.2">
      <c r="A1423" s="48" t="s">
        <v>423</v>
      </c>
      <c r="B1423" s="48" t="s">
        <v>424</v>
      </c>
      <c r="C1423" s="48" t="s">
        <v>1597</v>
      </c>
      <c r="D1423" s="48" t="s">
        <v>1331</v>
      </c>
    </row>
    <row r="1424" spans="1:4" x14ac:dyDescent="0.2">
      <c r="A1424" s="48"/>
      <c r="B1424" s="48"/>
      <c r="C1424" s="48"/>
      <c r="D1424" s="48" t="s">
        <v>480</v>
      </c>
    </row>
    <row r="1425" spans="1:4" x14ac:dyDescent="0.2">
      <c r="A1425" s="48"/>
      <c r="B1425" s="48"/>
      <c r="C1425" s="48"/>
      <c r="D1425" s="48" t="s">
        <v>1870</v>
      </c>
    </row>
    <row r="1426" spans="1:4" x14ac:dyDescent="0.2">
      <c r="A1426" s="48" t="s">
        <v>425</v>
      </c>
      <c r="B1426" s="48" t="s">
        <v>426</v>
      </c>
      <c r="C1426" s="48" t="s">
        <v>1597</v>
      </c>
      <c r="D1426" s="48" t="s">
        <v>1331</v>
      </c>
    </row>
    <row r="1427" spans="1:4" x14ac:dyDescent="0.2">
      <c r="A1427" s="48"/>
      <c r="B1427" s="48"/>
      <c r="C1427" s="48"/>
      <c r="D1427" s="48" t="s">
        <v>480</v>
      </c>
    </row>
    <row r="1428" spans="1:4" x14ac:dyDescent="0.2">
      <c r="A1428" s="48" t="s">
        <v>427</v>
      </c>
      <c r="B1428" s="48" t="s">
        <v>428</v>
      </c>
      <c r="C1428" s="48" t="s">
        <v>1597</v>
      </c>
      <c r="D1428" s="48" t="s">
        <v>1331</v>
      </c>
    </row>
    <row r="1429" spans="1:4" x14ac:dyDescent="0.2">
      <c r="A1429" s="48"/>
      <c r="B1429" s="48"/>
      <c r="C1429" s="48"/>
      <c r="D1429" s="48" t="s">
        <v>480</v>
      </c>
    </row>
    <row r="1430" spans="1:4" x14ac:dyDescent="0.2">
      <c r="A1430" s="48"/>
      <c r="B1430" s="48"/>
      <c r="C1430" s="48"/>
      <c r="D1430" s="48" t="s">
        <v>1870</v>
      </c>
    </row>
    <row r="1431" spans="1:4" x14ac:dyDescent="0.2">
      <c r="A1431" s="48" t="s">
        <v>429</v>
      </c>
      <c r="B1431" s="48" t="s">
        <v>430</v>
      </c>
      <c r="C1431" s="48" t="s">
        <v>1597</v>
      </c>
      <c r="D1431" s="48" t="s">
        <v>480</v>
      </c>
    </row>
    <row r="1432" spans="1:4" x14ac:dyDescent="0.2">
      <c r="A1432" s="48"/>
      <c r="B1432" s="48"/>
      <c r="C1432" s="48"/>
      <c r="D1432" s="48" t="s">
        <v>1870</v>
      </c>
    </row>
    <row r="1433" spans="1:4" x14ac:dyDescent="0.2">
      <c r="A1433" s="48" t="s">
        <v>400</v>
      </c>
      <c r="B1433" s="48" t="s">
        <v>401</v>
      </c>
      <c r="C1433" s="48" t="s">
        <v>1597</v>
      </c>
      <c r="D1433" s="48" t="s">
        <v>480</v>
      </c>
    </row>
    <row r="1434" spans="1:4" x14ac:dyDescent="0.2">
      <c r="A1434" s="48" t="s">
        <v>432</v>
      </c>
      <c r="B1434" s="48" t="s">
        <v>433</v>
      </c>
      <c r="C1434" s="48" t="s">
        <v>1597</v>
      </c>
      <c r="D1434" s="48" t="s">
        <v>1336</v>
      </c>
    </row>
    <row r="1435" spans="1:4" x14ac:dyDescent="0.2">
      <c r="A1435" s="48"/>
      <c r="B1435" s="48"/>
      <c r="C1435" s="48"/>
      <c r="D1435" s="48" t="s">
        <v>1330</v>
      </c>
    </row>
    <row r="1436" spans="1:4" x14ac:dyDescent="0.2">
      <c r="A1436" s="48"/>
      <c r="B1436" s="48"/>
      <c r="C1436" s="48"/>
      <c r="D1436" s="48" t="s">
        <v>2117</v>
      </c>
    </row>
    <row r="1437" spans="1:4" x14ac:dyDescent="0.2">
      <c r="A1437" s="48"/>
      <c r="B1437" s="48"/>
      <c r="C1437" s="48"/>
      <c r="D1437" s="48" t="s">
        <v>521</v>
      </c>
    </row>
    <row r="1438" spans="1:4" x14ac:dyDescent="0.2">
      <c r="A1438" s="48" t="s">
        <v>2517</v>
      </c>
      <c r="B1438" s="48" t="s">
        <v>2518</v>
      </c>
      <c r="C1438" s="48" t="s">
        <v>1597</v>
      </c>
      <c r="D1438" s="48" t="s">
        <v>480</v>
      </c>
    </row>
    <row r="1439" spans="1:4" x14ac:dyDescent="0.2">
      <c r="A1439" s="48" t="s">
        <v>455</v>
      </c>
      <c r="B1439" s="48" t="s">
        <v>456</v>
      </c>
      <c r="C1439" s="48" t="s">
        <v>1597</v>
      </c>
      <c r="D1439" s="48" t="s">
        <v>1330</v>
      </c>
    </row>
    <row r="1440" spans="1:4" x14ac:dyDescent="0.2">
      <c r="A1440" s="48"/>
      <c r="B1440" s="48"/>
      <c r="C1440" s="48"/>
      <c r="D1440" s="48" t="s">
        <v>2117</v>
      </c>
    </row>
    <row r="1441" spans="1:4" x14ac:dyDescent="0.2">
      <c r="A1441" s="48"/>
      <c r="B1441" s="48"/>
      <c r="C1441" s="48"/>
      <c r="D1441" s="48" t="s">
        <v>521</v>
      </c>
    </row>
    <row r="1442" spans="1:4" x14ac:dyDescent="0.2">
      <c r="A1442" s="48"/>
      <c r="B1442" s="48"/>
      <c r="C1442" s="48"/>
      <c r="D1442" s="48" t="s">
        <v>480</v>
      </c>
    </row>
    <row r="1443" spans="1:4" x14ac:dyDescent="0.2">
      <c r="A1443" s="48" t="s">
        <v>751</v>
      </c>
      <c r="B1443" s="48" t="s">
        <v>1207</v>
      </c>
      <c r="C1443" s="48" t="s">
        <v>1597</v>
      </c>
      <c r="D1443" s="48" t="s">
        <v>1330</v>
      </c>
    </row>
    <row r="1444" spans="1:4" x14ac:dyDescent="0.2">
      <c r="A1444" s="48"/>
      <c r="B1444" s="48"/>
      <c r="C1444" s="48"/>
      <c r="D1444" s="48" t="s">
        <v>2117</v>
      </c>
    </row>
    <row r="1445" spans="1:4" x14ac:dyDescent="0.2">
      <c r="A1445" s="48"/>
      <c r="B1445" s="48"/>
      <c r="C1445" s="48"/>
      <c r="D1445" s="48" t="s">
        <v>480</v>
      </c>
    </row>
    <row r="1446" spans="1:4" x14ac:dyDescent="0.2">
      <c r="A1446" s="48" t="s">
        <v>1202</v>
      </c>
      <c r="B1446" s="48" t="s">
        <v>1208</v>
      </c>
      <c r="C1446" s="48" t="s">
        <v>1597</v>
      </c>
      <c r="D1446" s="48" t="s">
        <v>1330</v>
      </c>
    </row>
    <row r="1447" spans="1:4" x14ac:dyDescent="0.2">
      <c r="A1447" s="48"/>
      <c r="B1447" s="48"/>
      <c r="C1447" s="48"/>
      <c r="D1447" s="48" t="s">
        <v>2117</v>
      </c>
    </row>
    <row r="1448" spans="1:4" x14ac:dyDescent="0.2">
      <c r="A1448" s="48"/>
      <c r="B1448" s="48"/>
      <c r="C1448" s="48"/>
      <c r="D1448" s="48" t="s">
        <v>521</v>
      </c>
    </row>
    <row r="1449" spans="1:4" x14ac:dyDescent="0.2">
      <c r="A1449" s="48"/>
      <c r="B1449" s="48"/>
      <c r="C1449" s="48"/>
      <c r="D1449" s="48" t="s">
        <v>480</v>
      </c>
    </row>
    <row r="1450" spans="1:4" x14ac:dyDescent="0.2">
      <c r="A1450" s="48" t="s">
        <v>458</v>
      </c>
      <c r="B1450" s="48" t="s">
        <v>459</v>
      </c>
      <c r="C1450" s="48" t="s">
        <v>1597</v>
      </c>
      <c r="D1450" s="48" t="s">
        <v>1330</v>
      </c>
    </row>
    <row r="1451" spans="1:4" x14ac:dyDescent="0.2">
      <c r="A1451" s="48"/>
      <c r="B1451" s="48"/>
      <c r="C1451" s="48"/>
      <c r="D1451" s="48" t="s">
        <v>1331</v>
      </c>
    </row>
    <row r="1452" spans="1:4" x14ac:dyDescent="0.2">
      <c r="A1452" s="48"/>
      <c r="B1452" s="48"/>
      <c r="C1452" s="48"/>
      <c r="D1452" s="48" t="s">
        <v>480</v>
      </c>
    </row>
    <row r="1453" spans="1:4" x14ac:dyDescent="0.2">
      <c r="A1453" s="48" t="s">
        <v>402</v>
      </c>
      <c r="B1453" s="48" t="s">
        <v>403</v>
      </c>
      <c r="C1453" s="48" t="s">
        <v>1597</v>
      </c>
      <c r="D1453" s="48" t="s">
        <v>480</v>
      </c>
    </row>
    <row r="1454" spans="1:4" x14ac:dyDescent="0.2">
      <c r="A1454" s="48" t="s">
        <v>460</v>
      </c>
      <c r="B1454" s="48" t="s">
        <v>461</v>
      </c>
      <c r="C1454" s="48" t="s">
        <v>1597</v>
      </c>
      <c r="D1454" s="48" t="s">
        <v>1336</v>
      </c>
    </row>
    <row r="1455" spans="1:4" x14ac:dyDescent="0.2">
      <c r="A1455" s="48"/>
      <c r="B1455" s="48"/>
      <c r="C1455" s="48"/>
      <c r="D1455" s="48" t="s">
        <v>1330</v>
      </c>
    </row>
    <row r="1456" spans="1:4" x14ac:dyDescent="0.2">
      <c r="A1456" s="48"/>
      <c r="B1456" s="48"/>
      <c r="C1456" s="48"/>
      <c r="D1456" s="48" t="s">
        <v>1331</v>
      </c>
    </row>
    <row r="1457" spans="1:4" x14ac:dyDescent="0.2">
      <c r="A1457" s="48"/>
      <c r="B1457" s="48"/>
      <c r="C1457" s="48"/>
      <c r="D1457" s="48" t="s">
        <v>480</v>
      </c>
    </row>
    <row r="1458" spans="1:4" x14ac:dyDescent="0.2">
      <c r="A1458" s="48" t="s">
        <v>653</v>
      </c>
      <c r="B1458" s="48" t="s">
        <v>666</v>
      </c>
      <c r="C1458" s="48" t="s">
        <v>1597</v>
      </c>
      <c r="D1458" s="48" t="s">
        <v>480</v>
      </c>
    </row>
    <row r="1459" spans="1:4" x14ac:dyDescent="0.2">
      <c r="A1459" s="48" t="s">
        <v>654</v>
      </c>
      <c r="B1459" s="48" t="s">
        <v>667</v>
      </c>
      <c r="C1459" s="48" t="s">
        <v>1597</v>
      </c>
      <c r="D1459" s="48" t="s">
        <v>480</v>
      </c>
    </row>
    <row r="1460" spans="1:4" x14ac:dyDescent="0.2">
      <c r="A1460" s="48" t="s">
        <v>655</v>
      </c>
      <c r="B1460" s="48" t="s">
        <v>668</v>
      </c>
      <c r="C1460" s="48" t="s">
        <v>1597</v>
      </c>
      <c r="D1460" s="48" t="s">
        <v>1330</v>
      </c>
    </row>
    <row r="1461" spans="1:4" x14ac:dyDescent="0.2">
      <c r="A1461" s="48"/>
      <c r="B1461" s="48"/>
      <c r="C1461" s="48"/>
      <c r="D1461" s="48" t="s">
        <v>480</v>
      </c>
    </row>
    <row r="1462" spans="1:4" x14ac:dyDescent="0.2">
      <c r="A1462" s="48" t="s">
        <v>656</v>
      </c>
      <c r="B1462" s="48" t="s">
        <v>669</v>
      </c>
      <c r="C1462" s="48" t="s">
        <v>1597</v>
      </c>
      <c r="D1462" s="48" t="s">
        <v>480</v>
      </c>
    </row>
    <row r="1463" spans="1:4" x14ac:dyDescent="0.2">
      <c r="A1463" s="48" t="s">
        <v>657</v>
      </c>
      <c r="B1463" s="48" t="s">
        <v>670</v>
      </c>
      <c r="C1463" s="48" t="s">
        <v>1597</v>
      </c>
      <c r="D1463" s="48" t="s">
        <v>480</v>
      </c>
    </row>
    <row r="1464" spans="1:4" x14ac:dyDescent="0.2">
      <c r="A1464" s="48" t="s">
        <v>658</v>
      </c>
      <c r="B1464" s="48" t="s">
        <v>671</v>
      </c>
      <c r="C1464" s="48" t="s">
        <v>1597</v>
      </c>
      <c r="D1464" s="48" t="s">
        <v>480</v>
      </c>
    </row>
    <row r="1465" spans="1:4" x14ac:dyDescent="0.2">
      <c r="A1465" s="48" t="s">
        <v>644</v>
      </c>
      <c r="B1465" s="48" t="s">
        <v>645</v>
      </c>
      <c r="C1465" s="48" t="s">
        <v>1597</v>
      </c>
      <c r="D1465" s="48" t="s">
        <v>480</v>
      </c>
    </row>
    <row r="1466" spans="1:4" x14ac:dyDescent="0.2">
      <c r="A1466" s="48" t="s">
        <v>659</v>
      </c>
      <c r="B1466" s="48" t="s">
        <v>672</v>
      </c>
      <c r="C1466" s="48" t="s">
        <v>1597</v>
      </c>
      <c r="D1466" s="48" t="s">
        <v>480</v>
      </c>
    </row>
    <row r="1467" spans="1:4" x14ac:dyDescent="0.2">
      <c r="A1467" s="48" t="s">
        <v>404</v>
      </c>
      <c r="B1467" s="48" t="s">
        <v>405</v>
      </c>
      <c r="C1467" s="48" t="s">
        <v>1597</v>
      </c>
      <c r="D1467" s="48" t="s">
        <v>480</v>
      </c>
    </row>
    <row r="1468" spans="1:4" x14ac:dyDescent="0.2">
      <c r="A1468" s="48" t="s">
        <v>639</v>
      </c>
      <c r="B1468" s="48" t="s">
        <v>640</v>
      </c>
      <c r="C1468" s="48" t="s">
        <v>1597</v>
      </c>
      <c r="D1468" s="48" t="s">
        <v>480</v>
      </c>
    </row>
    <row r="1469" spans="1:4" x14ac:dyDescent="0.2">
      <c r="A1469" s="48" t="s">
        <v>652</v>
      </c>
      <c r="B1469" s="48" t="s">
        <v>665</v>
      </c>
      <c r="C1469" s="48" t="s">
        <v>1597</v>
      </c>
      <c r="D1469" s="48" t="s">
        <v>480</v>
      </c>
    </row>
    <row r="1470" spans="1:4" x14ac:dyDescent="0.2">
      <c r="A1470" s="48" t="s">
        <v>744</v>
      </c>
      <c r="B1470" s="48" t="s">
        <v>457</v>
      </c>
      <c r="C1470" s="48" t="s">
        <v>1597</v>
      </c>
      <c r="D1470" s="48" t="s">
        <v>1330</v>
      </c>
    </row>
    <row r="1471" spans="1:4" x14ac:dyDescent="0.2">
      <c r="A1471" s="48"/>
      <c r="B1471" s="48"/>
      <c r="C1471" s="48"/>
      <c r="D1471" s="48" t="s">
        <v>1333</v>
      </c>
    </row>
    <row r="1472" spans="1:4" x14ac:dyDescent="0.2">
      <c r="A1472" s="48"/>
      <c r="B1472" s="48"/>
      <c r="C1472" s="48"/>
      <c r="D1472" s="48" t="s">
        <v>1331</v>
      </c>
    </row>
    <row r="1473" spans="1:4" x14ac:dyDescent="0.2">
      <c r="A1473" s="48"/>
      <c r="B1473" s="48"/>
      <c r="C1473" s="48"/>
      <c r="D1473" s="48" t="s">
        <v>1334</v>
      </c>
    </row>
    <row r="1474" spans="1:4" x14ac:dyDescent="0.2">
      <c r="A1474" s="48"/>
      <c r="B1474" s="48"/>
      <c r="C1474" s="48"/>
      <c r="D1474" s="48" t="s">
        <v>480</v>
      </c>
    </row>
    <row r="1475" spans="1:4" x14ac:dyDescent="0.2">
      <c r="A1475" s="48" t="s">
        <v>462</v>
      </c>
      <c r="B1475" s="48" t="s">
        <v>463</v>
      </c>
      <c r="C1475" s="48" t="s">
        <v>1597</v>
      </c>
      <c r="D1475" s="48" t="s">
        <v>1330</v>
      </c>
    </row>
    <row r="1476" spans="1:4" x14ac:dyDescent="0.2">
      <c r="A1476" s="48"/>
      <c r="B1476" s="48"/>
      <c r="C1476" s="48"/>
      <c r="D1476" s="48" t="s">
        <v>480</v>
      </c>
    </row>
    <row r="1477" spans="1:4" x14ac:dyDescent="0.2">
      <c r="A1477" s="48" t="s">
        <v>1201</v>
      </c>
      <c r="B1477" s="48" t="s">
        <v>896</v>
      </c>
      <c r="C1477" s="48" t="s">
        <v>1597</v>
      </c>
      <c r="D1477" s="48" t="s">
        <v>1330</v>
      </c>
    </row>
    <row r="1478" spans="1:4" x14ac:dyDescent="0.2">
      <c r="A1478" s="48"/>
      <c r="B1478" s="48"/>
      <c r="C1478" s="48"/>
      <c r="D1478" s="48" t="s">
        <v>480</v>
      </c>
    </row>
    <row r="1479" spans="1:4" x14ac:dyDescent="0.2">
      <c r="A1479" s="48" t="s">
        <v>745</v>
      </c>
      <c r="B1479" s="48" t="s">
        <v>569</v>
      </c>
      <c r="C1479" s="48" t="s">
        <v>1597</v>
      </c>
      <c r="D1479" s="48" t="s">
        <v>480</v>
      </c>
    </row>
    <row r="1480" spans="1:4" x14ac:dyDescent="0.2">
      <c r="A1480" s="48" t="s">
        <v>2513</v>
      </c>
      <c r="B1480" s="48" t="s">
        <v>2514</v>
      </c>
      <c r="C1480" s="48" t="s">
        <v>1597</v>
      </c>
      <c r="D1480" s="48" t="s">
        <v>480</v>
      </c>
    </row>
    <row r="1481" spans="1:4" x14ac:dyDescent="0.2">
      <c r="A1481" s="48" t="s">
        <v>2511</v>
      </c>
      <c r="B1481" s="48" t="s">
        <v>2512</v>
      </c>
      <c r="C1481" s="48" t="s">
        <v>1597</v>
      </c>
      <c r="D1481" s="48" t="s">
        <v>480</v>
      </c>
    </row>
    <row r="1482" spans="1:4" x14ac:dyDescent="0.2">
      <c r="A1482" s="48" t="s">
        <v>2509</v>
      </c>
      <c r="B1482" s="48" t="s">
        <v>2510</v>
      </c>
      <c r="C1482" s="48" t="s">
        <v>1597</v>
      </c>
      <c r="D1482" s="48" t="s">
        <v>480</v>
      </c>
    </row>
    <row r="1483" spans="1:4" x14ac:dyDescent="0.2">
      <c r="A1483" s="48" t="s">
        <v>2790</v>
      </c>
      <c r="B1483" s="48" t="s">
        <v>110</v>
      </c>
      <c r="C1483" s="48" t="s">
        <v>1597</v>
      </c>
      <c r="D1483" s="48" t="s">
        <v>1330</v>
      </c>
    </row>
    <row r="1484" spans="1:4" x14ac:dyDescent="0.2">
      <c r="A1484" s="48"/>
      <c r="B1484" s="48"/>
      <c r="C1484" s="48"/>
      <c r="D1484" s="48" t="s">
        <v>2117</v>
      </c>
    </row>
    <row r="1485" spans="1:4" x14ac:dyDescent="0.2">
      <c r="A1485" s="48"/>
      <c r="B1485" s="48"/>
      <c r="C1485" s="48"/>
      <c r="D1485" s="48" t="s">
        <v>480</v>
      </c>
    </row>
    <row r="1486" spans="1:4" x14ac:dyDescent="0.2">
      <c r="A1486" s="48" t="s">
        <v>1641</v>
      </c>
      <c r="B1486" s="48" t="s">
        <v>1642</v>
      </c>
      <c r="C1486" s="48" t="s">
        <v>1597</v>
      </c>
      <c r="D1486" s="48" t="s">
        <v>1330</v>
      </c>
    </row>
    <row r="1487" spans="1:4" x14ac:dyDescent="0.2">
      <c r="A1487" s="48"/>
      <c r="B1487" s="48"/>
      <c r="C1487" s="48"/>
      <c r="D1487" s="48" t="s">
        <v>1333</v>
      </c>
    </row>
    <row r="1488" spans="1:4" x14ac:dyDescent="0.2">
      <c r="A1488" s="48"/>
      <c r="B1488" s="48"/>
      <c r="C1488" s="48"/>
      <c r="D1488" s="48" t="s">
        <v>1334</v>
      </c>
    </row>
    <row r="1489" spans="1:4" x14ac:dyDescent="0.2">
      <c r="A1489" s="48"/>
      <c r="B1489" s="48"/>
      <c r="C1489" s="48"/>
      <c r="D1489" s="48" t="s">
        <v>480</v>
      </c>
    </row>
    <row r="1490" spans="1:4" x14ac:dyDescent="0.2">
      <c r="A1490" s="48" t="s">
        <v>2809</v>
      </c>
      <c r="B1490" s="48" t="s">
        <v>2810</v>
      </c>
      <c r="C1490" s="48" t="s">
        <v>1597</v>
      </c>
      <c r="D1490" s="48" t="s">
        <v>480</v>
      </c>
    </row>
    <row r="1491" spans="1:4" x14ac:dyDescent="0.2">
      <c r="A1491" s="48" t="s">
        <v>2811</v>
      </c>
      <c r="B1491" s="48" t="s">
        <v>2812</v>
      </c>
      <c r="C1491" s="48" t="s">
        <v>1597</v>
      </c>
      <c r="D1491" s="48" t="s">
        <v>480</v>
      </c>
    </row>
    <row r="1492" spans="1:4" x14ac:dyDescent="0.2">
      <c r="A1492" s="48" t="s">
        <v>2797</v>
      </c>
      <c r="B1492" s="48" t="s">
        <v>2798</v>
      </c>
      <c r="C1492" s="48" t="s">
        <v>1597</v>
      </c>
      <c r="D1492" s="48" t="s">
        <v>480</v>
      </c>
    </row>
    <row r="1493" spans="1:4" x14ac:dyDescent="0.2">
      <c r="A1493" s="48" t="s">
        <v>2801</v>
      </c>
      <c r="B1493" s="48" t="s">
        <v>2802</v>
      </c>
      <c r="C1493" s="48" t="s">
        <v>1597</v>
      </c>
      <c r="D1493" s="48" t="s">
        <v>480</v>
      </c>
    </row>
    <row r="1494" spans="1:4" x14ac:dyDescent="0.2">
      <c r="A1494" s="48" t="s">
        <v>2813</v>
      </c>
      <c r="B1494" s="48" t="s">
        <v>2814</v>
      </c>
      <c r="C1494" s="48" t="s">
        <v>1597</v>
      </c>
      <c r="D1494" s="48" t="s">
        <v>480</v>
      </c>
    </row>
    <row r="1495" spans="1:4" x14ac:dyDescent="0.2">
      <c r="A1495" s="48" t="s">
        <v>2815</v>
      </c>
      <c r="B1495" s="48" t="s">
        <v>2816</v>
      </c>
      <c r="C1495" s="48" t="s">
        <v>1597</v>
      </c>
      <c r="D1495" s="48" t="s">
        <v>480</v>
      </c>
    </row>
    <row r="1496" spans="1:4" x14ac:dyDescent="0.2">
      <c r="A1496" s="48" t="s">
        <v>2817</v>
      </c>
      <c r="B1496" s="48" t="s">
        <v>2818</v>
      </c>
      <c r="C1496" s="48" t="s">
        <v>1597</v>
      </c>
      <c r="D1496" s="48" t="s">
        <v>480</v>
      </c>
    </row>
    <row r="1497" spans="1:4" x14ac:dyDescent="0.2">
      <c r="A1497" s="48" t="s">
        <v>2799</v>
      </c>
      <c r="B1497" s="48" t="s">
        <v>2800</v>
      </c>
      <c r="C1497" s="48" t="s">
        <v>1597</v>
      </c>
      <c r="D1497" s="48" t="s">
        <v>480</v>
      </c>
    </row>
    <row r="1498" spans="1:4" x14ac:dyDescent="0.2">
      <c r="A1498" s="48" t="s">
        <v>2819</v>
      </c>
      <c r="B1498" s="48" t="s">
        <v>2820</v>
      </c>
      <c r="C1498" s="48" t="s">
        <v>1597</v>
      </c>
      <c r="D1498" s="48" t="s">
        <v>480</v>
      </c>
    </row>
    <row r="1499" spans="1:4" x14ac:dyDescent="0.2">
      <c r="A1499" s="48" t="s">
        <v>1643</v>
      </c>
      <c r="B1499" s="48" t="s">
        <v>1644</v>
      </c>
      <c r="C1499" s="48" t="s">
        <v>1597</v>
      </c>
      <c r="D1499" s="48" t="s">
        <v>480</v>
      </c>
    </row>
    <row r="1500" spans="1:4" x14ac:dyDescent="0.2">
      <c r="A1500" s="48" t="s">
        <v>2684</v>
      </c>
      <c r="B1500" s="48" t="s">
        <v>2685</v>
      </c>
      <c r="C1500" s="48" t="s">
        <v>1597</v>
      </c>
      <c r="D1500" s="48" t="s">
        <v>480</v>
      </c>
    </row>
    <row r="1501" spans="1:4" x14ac:dyDescent="0.2">
      <c r="A1501" s="48" t="s">
        <v>2686</v>
      </c>
      <c r="B1501" s="48" t="s">
        <v>2687</v>
      </c>
      <c r="C1501" s="48" t="s">
        <v>1597</v>
      </c>
      <c r="D1501" s="48" t="s">
        <v>480</v>
      </c>
    </row>
    <row r="1502" spans="1:4" x14ac:dyDescent="0.2">
      <c r="A1502" s="48" t="s">
        <v>2503</v>
      </c>
      <c r="B1502" s="48" t="s">
        <v>2504</v>
      </c>
      <c r="C1502" s="48" t="s">
        <v>1597</v>
      </c>
      <c r="D1502" s="48" t="s">
        <v>480</v>
      </c>
    </row>
    <row r="1503" spans="1:4" x14ac:dyDescent="0.2">
      <c r="A1503" s="48" t="s">
        <v>2507</v>
      </c>
      <c r="B1503" s="48" t="s">
        <v>2508</v>
      </c>
      <c r="C1503" s="48" t="s">
        <v>1597</v>
      </c>
      <c r="D1503" s="48" t="s">
        <v>480</v>
      </c>
    </row>
    <row r="1504" spans="1:4" x14ac:dyDescent="0.2">
      <c r="A1504" s="48" t="s">
        <v>2501</v>
      </c>
      <c r="B1504" s="48" t="s">
        <v>2502</v>
      </c>
      <c r="C1504" s="48" t="s">
        <v>1597</v>
      </c>
      <c r="D1504" s="48" t="s">
        <v>480</v>
      </c>
    </row>
    <row r="1505" spans="1:4" x14ac:dyDescent="0.2">
      <c r="A1505" s="48" t="s">
        <v>2505</v>
      </c>
      <c r="B1505" s="48" t="s">
        <v>2506</v>
      </c>
      <c r="C1505" s="48" t="s">
        <v>1597</v>
      </c>
      <c r="D1505" s="48" t="s">
        <v>480</v>
      </c>
    </row>
    <row r="1506" spans="1:4" x14ac:dyDescent="0.2">
      <c r="A1506" s="48" t="s">
        <v>1645</v>
      </c>
      <c r="B1506" s="48" t="s">
        <v>1646</v>
      </c>
      <c r="C1506" s="48" t="s">
        <v>1597</v>
      </c>
      <c r="D1506" s="48" t="s">
        <v>480</v>
      </c>
    </row>
    <row r="1507" spans="1:4" x14ac:dyDescent="0.2">
      <c r="A1507" s="48" t="s">
        <v>43</v>
      </c>
      <c r="B1507" s="48" t="s">
        <v>111</v>
      </c>
      <c r="C1507" s="48" t="s">
        <v>1597</v>
      </c>
      <c r="D1507" s="48" t="s">
        <v>1330</v>
      </c>
    </row>
    <row r="1508" spans="1:4" x14ac:dyDescent="0.2">
      <c r="A1508" s="48"/>
      <c r="B1508" s="48"/>
      <c r="C1508" s="48"/>
      <c r="D1508" s="48" t="s">
        <v>480</v>
      </c>
    </row>
    <row r="1509" spans="1:4" x14ac:dyDescent="0.2">
      <c r="A1509" s="48" t="s">
        <v>948</v>
      </c>
      <c r="B1509" s="48" t="s">
        <v>1090</v>
      </c>
      <c r="C1509" s="48" t="s">
        <v>1597</v>
      </c>
      <c r="D1509" s="48" t="s">
        <v>1330</v>
      </c>
    </row>
    <row r="1510" spans="1:4" x14ac:dyDescent="0.2">
      <c r="A1510" s="48"/>
      <c r="B1510" s="48"/>
      <c r="C1510" s="48"/>
      <c r="D1510" s="48" t="s">
        <v>482</v>
      </c>
    </row>
    <row r="1511" spans="1:4" x14ac:dyDescent="0.2">
      <c r="A1511" s="48"/>
      <c r="B1511" s="48"/>
      <c r="C1511" s="48"/>
      <c r="D1511" s="48" t="s">
        <v>480</v>
      </c>
    </row>
    <row r="1512" spans="1:4" x14ac:dyDescent="0.2">
      <c r="A1512" s="48"/>
      <c r="B1512" s="48"/>
      <c r="C1512" s="48"/>
      <c r="D1512" s="48" t="s">
        <v>1870</v>
      </c>
    </row>
    <row r="1513" spans="1:4" x14ac:dyDescent="0.2">
      <c r="A1513" s="48" t="s">
        <v>558</v>
      </c>
      <c r="B1513" s="48" t="s">
        <v>559</v>
      </c>
      <c r="C1513" s="48" t="s">
        <v>1597</v>
      </c>
      <c r="D1513" s="48" t="s">
        <v>1330</v>
      </c>
    </row>
    <row r="1514" spans="1:4" x14ac:dyDescent="0.2">
      <c r="A1514" s="48"/>
      <c r="B1514" s="48"/>
      <c r="C1514" s="48"/>
      <c r="D1514" s="48" t="s">
        <v>480</v>
      </c>
    </row>
    <row r="1515" spans="1:4" x14ac:dyDescent="0.2">
      <c r="A1515" s="48" t="s">
        <v>949</v>
      </c>
      <c r="B1515" s="48" t="s">
        <v>1091</v>
      </c>
      <c r="C1515" s="48" t="s">
        <v>1597</v>
      </c>
      <c r="D1515" s="48" t="s">
        <v>1336</v>
      </c>
    </row>
    <row r="1516" spans="1:4" x14ac:dyDescent="0.2">
      <c r="A1516" s="48"/>
      <c r="B1516" s="48"/>
      <c r="C1516" s="48"/>
      <c r="D1516" s="48" t="s">
        <v>1330</v>
      </c>
    </row>
    <row r="1517" spans="1:4" x14ac:dyDescent="0.2">
      <c r="A1517" s="48"/>
      <c r="B1517" s="48"/>
      <c r="C1517" s="48"/>
      <c r="D1517" s="48" t="s">
        <v>482</v>
      </c>
    </row>
    <row r="1518" spans="1:4" x14ac:dyDescent="0.2">
      <c r="A1518" s="48"/>
      <c r="B1518" s="48"/>
      <c r="C1518" s="48"/>
      <c r="D1518" s="48" t="s">
        <v>480</v>
      </c>
    </row>
    <row r="1519" spans="1:4" x14ac:dyDescent="0.2">
      <c r="A1519" s="48"/>
      <c r="B1519" s="48"/>
      <c r="C1519" s="48"/>
      <c r="D1519" s="48" t="s">
        <v>1870</v>
      </c>
    </row>
    <row r="1520" spans="1:4" x14ac:dyDescent="0.2">
      <c r="A1520" s="48" t="s">
        <v>556</v>
      </c>
      <c r="B1520" s="48" t="s">
        <v>557</v>
      </c>
      <c r="C1520" s="48" t="s">
        <v>1597</v>
      </c>
      <c r="D1520" s="48" t="s">
        <v>480</v>
      </c>
    </row>
    <row r="1521" spans="1:4" x14ac:dyDescent="0.2">
      <c r="A1521" s="48" t="s">
        <v>950</v>
      </c>
      <c r="B1521" s="48" t="s">
        <v>1092</v>
      </c>
      <c r="C1521" s="48" t="s">
        <v>1597</v>
      </c>
      <c r="D1521" s="48" t="s">
        <v>1330</v>
      </c>
    </row>
    <row r="1522" spans="1:4" x14ac:dyDescent="0.2">
      <c r="A1522" s="48"/>
      <c r="B1522" s="48"/>
      <c r="C1522" s="48"/>
      <c r="D1522" s="48" t="s">
        <v>480</v>
      </c>
    </row>
    <row r="1523" spans="1:4" x14ac:dyDescent="0.2">
      <c r="A1523" s="48"/>
      <c r="B1523" s="48"/>
      <c r="C1523" s="48"/>
      <c r="D1523" s="48" t="s">
        <v>1870</v>
      </c>
    </row>
    <row r="1524" spans="1:4" x14ac:dyDescent="0.2">
      <c r="A1524" s="48" t="s">
        <v>548</v>
      </c>
      <c r="B1524" s="48" t="s">
        <v>549</v>
      </c>
      <c r="C1524" s="48" t="s">
        <v>1597</v>
      </c>
      <c r="D1524" s="48" t="s">
        <v>480</v>
      </c>
    </row>
    <row r="1525" spans="1:4" x14ac:dyDescent="0.2">
      <c r="A1525" s="48" t="s">
        <v>951</v>
      </c>
      <c r="B1525" s="48" t="s">
        <v>1093</v>
      </c>
      <c r="C1525" s="48" t="s">
        <v>1597</v>
      </c>
      <c r="D1525" s="48" t="s">
        <v>1330</v>
      </c>
    </row>
    <row r="1526" spans="1:4" x14ac:dyDescent="0.2">
      <c r="A1526" s="48"/>
      <c r="B1526" s="48"/>
      <c r="C1526" s="48"/>
      <c r="D1526" s="48" t="s">
        <v>480</v>
      </c>
    </row>
    <row r="1527" spans="1:4" x14ac:dyDescent="0.2">
      <c r="A1527" s="48"/>
      <c r="B1527" s="48"/>
      <c r="C1527" s="48"/>
      <c r="D1527" s="48" t="s">
        <v>1870</v>
      </c>
    </row>
    <row r="1528" spans="1:4" x14ac:dyDescent="0.2">
      <c r="A1528" s="48" t="s">
        <v>952</v>
      </c>
      <c r="B1528" s="48" t="s">
        <v>1094</v>
      </c>
      <c r="C1528" s="48" t="s">
        <v>1597</v>
      </c>
      <c r="D1528" s="48" t="s">
        <v>1330</v>
      </c>
    </row>
    <row r="1529" spans="1:4" x14ac:dyDescent="0.2">
      <c r="A1529" s="48"/>
      <c r="B1529" s="48"/>
      <c r="C1529" s="48"/>
      <c r="D1529" s="48" t="s">
        <v>480</v>
      </c>
    </row>
    <row r="1530" spans="1:4" x14ac:dyDescent="0.2">
      <c r="A1530" s="48"/>
      <c r="B1530" s="48"/>
      <c r="C1530" s="48"/>
      <c r="D1530" s="48" t="s">
        <v>1870</v>
      </c>
    </row>
    <row r="1531" spans="1:4" x14ac:dyDescent="0.2">
      <c r="A1531" s="48" t="s">
        <v>523</v>
      </c>
      <c r="B1531" s="48" t="s">
        <v>735</v>
      </c>
      <c r="C1531" s="48" t="s">
        <v>1597</v>
      </c>
      <c r="D1531" s="48" t="s">
        <v>480</v>
      </c>
    </row>
    <row r="1532" spans="1:4" x14ac:dyDescent="0.2">
      <c r="A1532" s="48" t="s">
        <v>953</v>
      </c>
      <c r="B1532" s="48" t="s">
        <v>1095</v>
      </c>
      <c r="C1532" s="48" t="s">
        <v>1597</v>
      </c>
      <c r="D1532" s="48" t="s">
        <v>1330</v>
      </c>
    </row>
    <row r="1533" spans="1:4" x14ac:dyDescent="0.2">
      <c r="A1533" s="48"/>
      <c r="B1533" s="48"/>
      <c r="C1533" s="48"/>
      <c r="D1533" s="48" t="s">
        <v>480</v>
      </c>
    </row>
    <row r="1534" spans="1:4" x14ac:dyDescent="0.2">
      <c r="A1534" s="48"/>
      <c r="B1534" s="48"/>
      <c r="C1534" s="48"/>
      <c r="D1534" s="48" t="s">
        <v>1870</v>
      </c>
    </row>
    <row r="1535" spans="1:4" x14ac:dyDescent="0.2">
      <c r="A1535" s="48" t="s">
        <v>954</v>
      </c>
      <c r="B1535" s="48" t="s">
        <v>1096</v>
      </c>
      <c r="C1535" s="48" t="s">
        <v>1597</v>
      </c>
      <c r="D1535" s="48" t="s">
        <v>1330</v>
      </c>
    </row>
    <row r="1536" spans="1:4" x14ac:dyDescent="0.2">
      <c r="A1536" s="48"/>
      <c r="B1536" s="48"/>
      <c r="C1536" s="48"/>
      <c r="D1536" s="48" t="s">
        <v>480</v>
      </c>
    </row>
    <row r="1537" spans="1:4" x14ac:dyDescent="0.2">
      <c r="A1537" s="48"/>
      <c r="B1537" s="48"/>
      <c r="C1537" s="48"/>
      <c r="D1537" s="48" t="s">
        <v>1870</v>
      </c>
    </row>
    <row r="1538" spans="1:4" x14ac:dyDescent="0.2">
      <c r="A1538" s="48" t="s">
        <v>955</v>
      </c>
      <c r="B1538" s="48" t="s">
        <v>1097</v>
      </c>
      <c r="C1538" s="48" t="s">
        <v>1597</v>
      </c>
      <c r="D1538" s="48" t="s">
        <v>1330</v>
      </c>
    </row>
    <row r="1539" spans="1:4" x14ac:dyDescent="0.2">
      <c r="A1539" s="48"/>
      <c r="B1539" s="48"/>
      <c r="C1539" s="48"/>
      <c r="D1539" s="48" t="s">
        <v>480</v>
      </c>
    </row>
    <row r="1540" spans="1:4" x14ac:dyDescent="0.2">
      <c r="A1540" s="48"/>
      <c r="B1540" s="48"/>
      <c r="C1540" s="48"/>
      <c r="D1540" s="48" t="s">
        <v>1870</v>
      </c>
    </row>
    <row r="1541" spans="1:4" x14ac:dyDescent="0.2">
      <c r="A1541" s="48" t="s">
        <v>956</v>
      </c>
      <c r="B1541" s="48" t="s">
        <v>1098</v>
      </c>
      <c r="C1541" s="48" t="s">
        <v>1597</v>
      </c>
      <c r="D1541" s="48" t="s">
        <v>1330</v>
      </c>
    </row>
    <row r="1542" spans="1:4" x14ac:dyDescent="0.2">
      <c r="A1542" s="48"/>
      <c r="B1542" s="48"/>
      <c r="C1542" s="48"/>
      <c r="D1542" s="48" t="s">
        <v>480</v>
      </c>
    </row>
    <row r="1543" spans="1:4" x14ac:dyDescent="0.2">
      <c r="A1543" s="48"/>
      <c r="B1543" s="48"/>
      <c r="C1543" s="48"/>
      <c r="D1543" s="48" t="s">
        <v>1870</v>
      </c>
    </row>
    <row r="1544" spans="1:4" x14ac:dyDescent="0.2">
      <c r="A1544" s="48" t="s">
        <v>957</v>
      </c>
      <c r="B1544" s="48" t="s">
        <v>1099</v>
      </c>
      <c r="C1544" s="48" t="s">
        <v>1597</v>
      </c>
      <c r="D1544" s="48" t="s">
        <v>1336</v>
      </c>
    </row>
    <row r="1545" spans="1:4" x14ac:dyDescent="0.2">
      <c r="A1545" s="48"/>
      <c r="B1545" s="48"/>
      <c r="C1545" s="48"/>
      <c r="D1545" s="48" t="s">
        <v>1330</v>
      </c>
    </row>
    <row r="1546" spans="1:4" x14ac:dyDescent="0.2">
      <c r="A1546" s="48"/>
      <c r="B1546" s="48"/>
      <c r="C1546" s="48"/>
      <c r="D1546" s="48" t="s">
        <v>480</v>
      </c>
    </row>
    <row r="1547" spans="1:4" x14ac:dyDescent="0.2">
      <c r="A1547" s="48"/>
      <c r="B1547" s="48"/>
      <c r="C1547" s="48"/>
      <c r="D1547" s="48" t="s">
        <v>1870</v>
      </c>
    </row>
    <row r="1548" spans="1:4" x14ac:dyDescent="0.2">
      <c r="A1548" s="48" t="s">
        <v>958</v>
      </c>
      <c r="B1548" s="48" t="s">
        <v>1100</v>
      </c>
      <c r="C1548" s="48" t="s">
        <v>1597</v>
      </c>
      <c r="D1548" s="48" t="s">
        <v>1330</v>
      </c>
    </row>
    <row r="1549" spans="1:4" x14ac:dyDescent="0.2">
      <c r="A1549" s="48"/>
      <c r="B1549" s="48"/>
      <c r="C1549" s="48"/>
      <c r="D1549" s="48" t="s">
        <v>480</v>
      </c>
    </row>
    <row r="1550" spans="1:4" x14ac:dyDescent="0.2">
      <c r="A1550" s="48"/>
      <c r="B1550" s="48"/>
      <c r="C1550" s="48"/>
      <c r="D1550" s="48" t="s">
        <v>1870</v>
      </c>
    </row>
    <row r="1551" spans="1:4" x14ac:dyDescent="0.2">
      <c r="A1551" s="48" t="s">
        <v>959</v>
      </c>
      <c r="B1551" s="48" t="s">
        <v>1101</v>
      </c>
      <c r="C1551" s="48" t="s">
        <v>1597</v>
      </c>
      <c r="D1551" s="48" t="s">
        <v>1336</v>
      </c>
    </row>
    <row r="1552" spans="1:4" x14ac:dyDescent="0.2">
      <c r="A1552" s="48"/>
      <c r="B1552" s="48"/>
      <c r="C1552" s="48"/>
      <c r="D1552" s="48" t="s">
        <v>1330</v>
      </c>
    </row>
    <row r="1553" spans="1:4" x14ac:dyDescent="0.2">
      <c r="A1553" s="48"/>
      <c r="B1553" s="48"/>
      <c r="C1553" s="48"/>
      <c r="D1553" s="48" t="s">
        <v>482</v>
      </c>
    </row>
    <row r="1554" spans="1:4" x14ac:dyDescent="0.2">
      <c r="A1554" s="48"/>
      <c r="B1554" s="48"/>
      <c r="C1554" s="48"/>
      <c r="D1554" s="48" t="s">
        <v>480</v>
      </c>
    </row>
    <row r="1555" spans="1:4" x14ac:dyDescent="0.2">
      <c r="A1555" s="48"/>
      <c r="B1555" s="48"/>
      <c r="C1555" s="48"/>
      <c r="D1555" s="48" t="s">
        <v>1870</v>
      </c>
    </row>
    <row r="1556" spans="1:4" x14ac:dyDescent="0.2">
      <c r="A1556" s="48" t="s">
        <v>550</v>
      </c>
      <c r="B1556" s="48" t="s">
        <v>551</v>
      </c>
      <c r="C1556" s="48" t="s">
        <v>1597</v>
      </c>
      <c r="D1556" s="48" t="s">
        <v>480</v>
      </c>
    </row>
    <row r="1557" spans="1:4" x14ac:dyDescent="0.2">
      <c r="A1557" s="48" t="s">
        <v>960</v>
      </c>
      <c r="B1557" s="48" t="s">
        <v>1102</v>
      </c>
      <c r="C1557" s="48" t="s">
        <v>1597</v>
      </c>
      <c r="D1557" s="48" t="s">
        <v>1330</v>
      </c>
    </row>
    <row r="1558" spans="1:4" x14ac:dyDescent="0.2">
      <c r="A1558" s="48"/>
      <c r="B1558" s="48"/>
      <c r="C1558" s="48"/>
      <c r="D1558" s="48" t="s">
        <v>480</v>
      </c>
    </row>
    <row r="1559" spans="1:4" x14ac:dyDescent="0.2">
      <c r="A1559" s="48"/>
      <c r="B1559" s="48"/>
      <c r="C1559" s="48"/>
      <c r="D1559" s="48" t="s">
        <v>1870</v>
      </c>
    </row>
    <row r="1560" spans="1:4" x14ac:dyDescent="0.2">
      <c r="A1560" s="48" t="s">
        <v>961</v>
      </c>
      <c r="B1560" s="48" t="s">
        <v>1103</v>
      </c>
      <c r="C1560" s="48" t="s">
        <v>1597</v>
      </c>
      <c r="D1560" s="48" t="s">
        <v>1330</v>
      </c>
    </row>
    <row r="1561" spans="1:4" x14ac:dyDescent="0.2">
      <c r="A1561" s="48"/>
      <c r="B1561" s="48"/>
      <c r="C1561" s="48"/>
      <c r="D1561" s="48" t="s">
        <v>480</v>
      </c>
    </row>
    <row r="1562" spans="1:4" x14ac:dyDescent="0.2">
      <c r="A1562" s="48"/>
      <c r="B1562" s="48"/>
      <c r="C1562" s="48"/>
      <c r="D1562" s="48" t="s">
        <v>1870</v>
      </c>
    </row>
    <row r="1563" spans="1:4" x14ac:dyDescent="0.2">
      <c r="A1563" s="48" t="s">
        <v>962</v>
      </c>
      <c r="B1563" s="48" t="s">
        <v>1104</v>
      </c>
      <c r="C1563" s="48" t="s">
        <v>1597</v>
      </c>
      <c r="D1563" s="48" t="s">
        <v>1330</v>
      </c>
    </row>
    <row r="1564" spans="1:4" x14ac:dyDescent="0.2">
      <c r="A1564" s="48"/>
      <c r="B1564" s="48"/>
      <c r="C1564" s="48"/>
      <c r="D1564" s="48" t="s">
        <v>480</v>
      </c>
    </row>
    <row r="1565" spans="1:4" x14ac:dyDescent="0.2">
      <c r="A1565" s="48"/>
      <c r="B1565" s="48"/>
      <c r="C1565" s="48"/>
      <c r="D1565" s="48" t="s">
        <v>1870</v>
      </c>
    </row>
    <row r="1566" spans="1:4" x14ac:dyDescent="0.2">
      <c r="A1566" s="48" t="s">
        <v>963</v>
      </c>
      <c r="B1566" s="48" t="s">
        <v>1105</v>
      </c>
      <c r="C1566" s="48" t="s">
        <v>1597</v>
      </c>
      <c r="D1566" s="48" t="s">
        <v>1330</v>
      </c>
    </row>
    <row r="1567" spans="1:4" x14ac:dyDescent="0.2">
      <c r="A1567" s="48"/>
      <c r="B1567" s="48"/>
      <c r="C1567" s="48"/>
      <c r="D1567" s="48" t="s">
        <v>480</v>
      </c>
    </row>
    <row r="1568" spans="1:4" x14ac:dyDescent="0.2">
      <c r="A1568" s="48"/>
      <c r="B1568" s="48"/>
      <c r="C1568" s="48"/>
      <c r="D1568" s="48" t="s">
        <v>1870</v>
      </c>
    </row>
    <row r="1569" spans="1:4" x14ac:dyDescent="0.2">
      <c r="A1569" s="48" t="s">
        <v>964</v>
      </c>
      <c r="B1569" s="48" t="s">
        <v>1106</v>
      </c>
      <c r="C1569" s="48" t="s">
        <v>1597</v>
      </c>
      <c r="D1569" s="48" t="s">
        <v>1330</v>
      </c>
    </row>
    <row r="1570" spans="1:4" x14ac:dyDescent="0.2">
      <c r="A1570" s="48"/>
      <c r="B1570" s="48"/>
      <c r="C1570" s="48"/>
      <c r="D1570" s="48" t="s">
        <v>480</v>
      </c>
    </row>
    <row r="1571" spans="1:4" x14ac:dyDescent="0.2">
      <c r="A1571" s="48"/>
      <c r="B1571" s="48"/>
      <c r="C1571" s="48"/>
      <c r="D1571" s="48" t="s">
        <v>1870</v>
      </c>
    </row>
    <row r="1572" spans="1:4" x14ac:dyDescent="0.2">
      <c r="A1572" s="48" t="s">
        <v>965</v>
      </c>
      <c r="B1572" s="48" t="s">
        <v>1107</v>
      </c>
      <c r="C1572" s="48" t="s">
        <v>1597</v>
      </c>
      <c r="D1572" s="48" t="s">
        <v>1330</v>
      </c>
    </row>
    <row r="1573" spans="1:4" x14ac:dyDescent="0.2">
      <c r="A1573" s="48"/>
      <c r="B1573" s="48"/>
      <c r="C1573" s="48"/>
      <c r="D1573" s="48" t="s">
        <v>480</v>
      </c>
    </row>
    <row r="1574" spans="1:4" x14ac:dyDescent="0.2">
      <c r="A1574" s="48"/>
      <c r="B1574" s="48"/>
      <c r="C1574" s="48"/>
      <c r="D1574" s="48" t="s">
        <v>1870</v>
      </c>
    </row>
    <row r="1575" spans="1:4" x14ac:dyDescent="0.2">
      <c r="A1575" s="48" t="s">
        <v>966</v>
      </c>
      <c r="B1575" s="48" t="s">
        <v>1108</v>
      </c>
      <c r="C1575" s="48" t="s">
        <v>1597</v>
      </c>
      <c r="D1575" s="48" t="s">
        <v>1330</v>
      </c>
    </row>
    <row r="1576" spans="1:4" x14ac:dyDescent="0.2">
      <c r="A1576" s="48"/>
      <c r="B1576" s="48"/>
      <c r="C1576" s="48"/>
      <c r="D1576" s="48" t="s">
        <v>480</v>
      </c>
    </row>
    <row r="1577" spans="1:4" x14ac:dyDescent="0.2">
      <c r="A1577" s="48"/>
      <c r="B1577" s="48"/>
      <c r="C1577" s="48"/>
      <c r="D1577" s="48" t="s">
        <v>1870</v>
      </c>
    </row>
    <row r="1578" spans="1:4" x14ac:dyDescent="0.2">
      <c r="A1578" s="48" t="s">
        <v>2519</v>
      </c>
      <c r="B1578" s="48" t="s">
        <v>2520</v>
      </c>
      <c r="C1578" s="48" t="s">
        <v>1597</v>
      </c>
      <c r="D1578" s="48" t="s">
        <v>480</v>
      </c>
    </row>
    <row r="1579" spans="1:4" x14ac:dyDescent="0.2">
      <c r="A1579" s="48" t="s">
        <v>6</v>
      </c>
      <c r="B1579" s="48" t="s">
        <v>112</v>
      </c>
      <c r="C1579" s="48" t="s">
        <v>1597</v>
      </c>
      <c r="D1579" s="48" t="s">
        <v>1330</v>
      </c>
    </row>
    <row r="1580" spans="1:4" x14ac:dyDescent="0.2">
      <c r="A1580" s="48"/>
      <c r="B1580" s="48"/>
      <c r="C1580" s="48"/>
      <c r="D1580" s="48" t="s">
        <v>2117</v>
      </c>
    </row>
    <row r="1581" spans="1:4" x14ac:dyDescent="0.2">
      <c r="A1581" s="48"/>
      <c r="B1581" s="48"/>
      <c r="C1581" s="48"/>
      <c r="D1581" s="48" t="s">
        <v>480</v>
      </c>
    </row>
    <row r="1582" spans="1:4" x14ac:dyDescent="0.2">
      <c r="A1582" s="48" t="s">
        <v>113</v>
      </c>
      <c r="B1582" s="48" t="s">
        <v>114</v>
      </c>
      <c r="C1582" s="48" t="s">
        <v>1597</v>
      </c>
      <c r="D1582" s="48" t="s">
        <v>480</v>
      </c>
    </row>
    <row r="1583" spans="1:4" x14ac:dyDescent="0.2">
      <c r="A1583" s="48" t="s">
        <v>1450</v>
      </c>
      <c r="B1583" s="48" t="s">
        <v>1451</v>
      </c>
      <c r="C1583" s="48" t="s">
        <v>1592</v>
      </c>
      <c r="D1583" s="48" t="s">
        <v>514</v>
      </c>
    </row>
    <row r="1584" spans="1:4" x14ac:dyDescent="0.2">
      <c r="A1584" s="48" t="s">
        <v>2350</v>
      </c>
      <c r="B1584" s="48" t="s">
        <v>2351</v>
      </c>
      <c r="C1584" s="48" t="s">
        <v>1592</v>
      </c>
      <c r="D1584" s="48" t="s">
        <v>1331</v>
      </c>
    </row>
    <row r="1585" spans="1:4" x14ac:dyDescent="0.2">
      <c r="A1585" s="48"/>
      <c r="B1585" s="48"/>
      <c r="C1585" s="48"/>
      <c r="D1585" s="48" t="s">
        <v>1332</v>
      </c>
    </row>
    <row r="1586" spans="1:4" x14ac:dyDescent="0.2">
      <c r="A1586" s="48" t="s">
        <v>546</v>
      </c>
      <c r="B1586" s="48" t="s">
        <v>547</v>
      </c>
      <c r="C1586" s="48" t="s">
        <v>1592</v>
      </c>
      <c r="D1586" s="48" t="s">
        <v>1332</v>
      </c>
    </row>
    <row r="1587" spans="1:4" x14ac:dyDescent="0.2">
      <c r="A1587" s="48" t="s">
        <v>1078</v>
      </c>
      <c r="B1587" s="48" t="s">
        <v>580</v>
      </c>
      <c r="C1587" s="48" t="s">
        <v>1592</v>
      </c>
      <c r="D1587" s="48" t="s">
        <v>1330</v>
      </c>
    </row>
    <row r="1588" spans="1:4" x14ac:dyDescent="0.2">
      <c r="A1588" s="48"/>
      <c r="B1588" s="48"/>
      <c r="C1588" s="48"/>
      <c r="D1588" s="48" t="s">
        <v>1331</v>
      </c>
    </row>
    <row r="1589" spans="1:4" x14ac:dyDescent="0.2">
      <c r="A1589" s="48"/>
      <c r="B1589" s="48"/>
      <c r="C1589" s="48"/>
      <c r="D1589" s="48" t="s">
        <v>1332</v>
      </c>
    </row>
    <row r="1590" spans="1:4" x14ac:dyDescent="0.2">
      <c r="A1590" s="48" t="s">
        <v>2678</v>
      </c>
      <c r="B1590" s="48" t="s">
        <v>2679</v>
      </c>
      <c r="C1590" s="48" t="s">
        <v>1592</v>
      </c>
      <c r="D1590" s="48" t="s">
        <v>2564</v>
      </c>
    </row>
    <row r="1591" spans="1:4" x14ac:dyDescent="0.2">
      <c r="A1591" s="48" t="s">
        <v>1079</v>
      </c>
      <c r="B1591" s="48" t="s">
        <v>585</v>
      </c>
      <c r="C1591" s="48" t="s">
        <v>1592</v>
      </c>
      <c r="D1591" s="48" t="s">
        <v>1330</v>
      </c>
    </row>
    <row r="1592" spans="1:4" x14ac:dyDescent="0.2">
      <c r="A1592" s="48"/>
      <c r="B1592" s="48"/>
      <c r="C1592" s="48"/>
      <c r="D1592" s="48" t="s">
        <v>1332</v>
      </c>
    </row>
    <row r="1593" spans="1:4" x14ac:dyDescent="0.2">
      <c r="A1593" s="48" t="s">
        <v>1080</v>
      </c>
      <c r="B1593" s="48" t="s">
        <v>587</v>
      </c>
      <c r="C1593" s="48" t="s">
        <v>1592</v>
      </c>
      <c r="D1593" s="48" t="s">
        <v>1330</v>
      </c>
    </row>
    <row r="1594" spans="1:4" x14ac:dyDescent="0.2">
      <c r="A1594" s="48"/>
      <c r="B1594" s="48"/>
      <c r="C1594" s="48"/>
      <c r="D1594" s="48" t="s">
        <v>1333</v>
      </c>
    </row>
    <row r="1595" spans="1:4" x14ac:dyDescent="0.2">
      <c r="A1595" s="48"/>
      <c r="B1595" s="48"/>
      <c r="C1595" s="48"/>
      <c r="D1595" s="48" t="s">
        <v>1331</v>
      </c>
    </row>
    <row r="1596" spans="1:4" x14ac:dyDescent="0.2">
      <c r="A1596" s="48"/>
      <c r="B1596" s="48"/>
      <c r="C1596" s="48"/>
      <c r="D1596" s="48" t="s">
        <v>1332</v>
      </c>
    </row>
    <row r="1597" spans="1:4" x14ac:dyDescent="0.2">
      <c r="A1597" s="48" t="s">
        <v>1081</v>
      </c>
      <c r="B1597" s="48" t="s">
        <v>584</v>
      </c>
      <c r="C1597" s="48" t="s">
        <v>1592</v>
      </c>
      <c r="D1597" s="48" t="s">
        <v>1330</v>
      </c>
    </row>
    <row r="1598" spans="1:4" x14ac:dyDescent="0.2">
      <c r="A1598" s="48"/>
      <c r="B1598" s="48"/>
      <c r="C1598" s="48"/>
      <c r="D1598" s="48" t="s">
        <v>1332</v>
      </c>
    </row>
    <row r="1599" spans="1:4" x14ac:dyDescent="0.2">
      <c r="A1599" s="48" t="s">
        <v>2485</v>
      </c>
      <c r="B1599" s="48" t="s">
        <v>2486</v>
      </c>
      <c r="C1599" s="48" t="s">
        <v>1592</v>
      </c>
      <c r="D1599" s="48" t="s">
        <v>2564</v>
      </c>
    </row>
    <row r="1600" spans="1:4" x14ac:dyDescent="0.2">
      <c r="A1600" s="48" t="s">
        <v>2662</v>
      </c>
      <c r="B1600" s="48" t="s">
        <v>2663</v>
      </c>
      <c r="C1600" s="48" t="s">
        <v>1829</v>
      </c>
      <c r="D1600" s="48" t="s">
        <v>1331</v>
      </c>
    </row>
    <row r="1601" spans="1:4" x14ac:dyDescent="0.2">
      <c r="A1601" s="48" t="s">
        <v>2664</v>
      </c>
      <c r="B1601" s="48" t="s">
        <v>2665</v>
      </c>
      <c r="C1601" s="48" t="s">
        <v>1829</v>
      </c>
      <c r="D1601" s="48" t="s">
        <v>1331</v>
      </c>
    </row>
    <row r="1602" spans="1:4" x14ac:dyDescent="0.2">
      <c r="A1602" s="48" t="s">
        <v>1839</v>
      </c>
      <c r="B1602" s="48" t="s">
        <v>1840</v>
      </c>
      <c r="C1602" s="48" t="s">
        <v>1829</v>
      </c>
      <c r="D1602" s="48" t="s">
        <v>1331</v>
      </c>
    </row>
    <row r="1603" spans="1:4" x14ac:dyDescent="0.2">
      <c r="A1603" s="48" t="s">
        <v>1950</v>
      </c>
      <c r="B1603" s="48" t="s">
        <v>1841</v>
      </c>
      <c r="C1603" s="48" t="s">
        <v>1829</v>
      </c>
      <c r="D1603" s="48" t="s">
        <v>1331</v>
      </c>
    </row>
    <row r="1604" spans="1:4" x14ac:dyDescent="0.2">
      <c r="A1604" s="48" t="s">
        <v>1830</v>
      </c>
      <c r="B1604" s="48" t="s">
        <v>1831</v>
      </c>
      <c r="C1604" s="48" t="s">
        <v>1829</v>
      </c>
      <c r="D1604" s="48" t="s">
        <v>1331</v>
      </c>
    </row>
    <row r="1605" spans="1:4" x14ac:dyDescent="0.2">
      <c r="A1605" s="48" t="s">
        <v>1827</v>
      </c>
      <c r="B1605" s="48" t="s">
        <v>1828</v>
      </c>
      <c r="C1605" s="48" t="s">
        <v>1829</v>
      </c>
      <c r="D1605" s="48" t="s">
        <v>1331</v>
      </c>
    </row>
    <row r="1606" spans="1:4" x14ac:dyDescent="0.2">
      <c r="A1606" s="48" t="s">
        <v>1842</v>
      </c>
      <c r="B1606" s="48" t="s">
        <v>1843</v>
      </c>
      <c r="C1606" s="48" t="s">
        <v>1829</v>
      </c>
      <c r="D1606" s="48" t="s">
        <v>1331</v>
      </c>
    </row>
    <row r="1607" spans="1:4" x14ac:dyDescent="0.2">
      <c r="A1607" s="48" t="s">
        <v>1826</v>
      </c>
      <c r="B1607" s="48" t="s">
        <v>1005</v>
      </c>
      <c r="C1607" s="48" t="s">
        <v>2479</v>
      </c>
      <c r="D1607" s="48" t="s">
        <v>1331</v>
      </c>
    </row>
    <row r="1608" spans="1:4" x14ac:dyDescent="0.2">
      <c r="A1608" s="48" t="s">
        <v>147</v>
      </c>
      <c r="B1608" s="48" t="s">
        <v>148</v>
      </c>
      <c r="C1608" s="48" t="s">
        <v>1598</v>
      </c>
      <c r="D1608" s="48" t="s">
        <v>521</v>
      </c>
    </row>
    <row r="1609" spans="1:4" x14ac:dyDescent="0.2">
      <c r="A1609" s="48" t="s">
        <v>149</v>
      </c>
      <c r="B1609" s="48" t="s">
        <v>150</v>
      </c>
      <c r="C1609" s="48" t="s">
        <v>1598</v>
      </c>
      <c r="D1609" s="48" t="s">
        <v>1333</v>
      </c>
    </row>
    <row r="1610" spans="1:4" x14ac:dyDescent="0.2">
      <c r="A1610" s="48"/>
      <c r="B1610" s="48"/>
      <c r="C1610" s="48"/>
      <c r="D1610" s="48" t="s">
       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ac:dyDescent="0.2">
      <c r="A1612" s="48" t="s">
        <v>811</v>
      </c>
      <c r="B1612" s="48" t="s">
        <v>808</v>
      </c>
      <c r="C1612" s="48" t="s">
        <v>1598</v>
      </c>
      <c r="D1612" s="48" t="s">
        <v>521</v>
      </c>
    </row>
    <row r="1613" spans="1:4" x14ac:dyDescent="0.2">
      <c r="A1613" s="48" t="s">
        <v>341</v>
      </c>
      <c r="B1613" s="48" t="s">
        <v>146</v>
      </c>
      <c r="C1613" s="48" t="s">
        <v>1598</v>
      </c>
      <c r="D1613" s="48" t="s">
        <v>521</v>
      </c>
    </row>
    <row r="1614" spans="1:4" x14ac:dyDescent="0.2">
      <c r="A1614" s="48" t="s">
        <v>151</v>
      </c>
      <c r="B1614" s="48" t="s">
        <v>152</v>
      </c>
      <c r="C1614" s="48" t="s">
        <v>1598</v>
      </c>
      <c r="D1614" s="48" t="s">
        <v>521</v>
      </c>
    </row>
    <row r="1615" spans="1:4" x14ac:dyDescent="0.2">
      <c r="A1615" s="48" t="s">
        <v>153</v>
      </c>
      <c r="B1615" s="48" t="s">
        <v>154</v>
      </c>
      <c r="C1615" s="48" t="s">
        <v>1598</v>
      </c>
      <c r="D1615" s="48" t="s">
        <v>521</v>
      </c>
    </row>
    <row r="1616" spans="1:4" x14ac:dyDescent="0.2">
      <c r="A1616" s="48" t="s">
        <v>352</v>
      </c>
      <c r="B1616" s="48" t="s">
        <v>145</v>
      </c>
      <c r="C1616" s="48" t="s">
        <v>1598</v>
      </c>
      <c r="D1616" s="48" t="s">
        <v>521</v>
      </c>
    </row>
    <row r="1617" spans="1:4" x14ac:dyDescent="0.2">
      <c r="A1617" s="48" t="s">
        <v>155</v>
      </c>
      <c r="B1617" s="48" t="s">
        <v>156</v>
      </c>
      <c r="C1617" s="48" t="s">
        <v>1598</v>
      </c>
      <c r="D1617" s="48" t="s">
        <v>521</v>
      </c>
    </row>
    <row r="1618" spans="1:4" x14ac:dyDescent="0.2">
      <c r="A1618" s="48" t="s">
        <v>157</v>
      </c>
      <c r="B1618" s="48" t="s">
        <v>158</v>
      </c>
      <c r="C1618" s="48" t="s">
        <v>1598</v>
      </c>
      <c r="D1618" s="48" t="s">
        <v>521</v>
      </c>
    </row>
    <row r="1619" spans="1:4" x14ac:dyDescent="0.2">
      <c r="A1619" s="48" t="s">
        <v>159</v>
      </c>
      <c r="B1619" s="48" t="s">
        <v>160</v>
      </c>
      <c r="C1619" s="48" t="s">
        <v>1598</v>
      </c>
      <c r="D1619" s="48" t="s">
        <v>521</v>
      </c>
    </row>
    <row r="1620" spans="1:4" x14ac:dyDescent="0.2">
      <c r="A1620" s="48" t="s">
        <v>161</v>
      </c>
      <c r="B1620" s="48" t="s">
        <v>162</v>
      </c>
      <c r="C1620" s="48" t="s">
        <v>1598</v>
      </c>
      <c r="D1620" s="48" t="s">
        <v>521</v>
      </c>
    </row>
    <row r="1621" spans="1:4" x14ac:dyDescent="0.2">
      <c r="A1621" s="48" t="s">
        <v>2791</v>
      </c>
      <c r="B1621" s="48" t="s">
        <v>163</v>
      </c>
      <c r="C1621" s="48" t="s">
        <v>1598</v>
      </c>
      <c r="D1621" s="48" t="s">
        <v>521</v>
      </c>
    </row>
    <row r="1622" spans="1:4" x14ac:dyDescent="0.2">
      <c r="A1622" s="48" t="s">
        <v>2437</v>
      </c>
      <c r="B1622" s="48" t="s">
        <v>2438</v>
      </c>
      <c r="C1622" s="48" t="s">
        <v>921</v>
      </c>
      <c r="D1622" s="48" t="s">
        <v>2185</v>
      </c>
    </row>
    <row r="1623" spans="1:4" x14ac:dyDescent="0.2">
      <c r="A1623" s="48" t="s">
        <v>2402</v>
      </c>
      <c r="B1623" s="48" t="s">
        <v>2062</v>
      </c>
      <c r="C1623" s="48" t="s">
        <v>921</v>
      </c>
      <c r="D1623" s="48" t="s">
        <v>2185</v>
      </c>
    </row>
    <row r="1624" spans="1:4" x14ac:dyDescent="0.2">
      <c r="A1624" s="48" t="s">
        <v>1951</v>
      </c>
      <c r="B1624" s="48" t="s">
        <v>116</v>
      </c>
      <c r="C1624" s="48" t="s">
        <v>921</v>
      </c>
      <c r="D1624" s="48" t="s">
        <v>2185</v>
      </c>
    </row>
    <row r="1625" spans="1:4" x14ac:dyDescent="0.2">
      <c r="A1625" s="48"/>
      <c r="B1625" s="48"/>
      <c r="C1625" s="48"/>
      <c r="D1625" s="48" t="s">
        <v>1330</v>
      </c>
    </row>
    <row r="1626" spans="1:4" x14ac:dyDescent="0.2">
      <c r="A1626" s="48" t="s">
        <v>1952</v>
      </c>
      <c r="B1626" s="48" t="s">
        <v>117</v>
      </c>
      <c r="C1626" s="48" t="s">
        <v>921</v>
      </c>
      <c r="D1626" s="48" t="s">
        <v>2185</v>
      </c>
    </row>
    <row r="1627" spans="1:4" x14ac:dyDescent="0.2">
      <c r="A1627" s="48"/>
      <c r="B1627" s="48"/>
      <c r="C1627" s="48"/>
      <c r="D1627" s="48" t="s">
        <v>1330</v>
      </c>
    </row>
    <row r="1628" spans="1:4" x14ac:dyDescent="0.2">
      <c r="A1628" s="48" t="s">
        <v>917</v>
      </c>
      <c r="B1628" s="48" t="s">
        <v>118</v>
      </c>
      <c r="C1628" s="48" t="s">
        <v>921</v>
      </c>
      <c r="D1628" s="48" t="s">
        <v>2185</v>
      </c>
    </row>
    <row r="1629" spans="1:4" x14ac:dyDescent="0.2">
      <c r="A1629" s="48"/>
      <c r="B1629" s="48"/>
      <c r="C1629" s="48"/>
      <c r="D1629" s="48" t="s">
        <v>1330</v>
      </c>
    </row>
    <row r="1630" spans="1:4" x14ac:dyDescent="0.2">
      <c r="A1630" s="48" t="s">
        <v>916</v>
      </c>
      <c r="B1630" s="48" t="s">
        <v>119</v>
      </c>
      <c r="C1630" s="48" t="s">
        <v>921</v>
      </c>
      <c r="D1630" s="48" t="s">
        <v>2185</v>
      </c>
    </row>
    <row r="1631" spans="1:4" x14ac:dyDescent="0.2">
      <c r="A1631" s="48" t="s">
        <v>1454</v>
      </c>
      <c r="B1631" s="48" t="s">
        <v>1455</v>
      </c>
      <c r="C1631" s="48" t="s">
        <v>921</v>
      </c>
      <c r="D1631" s="48" t="s">
        <v>2185</v>
      </c>
    </row>
    <row r="1632" spans="1:4" x14ac:dyDescent="0.2">
      <c r="A1632" s="48" t="s">
        <v>1468</v>
      </c>
      <c r="B1632" s="48" t="s">
        <v>1469</v>
      </c>
      <c r="C1632" s="48" t="s">
        <v>921</v>
      </c>
      <c r="D1632" s="48" t="s">
        <v>2185</v>
      </c>
    </row>
    <row r="1633" spans="1:4" x14ac:dyDescent="0.2">
      <c r="A1633" s="48"/>
      <c r="B1633" s="48"/>
      <c r="C1633" s="48"/>
      <c r="D1633" s="48" t="s">
        <v>521</v>
      </c>
    </row>
    <row r="1634" spans="1:4" x14ac:dyDescent="0.2">
      <c r="A1634" s="48" t="s">
        <v>918</v>
      </c>
      <c r="B1634" s="48" t="s">
        <v>120</v>
      </c>
      <c r="C1634" s="48" t="s">
        <v>921</v>
      </c>
      <c r="D1634" s="48" t="s">
        <v>2185</v>
      </c>
    </row>
    <row r="1635" spans="1:4" x14ac:dyDescent="0.2">
      <c r="A1635" s="48" t="s">
        <v>915</v>
      </c>
      <c r="B1635" s="48" t="s">
        <v>121</v>
      </c>
      <c r="C1635" s="48" t="s">
        <v>921</v>
      </c>
      <c r="D1635" s="48" t="s">
        <v>2185</v>
      </c>
    </row>
    <row r="1636" spans="1:4" x14ac:dyDescent="0.2">
      <c r="A1636" s="48" t="s">
        <v>1464</v>
      </c>
      <c r="B1636" s="48" t="s">
        <v>1465</v>
      </c>
      <c r="C1636" s="48" t="s">
        <v>921</v>
      </c>
      <c r="D1636" s="48" t="s">
        <v>2185</v>
      </c>
    </row>
    <row r="1637" spans="1:4" x14ac:dyDescent="0.2">
      <c r="A1637" s="48"/>
      <c r="B1637" s="48"/>
      <c r="C1637" s="48"/>
      <c r="D1637" s="48" t="s">
        <v>521</v>
      </c>
    </row>
    <row r="1638" spans="1:4" x14ac:dyDescent="0.2">
      <c r="A1638" s="48" t="s">
        <v>1466</v>
      </c>
      <c r="B1638" s="48" t="s">
        <v>1467</v>
      </c>
      <c r="C1638" s="48" t="s">
        <v>921</v>
      </c>
      <c r="D1638" s="48" t="s">
        <v>2185</v>
      </c>
    </row>
    <row r="1639" spans="1:4" x14ac:dyDescent="0.2">
      <c r="A1639" s="48"/>
      <c r="B1639" s="48"/>
      <c r="C1639" s="48"/>
      <c r="D1639" s="48" t="s">
        <v>521</v>
      </c>
    </row>
    <row r="1640" spans="1:4" x14ac:dyDescent="0.2">
      <c r="A1640" s="48" t="s">
        <v>1479</v>
      </c>
      <c r="B1640" s="48" t="s">
        <v>1480</v>
      </c>
      <c r="C1640" s="48" t="s">
        <v>921</v>
      </c>
      <c r="D1640" s="48" t="s">
        <v>2185</v>
      </c>
    </row>
    <row r="1641" spans="1:4" x14ac:dyDescent="0.2">
      <c r="A1641" s="48"/>
      <c r="B1641" s="48"/>
      <c r="C1641" s="48"/>
      <c r="D1641" s="48" t="s">
        <v>521</v>
      </c>
    </row>
    <row r="1642" spans="1:4" x14ac:dyDescent="0.2">
      <c r="A1642" s="48" t="s">
        <v>2071</v>
      </c>
      <c r="B1642" s="48" t="s">
        <v>2074</v>
      </c>
      <c r="C1642" s="48" t="s">
        <v>921</v>
      </c>
      <c r="D1642" s="48" t="s">
        <v>2185</v>
      </c>
    </row>
    <row r="1643" spans="1:4" x14ac:dyDescent="0.2">
      <c r="A1643" s="48" t="s">
        <v>2072</v>
      </c>
      <c r="B1643" s="48" t="s">
        <v>2075</v>
      </c>
      <c r="C1643" s="48" t="s">
        <v>921</v>
      </c>
      <c r="D1643" s="48" t="s">
        <v>2185</v>
      </c>
    </row>
    <row r="1644" spans="1:4" x14ac:dyDescent="0.2">
      <c r="A1644" s="48" t="s">
        <v>2069</v>
      </c>
      <c r="B1644" s="48" t="s">
        <v>2073</v>
      </c>
      <c r="C1644" s="48" t="s">
        <v>921</v>
      </c>
      <c r="D1644" s="48" t="s">
        <v>2185</v>
      </c>
    </row>
    <row r="1645" spans="1:4" x14ac:dyDescent="0.2">
      <c r="A1645" s="48" t="s">
        <v>2068</v>
      </c>
      <c r="B1645" s="48" t="s">
        <v>2347</v>
      </c>
      <c r="C1645" s="48" t="s">
        <v>921</v>
      </c>
      <c r="D1645" s="48" t="s">
        <v>2185</v>
      </c>
    </row>
    <row r="1646" spans="1:4" x14ac:dyDescent="0.2">
      <c r="A1646" s="48" t="s">
        <v>2070</v>
      </c>
      <c r="B1646" s="48" t="s">
        <v>2367</v>
      </c>
      <c r="C1646" s="48" t="s">
        <v>921</v>
      </c>
      <c r="D1646" s="48" t="s">
        <v>2185</v>
      </c>
    </row>
    <row r="1647" spans="1:4" x14ac:dyDescent="0.2">
      <c r="A1647" s="48" t="s">
        <v>914</v>
      </c>
      <c r="B1647" s="48" t="s">
        <v>115</v>
      </c>
      <c r="C1647" s="48" t="s">
        <v>921</v>
      </c>
      <c r="D1647" s="48" t="s">
        <v>2185</v>
      </c>
    </row>
    <row r="1648" spans="1:4" x14ac:dyDescent="0.2">
      <c r="A1648" s="48"/>
      <c r="B1648" s="48"/>
      <c r="C1648" s="48"/>
      <c r="D1648" s="48" t="s">
        <v>1330</v>
      </c>
    </row>
    <row r="1649" spans="1:4" x14ac:dyDescent="0.2">
      <c r="A1649" s="48" t="s">
        <v>913</v>
      </c>
      <c r="B1649" s="48" t="s">
        <v>122</v>
      </c>
      <c r="C1649" s="48" t="s">
        <v>921</v>
      </c>
      <c r="D1649" s="48" t="s">
        <v>2185</v>
      </c>
    </row>
    <row r="1650" spans="1:4" x14ac:dyDescent="0.2">
      <c r="A1650" s="48" t="s">
        <v>912</v>
      </c>
      <c r="B1650" s="48" t="s">
        <v>123</v>
      </c>
      <c r="C1650" s="48" t="s">
        <v>921</v>
      </c>
      <c r="D1650" s="48" t="s">
        <v>2185</v>
      </c>
    </row>
    <row r="1651" spans="1:4" x14ac:dyDescent="0.2">
      <c r="A1651" s="48" t="s">
        <v>1460</v>
      </c>
      <c r="B1651" s="48" t="s">
        <v>1461</v>
      </c>
      <c r="C1651" s="48" t="s">
        <v>921</v>
      </c>
      <c r="D1651" s="48" t="s">
        <v>2185</v>
      </c>
    </row>
    <row r="1652" spans="1:4" x14ac:dyDescent="0.2">
      <c r="A1652" s="48"/>
      <c r="B1652" s="48"/>
      <c r="C1652" s="48"/>
      <c r="D1652" s="48" t="s">
        <v>521</v>
      </c>
    </row>
    <row r="1653" spans="1:4" x14ac:dyDescent="0.2">
      <c r="A1653" s="48" t="s">
        <v>1483</v>
      </c>
      <c r="B1653" s="48" t="s">
        <v>1484</v>
      </c>
      <c r="C1653" s="48" t="s">
        <v>921</v>
      </c>
      <c r="D1653" s="48" t="s">
        <v>2185</v>
      </c>
    </row>
    <row r="1654" spans="1:4" x14ac:dyDescent="0.2">
      <c r="A1654" s="48" t="s">
        <v>1481</v>
      </c>
      <c r="B1654" s="48" t="s">
        <v>1482</v>
      </c>
      <c r="C1654" s="48" t="s">
        <v>921</v>
      </c>
      <c r="D1654" s="48" t="s">
        <v>2185</v>
      </c>
    </row>
    <row r="1655" spans="1:4" x14ac:dyDescent="0.2">
      <c r="A1655" s="48" t="s">
        <v>1478</v>
      </c>
      <c r="B1655" s="48" t="s">
        <v>1492</v>
      </c>
      <c r="C1655" s="48" t="s">
        <v>921</v>
      </c>
      <c r="D1655" s="48" t="s">
        <v>2185</v>
      </c>
    </row>
    <row r="1656" spans="1:4" x14ac:dyDescent="0.2">
      <c r="A1656" s="48" t="s">
        <v>1440</v>
      </c>
      <c r="B1656" s="48" t="s">
        <v>1441</v>
      </c>
      <c r="C1656" s="48" t="s">
        <v>921</v>
      </c>
      <c r="D1656" s="48" t="s">
        <v>2185</v>
      </c>
    </row>
    <row r="1657" spans="1:4" x14ac:dyDescent="0.2">
      <c r="A1657" s="48" t="s">
        <v>1458</v>
      </c>
      <c r="B1657" s="48" t="s">
        <v>1459</v>
      </c>
      <c r="C1657" s="48" t="s">
        <v>921</v>
      </c>
      <c r="D1657" s="48" t="s">
        <v>2185</v>
      </c>
    </row>
    <row r="1658" spans="1:4" x14ac:dyDescent="0.2">
      <c r="A1658" s="48" t="s">
        <v>920</v>
      </c>
      <c r="B1658" s="48" t="s">
        <v>144</v>
      </c>
      <c r="C1658" s="48" t="s">
        <v>921</v>
      </c>
      <c r="D1658" s="48" t="s">
        <v>2185</v>
      </c>
    </row>
    <row r="1659" spans="1:4" x14ac:dyDescent="0.2">
      <c r="A1659" s="48"/>
      <c r="B1659" s="48"/>
      <c r="C1659" s="48"/>
      <c r="D1659" s="48" t="s">
        <v>1330</v>
      </c>
    </row>
    <row r="1660" spans="1:4" x14ac:dyDescent="0.2">
      <c r="A1660" s="48" t="s">
        <v>1485</v>
      </c>
      <c r="B1660" s="48" t="s">
        <v>1486</v>
      </c>
      <c r="C1660" s="48" t="s">
        <v>921</v>
      </c>
      <c r="D1660" s="48" t="s">
        <v>2185</v>
      </c>
    </row>
    <row r="1661" spans="1:4" x14ac:dyDescent="0.2">
      <c r="A1661" s="48" t="s">
        <v>1082</v>
      </c>
      <c r="B1661" s="48" t="s">
        <v>581</v>
      </c>
      <c r="C1661" s="48" t="s">
        <v>1592</v>
      </c>
      <c r="D1661" s="48" t="s">
        <v>1330</v>
      </c>
    </row>
    <row r="1662" spans="1:4" x14ac:dyDescent="0.2">
      <c r="A1662" s="48"/>
      <c r="B1662" s="48"/>
      <c r="C1662" s="48"/>
      <c r="D1662" s="48" t="s">
        <v>1333</v>
      </c>
    </row>
    <row r="1663" spans="1:4" x14ac:dyDescent="0.2">
      <c r="A1663" s="48"/>
      <c r="B1663" s="48"/>
      <c r="C1663" s="48"/>
      <c r="D1663" s="48" t="s">
        <v>1332</v>
      </c>
    </row>
    <row r="1664" spans="1:4" x14ac:dyDescent="0.2">
      <c r="A1664" s="48" t="s">
        <v>2352</v>
      </c>
      <c r="B1664" s="48" t="s">
        <v>2353</v>
      </c>
      <c r="C1664" s="48" t="s">
        <v>1592</v>
      </c>
      <c r="D1664" s="48" t="s">
        <v>1332</v>
      </c>
    </row>
    <row r="1665" spans="1:4" x14ac:dyDescent="0.2">
      <c r="A1665" s="48" t="s">
        <v>2348</v>
      </c>
      <c r="B1665" s="48" t="s">
        <v>2349</v>
      </c>
      <c r="C1665" s="48" t="s">
        <v>309</v>
      </c>
      <c r="D1665" s="48" t="s">
        <v>1330</v>
      </c>
    </row>
    <row r="1666" spans="1:4" x14ac:dyDescent="0.2">
      <c r="A1666" s="48" t="s">
        <v>2853</v>
      </c>
      <c r="B1666" s="48" t="s">
        <v>2854</v>
      </c>
      <c r="C1666" s="48" t="s">
        <v>309</v>
      </c>
      <c r="D1666" s="48" t="s">
        <v>1330</v>
      </c>
    </row>
    <row r="1667" spans="1:4" x14ac:dyDescent="0.2">
      <c r="A1667" s="48" t="s">
        <v>2855</v>
      </c>
      <c r="B1667" s="48" t="s">
        <v>2856</v>
      </c>
      <c r="C1667" s="48" t="s">
        <v>309</v>
      </c>
      <c r="D1667" s="48" t="s">
        <v>1330</v>
      </c>
    </row>
    <row r="1668" spans="1:4" x14ac:dyDescent="0.2">
      <c r="A1668" s="48" t="s">
        <v>1499</v>
      </c>
      <c r="B1668" s="48" t="s">
        <v>1500</v>
      </c>
      <c r="C1668" s="48" t="s">
        <v>309</v>
      </c>
      <c r="D1668" s="48" t="s">
        <v>1330</v>
      </c>
    </row>
    <row r="1669" spans="1:4" x14ac:dyDescent="0.2">
      <c r="A1669" s="48" t="s">
        <v>1526</v>
      </c>
      <c r="B1669" s="48" t="s">
        <v>1527</v>
      </c>
      <c r="C1669" s="48" t="s">
        <v>309</v>
      </c>
      <c r="D1669" s="48" t="s">
        <v>1330</v>
      </c>
    </row>
    <row r="1670" spans="1:4" x14ac:dyDescent="0.2">
      <c r="A1670" s="48" t="s">
        <v>1528</v>
      </c>
      <c r="B1670" s="48" t="s">
        <v>1529</v>
      </c>
      <c r="C1670" s="48" t="s">
        <v>309</v>
      </c>
      <c r="D1670" s="48" t="s">
        <v>1330</v>
      </c>
    </row>
    <row r="1671" spans="1:4" x14ac:dyDescent="0.2">
      <c r="A1671" s="48" t="s">
        <v>1505</v>
      </c>
      <c r="B1671" s="48" t="s">
        <v>1506</v>
      </c>
      <c r="C1671" s="48" t="s">
        <v>309</v>
      </c>
      <c r="D1671" s="48" t="s">
        <v>1330</v>
      </c>
    </row>
    <row r="1672" spans="1:4" x14ac:dyDescent="0.2">
      <c r="A1672" s="48" t="s">
        <v>2569</v>
      </c>
      <c r="B1672" s="48" t="s">
        <v>2570</v>
      </c>
      <c r="C1672" s="48" t="s">
        <v>309</v>
      </c>
      <c r="D1672" s="48" t="s">
        <v>1330</v>
      </c>
    </row>
    <row r="1673" spans="1:4" x14ac:dyDescent="0.2">
      <c r="A1673" s="48" t="s">
        <v>1833</v>
      </c>
      <c r="B1673" s="48" t="s">
        <v>1834</v>
      </c>
      <c r="C1673" s="48" t="s">
        <v>309</v>
      </c>
      <c r="D1673" s="48" t="s">
        <v>1330</v>
      </c>
    </row>
    <row r="1674" spans="1:4" x14ac:dyDescent="0.2">
      <c r="A1674" s="48" t="s">
        <v>2857</v>
      </c>
      <c r="B1674" s="48" t="s">
        <v>2858</v>
      </c>
      <c r="C1674" s="48" t="s">
        <v>309</v>
      </c>
      <c r="D1674" s="48" t="s">
        <v>1330</v>
      </c>
    </row>
    <row r="1675" spans="1:4" x14ac:dyDescent="0.2">
      <c r="A1675" s="48" t="s">
        <v>1835</v>
      </c>
      <c r="B1675" s="48" t="s">
        <v>1836</v>
      </c>
      <c r="C1675" s="48" t="s">
        <v>309</v>
      </c>
      <c r="D1675" s="48" t="s">
        <v>1330</v>
      </c>
    </row>
    <row r="1676" spans="1:4" x14ac:dyDescent="0.2">
      <c r="A1676" s="48" t="s">
        <v>1837</v>
      </c>
      <c r="B1676" s="48" t="s">
        <v>1838</v>
      </c>
      <c r="C1676" s="48" t="s">
        <v>309</v>
      </c>
      <c r="D1676" s="48" t="s">
        <v>1330</v>
      </c>
    </row>
    <row r="1677" spans="1:4" x14ac:dyDescent="0.2">
      <c r="A1677" s="48" t="s">
        <v>2821</v>
      </c>
      <c r="B1677" s="48" t="s">
        <v>2822</v>
      </c>
      <c r="C1677" s="48" t="s">
        <v>309</v>
      </c>
      <c r="D1677" s="48" t="s">
        <v>1330</v>
      </c>
    </row>
    <row r="1678" spans="1:4" x14ac:dyDescent="0.2">
      <c r="A1678" s="48" t="s">
        <v>2597</v>
      </c>
      <c r="B1678" s="48" t="s">
        <v>2598</v>
      </c>
      <c r="C1678" s="48" t="s">
        <v>309</v>
      </c>
      <c r="D1678" s="48" t="s">
        <v>1330</v>
      </c>
    </row>
    <row r="1679" spans="1:4" x14ac:dyDescent="0.2">
      <c r="A1679" s="48" t="s">
        <v>1519</v>
      </c>
      <c r="B1679" s="48" t="s">
        <v>1520</v>
      </c>
      <c r="C1679" s="48" t="s">
        <v>309</v>
      </c>
      <c r="D1679" s="48" t="s">
        <v>1330</v>
      </c>
    </row>
    <row r="1680" spans="1:4" x14ac:dyDescent="0.2">
      <c r="A1680" s="48"/>
      <c r="B1680" s="48"/>
      <c r="C1680" s="48"/>
      <c r="D1680" s="48" t="s">
        <v>521</v>
      </c>
    </row>
    <row r="1681" spans="1:4" x14ac:dyDescent="0.2">
      <c r="A1681" s="48" t="s">
        <v>1524</v>
      </c>
      <c r="B1681" s="48" t="s">
        <v>1525</v>
      </c>
      <c r="C1681" s="48" t="s">
        <v>309</v>
      </c>
      <c r="D1681" s="48" t="s">
        <v>1330</v>
      </c>
    </row>
    <row r="1682" spans="1:4" x14ac:dyDescent="0.2">
      <c r="A1682" s="48"/>
      <c r="B1682" s="48"/>
      <c r="C1682" s="48"/>
      <c r="D1682" s="48" t="s">
        <v>521</v>
      </c>
    </row>
    <row r="1683" spans="1:4" x14ac:dyDescent="0.2">
      <c r="A1683" s="48" t="s">
        <v>1495</v>
      </c>
      <c r="B1683" s="48" t="s">
        <v>1496</v>
      </c>
      <c r="C1683" s="48" t="s">
        <v>309</v>
      </c>
      <c r="D1683" s="48" t="s">
        <v>1330</v>
      </c>
    </row>
    <row r="1684" spans="1:4" x14ac:dyDescent="0.2">
      <c r="A1684" s="48"/>
      <c r="B1684" s="48"/>
      <c r="C1684" s="48"/>
      <c r="D1684" s="48" t="s">
        <v>521</v>
      </c>
    </row>
    <row r="1685" spans="1:4" x14ac:dyDescent="0.2">
      <c r="A1685" s="48" t="s">
        <v>1503</v>
      </c>
      <c r="B1685" s="48" t="s">
        <v>1504</v>
      </c>
      <c r="C1685" s="48" t="s">
        <v>309</v>
      </c>
      <c r="D1685" s="48" t="s">
        <v>1330</v>
      </c>
    </row>
    <row r="1686" spans="1:4" x14ac:dyDescent="0.2">
      <c r="A1686" s="48"/>
      <c r="B1686" s="48"/>
      <c r="C1686" s="48"/>
      <c r="D1686" s="48" t="s">
        <v>521</v>
      </c>
    </row>
    <row r="1687" spans="1:4" x14ac:dyDescent="0.2">
      <c r="A1687" s="48" t="s">
        <v>1501</v>
      </c>
      <c r="B1687" s="48" t="s">
        <v>1502</v>
      </c>
      <c r="C1687" s="48" t="s">
        <v>309</v>
      </c>
      <c r="D1687" s="48" t="s">
        <v>1330</v>
      </c>
    </row>
    <row r="1688" spans="1:4" x14ac:dyDescent="0.2">
      <c r="A1688" s="48"/>
      <c r="B1688" s="48"/>
      <c r="C1688" s="48"/>
      <c r="D1688" s="48" t="s">
        <v>521</v>
      </c>
    </row>
    <row r="1689" spans="1:4" x14ac:dyDescent="0.2">
      <c r="A1689" s="48" t="s">
        <v>1521</v>
      </c>
      <c r="B1689" s="48" t="s">
        <v>1522</v>
      </c>
      <c r="C1689" s="48" t="s">
        <v>309</v>
      </c>
      <c r="D1689" s="48" t="s">
        <v>1330</v>
      </c>
    </row>
    <row r="1690" spans="1:4" x14ac:dyDescent="0.2">
      <c r="A1690" s="48"/>
      <c r="B1690" s="48"/>
      <c r="C1690" s="48"/>
      <c r="D1690" s="48" t="s">
        <v>521</v>
      </c>
    </row>
    <row r="1691" spans="1:4" x14ac:dyDescent="0.2">
      <c r="A1691" s="48" t="s">
        <v>1512</v>
      </c>
      <c r="B1691" s="48" t="s">
        <v>1513</v>
      </c>
      <c r="C1691" s="48" t="s">
        <v>309</v>
      </c>
      <c r="D1691" s="48" t="s">
        <v>1330</v>
      </c>
    </row>
    <row r="1692" spans="1:4" x14ac:dyDescent="0.2">
      <c r="A1692" s="48" t="s">
        <v>286</v>
      </c>
      <c r="B1692" s="48" t="s">
        <v>287</v>
      </c>
      <c r="C1692" s="48" t="s">
        <v>309</v>
      </c>
      <c r="D1692" s="48" t="s">
        <v>1330</v>
      </c>
    </row>
    <row r="1693" spans="1:4" x14ac:dyDescent="0.2">
      <c r="A1693" s="48" t="s">
        <v>288</v>
      </c>
      <c r="B1693" s="48" t="s">
        <v>289</v>
      </c>
      <c r="C1693" s="48" t="s">
        <v>309</v>
      </c>
      <c r="D1693" s="48" t="s">
        <v>1330</v>
      </c>
    </row>
    <row r="1694" spans="1:4" x14ac:dyDescent="0.2">
      <c r="A1694" s="48" t="s">
        <v>290</v>
      </c>
      <c r="B1694" s="48" t="s">
        <v>291</v>
      </c>
      <c r="C1694" s="48" t="s">
        <v>309</v>
      </c>
      <c r="D1694" s="48" t="s">
        <v>1330</v>
      </c>
    </row>
    <row r="1695" spans="1:4" x14ac:dyDescent="0.2">
      <c r="A1695" s="48" t="s">
        <v>282</v>
      </c>
      <c r="B1695" s="48" t="s">
        <v>283</v>
      </c>
      <c r="C1695" s="48" t="s">
        <v>309</v>
      </c>
      <c r="D1695" s="48" t="s">
        <v>1330</v>
      </c>
    </row>
    <row r="1696" spans="1:4" x14ac:dyDescent="0.2">
      <c r="A1696" s="48" t="s">
        <v>292</v>
      </c>
      <c r="B1696" s="48" t="s">
        <v>293</v>
      </c>
      <c r="C1696" s="48" t="s">
        <v>309</v>
      </c>
      <c r="D1696" s="48" t="s">
        <v>1330</v>
      </c>
    </row>
    <row r="1697" spans="1:4" x14ac:dyDescent="0.2">
      <c r="A1697" s="48" t="s">
        <v>294</v>
      </c>
      <c r="B1697" s="48" t="s">
        <v>295</v>
      </c>
      <c r="C1697" s="48" t="s">
        <v>309</v>
      </c>
      <c r="D1697" s="48" t="s">
        <v>1330</v>
      </c>
    </row>
    <row r="1698" spans="1:4" x14ac:dyDescent="0.2">
      <c r="A1698" s="48" t="s">
        <v>296</v>
      </c>
      <c r="B1698" s="48" t="s">
        <v>297</v>
      </c>
      <c r="C1698" s="48" t="s">
        <v>309</v>
      </c>
      <c r="D1698" s="48" t="s">
        <v>1330</v>
      </c>
    </row>
    <row r="1699" spans="1:4" x14ac:dyDescent="0.2">
      <c r="A1699" s="48" t="s">
        <v>298</v>
      </c>
      <c r="B1699" s="48" t="s">
        <v>299</v>
      </c>
      <c r="C1699" s="48" t="s">
        <v>309</v>
      </c>
      <c r="D1699" s="48" t="s">
        <v>1330</v>
      </c>
    </row>
    <row r="1700" spans="1:4" x14ac:dyDescent="0.2">
      <c r="A1700" s="48" t="s">
        <v>300</v>
      </c>
      <c r="B1700" s="48" t="s">
        <v>301</v>
      </c>
      <c r="C1700" s="48" t="s">
        <v>309</v>
      </c>
      <c r="D1700" s="48" t="s">
        <v>1330</v>
      </c>
    </row>
    <row r="1701" spans="1:4" x14ac:dyDescent="0.2">
      <c r="A1701" s="48" t="s">
        <v>284</v>
      </c>
      <c r="B1701" s="48" t="s">
        <v>285</v>
      </c>
      <c r="C1701" s="48" t="s">
        <v>309</v>
      </c>
      <c r="D1701" s="48" t="s">
        <v>1330</v>
      </c>
    </row>
    <row r="1702" spans="1:4" x14ac:dyDescent="0.2">
      <c r="A1702" s="48" t="s">
        <v>302</v>
      </c>
      <c r="B1702" s="48" t="s">
        <v>303</v>
      </c>
      <c r="C1702" s="48" t="s">
        <v>309</v>
      </c>
      <c r="D1702" s="48" t="s">
        <v>1330</v>
      </c>
    </row>
    <row r="1703" spans="1:4" x14ac:dyDescent="0.2">
      <c r="A1703" s="48" t="s">
        <v>304</v>
      </c>
      <c r="B1703" s="48" t="s">
        <v>305</v>
      </c>
      <c r="C1703" s="48" t="s">
        <v>309</v>
      </c>
      <c r="D1703" s="48" t="s">
        <v>1330</v>
      </c>
    </row>
    <row r="1704" spans="1:4" x14ac:dyDescent="0.2">
      <c r="A1704" s="48" t="s">
        <v>2525</v>
      </c>
      <c r="B1704" s="48" t="s">
        <v>2526</v>
      </c>
      <c r="C1704" s="48" t="s">
        <v>309</v>
      </c>
      <c r="D1704" s="48" t="s">
        <v>1330</v>
      </c>
    </row>
    <row r="1705" spans="1:4" x14ac:dyDescent="0.2">
      <c r="A1705" s="48" t="s">
        <v>2670</v>
      </c>
      <c r="B1705" s="48" t="s">
        <v>2671</v>
      </c>
      <c r="C1705" s="48" t="s">
        <v>309</v>
      </c>
      <c r="D1705" s="48" t="s">
        <v>1330</v>
      </c>
    </row>
    <row r="1706" spans="1:4" x14ac:dyDescent="0.2">
      <c r="A1706" s="48" t="s">
        <v>2201</v>
      </c>
      <c r="B1706" s="48" t="s">
        <v>2200</v>
      </c>
      <c r="C1706" s="48" t="s">
        <v>309</v>
      </c>
      <c r="D1706" s="48" t="s">
        <v>1330</v>
      </c>
    </row>
    <row r="1707" spans="1:4" x14ac:dyDescent="0.2">
      <c r="A1707" s="48" t="s">
        <v>2599</v>
      </c>
      <c r="B1707" s="48" t="s">
        <v>2600</v>
      </c>
      <c r="C1707" s="48" t="s">
        <v>309</v>
      </c>
      <c r="D1707" s="48" t="s">
        <v>1330</v>
      </c>
    </row>
    <row r="1708" spans="1:4" x14ac:dyDescent="0.2">
      <c r="A1708" s="48" t="s">
        <v>2601</v>
      </c>
      <c r="B1708" s="48" t="s">
        <v>2602</v>
      </c>
      <c r="C1708" s="48" t="s">
        <v>309</v>
      </c>
      <c r="D1708" s="48" t="s">
        <v>1330</v>
      </c>
    </row>
    <row r="1709" spans="1:4" x14ac:dyDescent="0.2">
      <c r="A1709" s="48" t="s">
        <v>2203</v>
      </c>
      <c r="B1709" s="48" t="s">
        <v>2202</v>
      </c>
      <c r="C1709" s="48" t="s">
        <v>309</v>
      </c>
      <c r="D1709" s="48" t="s">
        <v>1330</v>
      </c>
    </row>
    <row r="1710" spans="1:4" x14ac:dyDescent="0.2">
      <c r="A1710" s="48" t="s">
        <v>1953</v>
      </c>
      <c r="B1710" s="48" t="s">
        <v>582</v>
      </c>
      <c r="C1710" s="48" t="s">
        <v>1592</v>
      </c>
      <c r="D1710" s="48" t="s">
        <v>1330</v>
      </c>
    </row>
    <row r="1711" spans="1:4" x14ac:dyDescent="0.2">
      <c r="A1711" s="48"/>
      <c r="B1711" s="48"/>
      <c r="C1711" s="48"/>
      <c r="D1711" s="48" t="s">
        <v>1333</v>
      </c>
    </row>
    <row r="1712" spans="1:4" x14ac:dyDescent="0.2">
      <c r="A1712" s="48"/>
      <c r="B1712" s="48"/>
      <c r="C1712" s="48"/>
      <c r="D1712" s="48" t="s">
        <v>1332</v>
      </c>
    </row>
    <row r="1713" spans="1:4" x14ac:dyDescent="0.2">
      <c r="A1713" s="48" t="s">
        <v>1954</v>
      </c>
      <c r="B1713" s="48" t="s">
        <v>448</v>
      </c>
      <c r="C1713" s="48" t="s">
        <v>1592</v>
      </c>
      <c r="D1713" s="48" t="s">
        <v>1330</v>
      </c>
    </row>
    <row r="1714" spans="1:4" x14ac:dyDescent="0.2">
      <c r="A1714" s="48"/>
      <c r="B1714" s="48"/>
      <c r="C1714" s="48"/>
      <c r="D1714" s="48" t="s">
        <v>482</v>
      </c>
    </row>
    <row r="1715" spans="1:4" x14ac:dyDescent="0.2">
      <c r="A1715" s="48"/>
      <c r="B1715" s="48"/>
      <c r="C1715" s="48"/>
      <c r="D1715" s="48" t="s">
        <v>1332</v>
      </c>
    </row>
    <row r="1716" spans="1:4" x14ac:dyDescent="0.2">
      <c r="A1716" s="48" t="s">
        <v>1955</v>
      </c>
      <c r="B1716" s="48" t="s">
        <v>454</v>
      </c>
      <c r="C1716" s="48" t="s">
        <v>1592</v>
      </c>
      <c r="D1716" s="48" t="s">
        <v>1330</v>
      </c>
    </row>
    <row r="1717" spans="1:4" x14ac:dyDescent="0.2">
      <c r="A1717" s="48"/>
      <c r="B1717" s="48"/>
      <c r="C1717" s="48"/>
      <c r="D1717" s="48" t="s">
        <v>1332</v>
      </c>
    </row>
    <row r="1718" spans="1:4" x14ac:dyDescent="0.2">
      <c r="A1718" s="48" t="s">
        <v>1956</v>
      </c>
      <c r="B1718" s="48" t="s">
        <v>452</v>
      </c>
      <c r="C1718" s="48" t="s">
        <v>1592</v>
      </c>
      <c r="D1718" s="48" t="s">
        <v>1330</v>
      </c>
    </row>
    <row r="1719" spans="1:4" x14ac:dyDescent="0.2">
      <c r="A1719" s="48"/>
      <c r="B1719" s="48"/>
      <c r="C1719" s="48"/>
      <c r="D1719" s="48" t="s">
        <v>482</v>
      </c>
    </row>
    <row r="1720" spans="1:4" x14ac:dyDescent="0.2">
      <c r="A1720" s="48"/>
      <c r="B1720" s="48"/>
      <c r="C1720" s="48"/>
      <c r="D1720" s="48" t="s">
        <v>1332</v>
      </c>
    </row>
    <row r="1721" spans="1:4" x14ac:dyDescent="0.2">
      <c r="A1721" s="48" t="s">
        <v>1957</v>
      </c>
      <c r="B1721" s="48" t="s">
        <v>447</v>
      </c>
      <c r="C1721" s="48" t="s">
        <v>1592</v>
      </c>
      <c r="D1721" s="48" t="s">
        <v>1330</v>
      </c>
    </row>
    <row r="1722" spans="1:4" x14ac:dyDescent="0.2">
      <c r="A1722" s="48"/>
      <c r="B1722" s="48"/>
      <c r="C1722" s="48"/>
      <c r="D1722" s="48" t="s">
        <v>1332</v>
      </c>
    </row>
    <row r="1723" spans="1:4" x14ac:dyDescent="0.2">
      <c r="A1723" s="48" t="s">
        <v>1958</v>
      </c>
      <c r="B1723" s="48" t="s">
        <v>446</v>
      </c>
      <c r="C1723" s="48" t="s">
        <v>1592</v>
      </c>
      <c r="D1723" s="48" t="s">
        <v>1330</v>
      </c>
    </row>
    <row r="1724" spans="1:4" x14ac:dyDescent="0.2">
      <c r="A1724" s="48"/>
      <c r="B1724" s="48"/>
      <c r="C1724" s="48"/>
      <c r="D1724" s="48" t="s">
        <v>1332</v>
      </c>
    </row>
    <row r="1725" spans="1:4" x14ac:dyDescent="0.2">
      <c r="A1725" s="48" t="s">
        <v>1959</v>
      </c>
      <c r="B1725" s="48" t="s">
        <v>445</v>
      </c>
      <c r="C1725" s="48" t="s">
        <v>1592</v>
      </c>
      <c r="D1725" s="48" t="s">
        <v>1330</v>
      </c>
    </row>
    <row r="1726" spans="1:4" x14ac:dyDescent="0.2">
      <c r="A1726" s="48"/>
      <c r="B1726" s="48"/>
      <c r="C1726" s="48"/>
      <c r="D1726" s="48" t="s">
        <v>1332</v>
      </c>
    </row>
    <row r="1727" spans="1:4" x14ac:dyDescent="0.2">
      <c r="A1727" s="48" t="s">
        <v>1960</v>
      </c>
      <c r="B1727" s="48" t="s">
        <v>444</v>
      </c>
      <c r="C1727" s="48" t="s">
        <v>1592</v>
      </c>
      <c r="D1727" s="48" t="s">
        <v>1330</v>
      </c>
    </row>
    <row r="1728" spans="1:4" x14ac:dyDescent="0.2">
      <c r="A1728" s="48"/>
      <c r="B1728" s="48"/>
      <c r="C1728" s="48"/>
      <c r="D1728" s="48" t="s">
        <v>1332</v>
      </c>
    </row>
    <row r="1729" spans="1:4" x14ac:dyDescent="0.2">
      <c r="A1729" s="48" t="s">
        <v>1961</v>
      </c>
      <c r="B1729" s="48" t="s">
        <v>438</v>
      </c>
      <c r="C1729" s="48" t="s">
        <v>1592</v>
      </c>
      <c r="D1729" s="48" t="s">
        <v>1330</v>
      </c>
    </row>
    <row r="1730" spans="1:4" x14ac:dyDescent="0.2">
      <c r="A1730" s="48"/>
      <c r="B1730" s="48"/>
      <c r="C1730" s="48"/>
      <c r="D1730" s="48" t="s">
        <v>1332</v>
      </c>
    </row>
    <row r="1731" spans="1:4" x14ac:dyDescent="0.2">
      <c r="A1731" s="48" t="s">
        <v>1962</v>
      </c>
      <c r="B1731" s="48" t="s">
        <v>439</v>
      </c>
      <c r="C1731" s="48" t="s">
        <v>1592</v>
      </c>
      <c r="D1731" s="48" t="s">
        <v>1330</v>
      </c>
    </row>
    <row r="1732" spans="1:4" x14ac:dyDescent="0.2">
      <c r="A1732" s="48"/>
      <c r="B1732" s="48"/>
      <c r="C1732" s="48"/>
      <c r="D1732" s="48" t="s">
        <v>1332</v>
      </c>
    </row>
    <row r="1733" spans="1:4" x14ac:dyDescent="0.2">
      <c r="A1733" s="48" t="s">
        <v>1963</v>
      </c>
      <c r="B1733" s="48" t="s">
        <v>450</v>
      </c>
      <c r="C1733" s="48" t="s">
        <v>1592</v>
      </c>
      <c r="D1733" s="48" t="s">
        <v>1330</v>
      </c>
    </row>
    <row r="1734" spans="1:4" x14ac:dyDescent="0.2">
      <c r="A1734" s="48"/>
      <c r="B1734" s="48"/>
      <c r="C1734" s="48"/>
      <c r="D1734" s="48" t="s">
        <v>1332</v>
      </c>
    </row>
    <row r="1735" spans="1:4" x14ac:dyDescent="0.2">
      <c r="A1735" s="48" t="s">
        <v>1964</v>
      </c>
      <c r="B1735" s="48" t="s">
        <v>443</v>
      </c>
      <c r="C1735" s="48" t="s">
        <v>1592</v>
      </c>
      <c r="D1735" s="48" t="s">
        <v>1330</v>
      </c>
    </row>
    <row r="1736" spans="1:4" x14ac:dyDescent="0.2">
      <c r="A1736" s="48"/>
      <c r="B1736" s="48"/>
      <c r="C1736" s="48"/>
      <c r="D1736" s="48" t="s">
        <v>1332</v>
      </c>
    </row>
    <row r="1737" spans="1:4" x14ac:dyDescent="0.2">
      <c r="A1737" s="48" t="s">
        <v>1965</v>
      </c>
      <c r="B1737" s="48" t="s">
        <v>453</v>
      </c>
      <c r="C1737" s="48" t="s">
        <v>1592</v>
      </c>
      <c r="D1737" s="48" t="s">
        <v>1330</v>
      </c>
    </row>
    <row r="1738" spans="1:4" x14ac:dyDescent="0.2">
      <c r="A1738" s="48"/>
      <c r="B1738" s="48"/>
      <c r="C1738" s="48"/>
      <c r="D1738" s="48" t="s">
        <v>1332</v>
      </c>
    </row>
    <row r="1739" spans="1:4" x14ac:dyDescent="0.2">
      <c r="A1739" s="48" t="s">
        <v>1966</v>
      </c>
      <c r="B1739" s="48" t="s">
        <v>442</v>
      </c>
      <c r="C1739" s="48" t="s">
        <v>1592</v>
      </c>
      <c r="D1739" s="48" t="s">
        <v>1330</v>
      </c>
    </row>
    <row r="1740" spans="1:4" x14ac:dyDescent="0.2">
      <c r="A1740" s="48"/>
      <c r="B1740" s="48"/>
      <c r="C1740" s="48"/>
      <c r="D1740" s="48" t="s">
        <v>1332</v>
      </c>
    </row>
    <row r="1741" spans="1:4" x14ac:dyDescent="0.2">
      <c r="A1741" s="48" t="s">
        <v>1967</v>
      </c>
      <c r="B1741" s="48" t="s">
        <v>441</v>
      </c>
      <c r="C1741" s="48" t="s">
        <v>1592</v>
      </c>
      <c r="D1741" s="48" t="s">
        <v>1330</v>
      </c>
    </row>
    <row r="1742" spans="1:4" x14ac:dyDescent="0.2">
      <c r="A1742" s="48"/>
      <c r="B1742" s="48"/>
      <c r="C1742" s="48"/>
      <c r="D1742" s="48" t="s">
        <v>1332</v>
      </c>
    </row>
    <row r="1743" spans="1:4" x14ac:dyDescent="0.2">
      <c r="A1743" s="48" t="s">
        <v>1968</v>
      </c>
      <c r="B1743" s="48" t="s">
        <v>451</v>
      </c>
      <c r="C1743" s="48" t="s">
        <v>1592</v>
      </c>
      <c r="D1743" s="48" t="s">
        <v>1330</v>
      </c>
    </row>
    <row r="1744" spans="1:4" x14ac:dyDescent="0.2">
      <c r="A1744" s="48"/>
      <c r="B1744" s="48"/>
      <c r="C1744" s="48"/>
      <c r="D1744" s="48" t="s">
        <v>1332</v>
      </c>
    </row>
    <row r="1745" spans="1:4" x14ac:dyDescent="0.2">
      <c r="A1745" s="48" t="s">
        <v>1969</v>
      </c>
      <c r="B1745" s="48" t="s">
        <v>440</v>
      </c>
      <c r="C1745" s="48" t="s">
        <v>1592</v>
      </c>
      <c r="D1745" s="48" t="s">
        <v>1330</v>
      </c>
    </row>
    <row r="1746" spans="1:4" x14ac:dyDescent="0.2">
      <c r="A1746" s="48"/>
      <c r="B1746" s="48"/>
      <c r="C1746" s="48"/>
      <c r="D1746" s="48" t="s">
        <v>1332</v>
      </c>
    </row>
    <row r="1747" spans="1:4" x14ac:dyDescent="0.2">
      <c r="A1747" s="48" t="s">
        <v>1970</v>
      </c>
      <c r="B1747" s="48" t="s">
        <v>51</v>
      </c>
      <c r="C1747" s="48" t="s">
        <v>1592</v>
      </c>
      <c r="D1747" s="48" t="s">
        <v>1330</v>
      </c>
    </row>
    <row r="1748" spans="1:4" x14ac:dyDescent="0.2">
      <c r="A1748" s="48"/>
      <c r="B1748" s="48"/>
      <c r="C1748" s="48"/>
      <c r="D1748" s="48" t="s">
        <v>1332</v>
      </c>
    </row>
    <row r="1749" spans="1:4" x14ac:dyDescent="0.2">
      <c r="A1749" s="48" t="s">
        <v>1971</v>
      </c>
      <c r="B1749" s="48" t="s">
        <v>449</v>
      </c>
      <c r="C1749" s="48" t="s">
        <v>1592</v>
      </c>
      <c r="D1749" s="48" t="s">
        <v>1330</v>
      </c>
    </row>
    <row r="1750" spans="1:4" x14ac:dyDescent="0.2">
      <c r="A1750" s="48"/>
      <c r="B1750" s="48"/>
      <c r="C1750" s="48"/>
      <c r="D1750" s="48" t="s">
        <v>1332</v>
      </c>
    </row>
    <row r="1751" spans="1:4" x14ac:dyDescent="0.2">
      <c r="A1751" s="48" t="s">
        <v>1972</v>
      </c>
      <c r="B1751" s="48" t="s">
        <v>578</v>
      </c>
      <c r="C1751" s="48" t="s">
        <v>1592</v>
      </c>
      <c r="D1751" s="48" t="s">
        <v>1330</v>
      </c>
    </row>
    <row r="1752" spans="1:4" x14ac:dyDescent="0.2">
      <c r="A1752" s="48"/>
      <c r="B1752" s="48"/>
      <c r="C1752" s="48"/>
      <c r="D1752" s="48" t="s">
        <v>1331</v>
      </c>
    </row>
    <row r="1753" spans="1:4" x14ac:dyDescent="0.2">
      <c r="A1753" s="48"/>
      <c r="B1753" s="48"/>
      <c r="C1753" s="48"/>
      <c r="D1753" s="48" t="s">
        <v>1332</v>
      </c>
    </row>
    <row r="1754" spans="1:4" x14ac:dyDescent="0.2">
      <c r="A1754" s="48" t="s">
        <v>1973</v>
      </c>
      <c r="B1754" s="48" t="s">
        <v>586</v>
      </c>
      <c r="C1754" s="48" t="s">
        <v>1592</v>
      </c>
      <c r="D1754" s="48" t="s">
        <v>1330</v>
      </c>
    </row>
    <row r="1755" spans="1:4" x14ac:dyDescent="0.2">
      <c r="A1755" s="48"/>
      <c r="B1755" s="48"/>
      <c r="C1755" s="48"/>
      <c r="D1755" s="48" t="s">
        <v>1332</v>
      </c>
    </row>
    <row r="1756" spans="1:4" x14ac:dyDescent="0.2">
      <c r="A1756" s="48" t="s">
        <v>1974</v>
      </c>
      <c r="B1756" s="48" t="s">
        <v>577</v>
      </c>
      <c r="C1756" s="48" t="s">
        <v>1592</v>
      </c>
      <c r="D1756" s="48" t="s">
        <v>1330</v>
      </c>
    </row>
    <row r="1757" spans="1:4" x14ac:dyDescent="0.2">
      <c r="A1757" s="48"/>
      <c r="B1757" s="48"/>
      <c r="C1757" s="48"/>
      <c r="D1757" s="48" t="s">
        <v>1332</v>
      </c>
    </row>
    <row r="1758" spans="1:4" x14ac:dyDescent="0.2">
      <c r="A1758" s="48" t="s">
        <v>2861</v>
      </c>
      <c r="B1758" s="48" t="s">
        <v>2862</v>
      </c>
      <c r="C1758" s="48" t="s">
        <v>1822</v>
      </c>
      <c r="D1758" s="48" t="s">
        <v>1330</v>
      </c>
    </row>
    <row r="1759" spans="1:4" x14ac:dyDescent="0.2">
      <c r="A1759" s="48" t="s">
        <v>2863</v>
      </c>
      <c r="B1759" s="48" t="s">
        <v>2864</v>
      </c>
      <c r="C1759" s="48" t="s">
        <v>1822</v>
      </c>
      <c r="D1759" s="48" t="s">
        <v>1330</v>
      </c>
    </row>
    <row r="1760" spans="1:4" x14ac:dyDescent="0.2">
      <c r="A1760" s="48" t="s">
        <v>2565</v>
      </c>
      <c r="B1760" s="48" t="s">
        <v>2566</v>
      </c>
      <c r="C1760" s="48" t="s">
        <v>1822</v>
      </c>
      <c r="D1760" s="48" t="s">
        <v>1330</v>
      </c>
    </row>
    <row r="1761" spans="1:4" x14ac:dyDescent="0.2">
      <c r="A1761" s="48" t="s">
        <v>2567</v>
      </c>
      <c r="B1761" s="48" t="s">
        <v>2568</v>
      </c>
      <c r="C1761" s="48" t="s">
        <v>1822</v>
      </c>
      <c r="D1761" s="48" t="s">
        <v>1330</v>
      </c>
    </row>
    <row r="1762" spans="1:4" x14ac:dyDescent="0.2">
      <c r="A1762" s="48" t="s">
        <v>2869</v>
      </c>
      <c r="B1762" s="48" t="s">
        <v>2870</v>
      </c>
      <c r="C1762" s="48" t="s">
        <v>1822</v>
      </c>
      <c r="D1762" s="48" t="s">
        <v>1330</v>
      </c>
    </row>
    <row r="1763" spans="1:4" x14ac:dyDescent="0.2">
      <c r="A1763" s="48" t="s">
        <v>2871</v>
      </c>
      <c r="B1763" s="48" t="s">
        <v>2872</v>
      </c>
      <c r="C1763" s="48" t="s">
        <v>1822</v>
      </c>
      <c r="D1763" s="48" t="s">
        <v>1330</v>
      </c>
    </row>
    <row r="1764" spans="1:4" x14ac:dyDescent="0.2">
      <c r="A1764" s="48" t="s">
        <v>2873</v>
      </c>
      <c r="B1764" s="48" t="s">
        <v>2874</v>
      </c>
      <c r="C1764" s="48" t="s">
        <v>1822</v>
      </c>
      <c r="D1764" s="48" t="s">
        <v>1330</v>
      </c>
    </row>
    <row r="1765" spans="1:4" x14ac:dyDescent="0.2">
      <c r="A1765" s="48" t="s">
        <v>2865</v>
      </c>
      <c r="B1765" s="48" t="s">
        <v>2866</v>
      </c>
      <c r="C1765" s="48" t="s">
        <v>1822</v>
      </c>
      <c r="D1765" s="48" t="s">
        <v>1330</v>
      </c>
    </row>
    <row r="1766" spans="1:4" x14ac:dyDescent="0.2">
      <c r="A1766" s="48" t="s">
        <v>2867</v>
      </c>
      <c r="B1766" s="48" t="s">
        <v>2868</v>
      </c>
      <c r="C1766" s="48" t="s">
        <v>1822</v>
      </c>
      <c r="D1766" s="48" t="s">
        <v>1330</v>
      </c>
    </row>
    <row r="1767" spans="1:4" x14ac:dyDescent="0.2">
      <c r="A1767" s="48" t="s">
        <v>2792</v>
      </c>
      <c r="B1767" s="48" t="s">
        <v>1004</v>
      </c>
      <c r="C1767" s="48" t="s">
        <v>1822</v>
      </c>
      <c r="D1767" s="48" t="s">
        <v>1222</v>
      </c>
    </row>
    <row r="1768" spans="1:4" x14ac:dyDescent="0.2">
      <c r="A1768" s="48" t="s">
        <v>2793</v>
      </c>
      <c r="B1768" s="48" t="s">
        <v>1006</v>
      </c>
      <c r="C1768" s="48" t="s">
        <v>1822</v>
      </c>
      <c r="D1768" s="48" t="s">
        <v>1222</v>
      </c>
    </row>
    <row r="1769" spans="1:4" x14ac:dyDescent="0.2">
      <c r="A1769" s="48" t="s">
        <v>2794</v>
      </c>
      <c r="B1769" s="48" t="s">
        <v>1007</v>
      </c>
      <c r="C1769" s="48" t="s">
        <v>1822</v>
      </c>
      <c r="D1769" s="48" t="s">
        <v>1222</v>
      </c>
    </row>
    <row r="1770" spans="1:4" x14ac:dyDescent="0.2">
      <c r="A1770" s="48" t="s">
        <v>910</v>
      </c>
      <c r="B1770" s="48" t="s">
        <v>911</v>
      </c>
      <c r="C1770" s="48" t="s">
        <v>1822</v>
      </c>
      <c r="D1770" s="48" t="s">
        <v>1222</v>
      </c>
    </row>
    <row r="1771" spans="1:4" x14ac:dyDescent="0.2">
      <c r="A1771" s="48" t="s">
        <v>908</v>
      </c>
      <c r="B1771" s="48" t="s">
        <v>909</v>
      </c>
      <c r="C1771" s="48" t="s">
        <v>1822</v>
      </c>
      <c r="D1771" s="48" t="s">
        <v>1222</v>
      </c>
    </row>
    <row r="1772" spans="1:4" x14ac:dyDescent="0.2">
      <c r="A1772" s="48" t="s">
        <v>269</v>
      </c>
      <c r="B1772" s="48" t="s">
        <v>276</v>
      </c>
      <c r="C1772" s="48" t="s">
        <v>1822</v>
      </c>
      <c r="D1772" s="48" t="s">
        <v>1222</v>
      </c>
    </row>
    <row r="1773" spans="1:4" x14ac:dyDescent="0.2">
      <c r="A1773" s="48" t="s">
        <v>1871</v>
      </c>
      <c r="B1773" s="48" t="s">
        <v>1872</v>
      </c>
      <c r="C1773" s="48" t="s">
        <v>1822</v>
      </c>
      <c r="D1773" s="48" t="s">
        <v>1222</v>
      </c>
    </row>
    <row r="1774" spans="1:4" x14ac:dyDescent="0.2">
      <c r="A1774" s="48" t="s">
        <v>1873</v>
      </c>
      <c r="B1774" s="48" t="s">
        <v>1874</v>
      </c>
      <c r="C1774" s="48" t="s">
        <v>1822</v>
      </c>
      <c r="D1774" s="48" t="s">
        <v>1222</v>
      </c>
    </row>
    <row r="1775" spans="1:4" x14ac:dyDescent="0.2">
      <c r="A1775" s="48" t="s">
        <v>2595</v>
      </c>
      <c r="B1775" s="48" t="s">
        <v>2596</v>
      </c>
      <c r="C1775" s="48" t="s">
        <v>1822</v>
      </c>
      <c r="D1775" s="48" t="s">
        <v>1222</v>
      </c>
    </row>
    <row r="1776" spans="1:4" x14ac:dyDescent="0.2">
      <c r="A1776" s="48" t="s">
        <v>1875</v>
      </c>
      <c r="B1776" s="48" t="s">
        <v>1876</v>
      </c>
      <c r="C1776" s="48" t="s">
        <v>1822</v>
      </c>
      <c r="D1776" s="48" t="s">
        <v>1222</v>
      </c>
    </row>
    <row r="1777" spans="1:4" x14ac:dyDescent="0.2">
      <c r="A1777" s="48" t="s">
        <v>1877</v>
      </c>
      <c r="B1777" s="48" t="s">
        <v>1878</v>
      </c>
      <c r="C1777" s="48" t="s">
        <v>1822</v>
      </c>
      <c r="D1777" s="48" t="s">
        <v>1222</v>
      </c>
    </row>
    <row r="1778" spans="1:4" x14ac:dyDescent="0.2">
      <c r="A1778" s="48" t="s">
        <v>2593</v>
      </c>
      <c r="B1778" s="48" t="s">
        <v>2594</v>
      </c>
      <c r="C1778" s="48" t="s">
        <v>1822</v>
      </c>
      <c r="D1778" s="48" t="s">
        <v>1222</v>
      </c>
    </row>
    <row r="1779" spans="1:4" x14ac:dyDescent="0.2">
      <c r="A1779" s="48" t="s">
        <v>2591</v>
      </c>
      <c r="B1779" s="48" t="s">
        <v>2592</v>
      </c>
      <c r="C1779" s="48" t="s">
        <v>1822</v>
      </c>
      <c r="D1779" s="48" t="s">
        <v>1222</v>
      </c>
    </row>
    <row r="1780" spans="1:4" x14ac:dyDescent="0.2">
      <c r="A1780" s="48" t="s">
        <v>1975</v>
      </c>
      <c r="B1780" s="48" t="s">
        <v>1447</v>
      </c>
      <c r="C1780" s="48" t="s">
        <v>1822</v>
      </c>
      <c r="D1780" s="48" t="s">
        <v>1222</v>
      </c>
    </row>
    <row r="1781" spans="1:4" x14ac:dyDescent="0.2">
      <c r="A1781" s="48" t="s">
        <v>1976</v>
      </c>
      <c r="B1781" s="48" t="s">
        <v>1446</v>
      </c>
      <c r="C1781" s="48" t="s">
        <v>1822</v>
      </c>
      <c r="D1781" s="48" t="s">
        <v>1222</v>
      </c>
    </row>
    <row r="1782" spans="1:4" x14ac:dyDescent="0.2">
      <c r="A1782" s="48" t="s">
        <v>1977</v>
      </c>
      <c r="B1782" s="48" t="s">
        <v>1442</v>
      </c>
      <c r="C1782" s="48" t="s">
        <v>1822</v>
      </c>
      <c r="D1782" s="48" t="s">
        <v>1222</v>
      </c>
    </row>
    <row r="1783" spans="1:4" x14ac:dyDescent="0.2">
      <c r="A1783" s="48" t="s">
        <v>1978</v>
      </c>
      <c r="B1783" s="48" t="s">
        <v>1443</v>
      </c>
      <c r="C1783" s="48" t="s">
        <v>1822</v>
      </c>
      <c r="D1783" s="48" t="s">
        <v>1222</v>
      </c>
    </row>
    <row r="1784" spans="1:4" x14ac:dyDescent="0.2">
      <c r="A1784" s="48" t="s">
        <v>2573</v>
      </c>
      <c r="B1784" s="48" t="s">
        <v>2574</v>
      </c>
      <c r="C1784" s="48" t="s">
        <v>1822</v>
      </c>
      <c r="D1784" s="48" t="s">
        <v>1330</v>
      </c>
    </row>
    <row r="1785" spans="1:4" x14ac:dyDescent="0.2">
      <c r="A1785" s="48" t="s">
        <v>2575</v>
      </c>
      <c r="B1785" s="48" t="s">
        <v>2576</v>
      </c>
      <c r="C1785" s="48" t="s">
        <v>1822</v>
      </c>
      <c r="D1785" s="48" t="s">
        <v>1330</v>
      </c>
    </row>
    <row r="1786" spans="1:4" x14ac:dyDescent="0.2">
      <c r="A1786" s="48" t="s">
        <v>2577</v>
      </c>
      <c r="B1786" s="48" t="s">
        <v>2578</v>
      </c>
      <c r="C1786" s="48" t="s">
        <v>1822</v>
      </c>
      <c r="D1786" s="48" t="s">
        <v>1330</v>
      </c>
    </row>
    <row r="1787" spans="1:4" x14ac:dyDescent="0.2">
      <c r="A1787" s="48" t="s">
        <v>2579</v>
      </c>
      <c r="B1787" s="48" t="s">
        <v>2580</v>
      </c>
      <c r="C1787" s="48" t="s">
        <v>1822</v>
      </c>
      <c r="D1787" s="48" t="s">
        <v>1330</v>
      </c>
    </row>
    <row r="1788" spans="1:4" x14ac:dyDescent="0.2">
      <c r="A1788" s="48" t="s">
        <v>336</v>
      </c>
      <c r="B1788" s="48" t="s">
        <v>19</v>
      </c>
      <c r="C1788" s="48" t="s">
        <v>1822</v>
      </c>
      <c r="D1788" s="48" t="s">
        <v>1330</v>
      </c>
    </row>
    <row r="1789" spans="1:4" x14ac:dyDescent="0.2">
      <c r="A1789" s="48" t="s">
        <v>1637</v>
      </c>
      <c r="B1789" s="48" t="s">
        <v>164</v>
      </c>
      <c r="C1789" s="48" t="s">
        <v>1822</v>
      </c>
      <c r="D1789" s="48" t="s">
        <v>1330</v>
      </c>
    </row>
    <row r="1790" spans="1:4" x14ac:dyDescent="0.2">
      <c r="A1790" s="48"/>
      <c r="B1790" s="48"/>
      <c r="C1790" s="48"/>
      <c r="D1790" s="48" t="s">
        <v>1333</v>
      </c>
    </row>
    <row r="1791" spans="1:4" x14ac:dyDescent="0.2">
      <c r="A1791" s="48"/>
      <c r="B1791" s="48"/>
      <c r="C1791" s="48"/>
      <c r="D1791" s="48" t="s">
        <v>1870</v>
      </c>
    </row>
    <row r="1792" spans="1:4" x14ac:dyDescent="0.2">
      <c r="A1792" s="48" t="s">
        <v>1638</v>
      </c>
      <c r="B1792" s="48" t="s">
        <v>165</v>
      </c>
      <c r="C1792" s="48" t="s">
        <v>1822</v>
      </c>
      <c r="D1792" s="48" t="s">
        <v>1330</v>
      </c>
    </row>
    <row r="1793" spans="1:4" x14ac:dyDescent="0.2">
      <c r="A1793" s="48" t="s">
        <v>169</v>
      </c>
      <c r="B1793" s="48" t="s">
        <v>170</v>
      </c>
      <c r="C1793" s="48" t="s">
        <v>1822</v>
      </c>
      <c r="D1793" s="48" t="s">
        <v>1330</v>
      </c>
    </row>
    <row r="1794" spans="1:4" x14ac:dyDescent="0.2">
      <c r="A1794" s="48"/>
      <c r="B1794" s="48"/>
      <c r="C1794" s="48"/>
      <c r="D1794" s="48" t="s">
        <v>515</v>
      </c>
    </row>
    <row r="1795" spans="1:4" x14ac:dyDescent="0.2">
      <c r="A1795" s="48" t="s">
        <v>2581</v>
      </c>
      <c r="B1795" s="48" t="s">
        <v>2582</v>
      </c>
      <c r="C1795" s="48" t="s">
        <v>1822</v>
      </c>
      <c r="D1795" s="48" t="s">
        <v>1330</v>
      </c>
    </row>
    <row r="1796" spans="1:4" x14ac:dyDescent="0.2">
      <c r="A1796" s="48" t="s">
        <v>2583</v>
      </c>
      <c r="B1796" s="48" t="s">
        <v>2584</v>
      </c>
      <c r="C1796" s="48" t="s">
        <v>1822</v>
      </c>
      <c r="D1796" s="48" t="s">
        <v>1330</v>
      </c>
    </row>
    <row r="1797" spans="1:4" x14ac:dyDescent="0.2">
      <c r="A1797" s="48" t="s">
        <v>2585</v>
      </c>
      <c r="B1797" s="48" t="s">
        <v>2586</v>
      </c>
      <c r="C1797" s="48" t="s">
        <v>1822</v>
      </c>
      <c r="D1797" s="48" t="s">
        <v>1330</v>
      </c>
    </row>
    <row r="1798" spans="1:4" x14ac:dyDescent="0.2">
      <c r="A1798" s="48" t="s">
        <v>2587</v>
      </c>
      <c r="B1798" s="48" t="s">
        <v>2588</v>
      </c>
      <c r="C1798" s="48" t="s">
        <v>1822</v>
      </c>
      <c r="D1798" s="48" t="s">
        <v>1330</v>
      </c>
    </row>
    <row r="1799" spans="1:4" x14ac:dyDescent="0.2">
      <c r="A1799" s="48" t="s">
        <v>2589</v>
      </c>
      <c r="B1799" s="48" t="s">
        <v>2590</v>
      </c>
      <c r="C1799" s="48" t="s">
        <v>1822</v>
      </c>
      <c r="D1799" s="48" t="s">
        <v>1330</v>
      </c>
    </row>
    <row r="1800" spans="1:4" x14ac:dyDescent="0.2">
      <c r="A1800" s="48" t="s">
        <v>2205</v>
      </c>
      <c r="B1800" s="48" t="s">
        <v>2204</v>
      </c>
      <c r="C1800" s="48" t="s">
        <v>1822</v>
      </c>
      <c r="D1800" s="48" t="s">
        <v>1222</v>
      </c>
    </row>
    <row r="1801" spans="1:4" x14ac:dyDescent="0.2">
      <c r="A1801" s="48" t="s">
        <v>2207</v>
      </c>
      <c r="B1801" s="48" t="s">
        <v>2206</v>
      </c>
      <c r="C1801" s="48" t="s">
        <v>1822</v>
      </c>
      <c r="D1801" s="48" t="s">
        <v>1222</v>
      </c>
    </row>
    <row r="1802" spans="1:4" x14ac:dyDescent="0.2">
      <c r="A1802" s="48" t="s">
        <v>9</v>
      </c>
      <c r="B1802" s="48" t="s">
        <v>10</v>
      </c>
      <c r="C1802" s="48" t="s">
        <v>1822</v>
      </c>
      <c r="D1802" s="48" t="s">
        <v>1330</v>
      </c>
    </row>
    <row r="1803" spans="1:4" x14ac:dyDescent="0.2">
      <c r="A1803" s="48" t="s">
        <v>339</v>
      </c>
      <c r="B1803" s="48" t="s">
        <v>340</v>
      </c>
      <c r="C1803" s="48" t="s">
        <v>1822</v>
      </c>
      <c r="D1803" s="48" t="s">
        <v>1330</v>
      </c>
    </row>
    <row r="1804" spans="1:4" x14ac:dyDescent="0.2">
      <c r="A1804" s="48" t="s">
        <v>268</v>
      </c>
      <c r="B1804" s="48" t="s">
        <v>275</v>
      </c>
      <c r="C1804" s="48" t="s">
        <v>1822</v>
      </c>
      <c r="D1804" s="48" t="s">
        <v>1330</v>
      </c>
    </row>
    <row r="1805" spans="1:4" x14ac:dyDescent="0.2">
      <c r="A1805" s="48"/>
      <c r="B1805" s="48"/>
      <c r="C1805" s="48"/>
      <c r="D1805" s="48" t="s">
        <v>515</v>
      </c>
    </row>
    <row r="1806" spans="1:4" x14ac:dyDescent="0.2">
      <c r="A1806" s="48" t="s">
        <v>271</v>
      </c>
      <c r="B1806" s="48" t="s">
        <v>279</v>
      </c>
      <c r="C1806" s="48" t="s">
        <v>1822</v>
      </c>
      <c r="D1806" s="48" t="s">
        <v>1330</v>
      </c>
    </row>
    <row r="1807" spans="1:4" x14ac:dyDescent="0.2">
      <c r="A1807" s="48" t="s">
        <v>724</v>
      </c>
      <c r="B1807" s="48" t="s">
        <v>166</v>
      </c>
      <c r="C1807" s="48" t="s">
        <v>1822</v>
      </c>
      <c r="D1807" s="48" t="s">
        <v>1330</v>
      </c>
    </row>
    <row r="1808" spans="1:4" x14ac:dyDescent="0.2">
      <c r="A1808" s="48"/>
      <c r="B1808" s="48"/>
      <c r="C1808" s="48"/>
      <c r="D1808" s="48" t="s">
        <v>515</v>
      </c>
    </row>
    <row r="1809" spans="1:4" x14ac:dyDescent="0.2">
      <c r="A1809" s="48" t="s">
        <v>337</v>
      </c>
      <c r="B1809" s="48" t="s">
        <v>338</v>
      </c>
      <c r="C1809" s="48" t="s">
        <v>1822</v>
      </c>
      <c r="D1809" s="48" t="s">
        <v>1330</v>
      </c>
    </row>
    <row r="1810" spans="1:4" x14ac:dyDescent="0.2">
      <c r="A1810" s="48" t="s">
        <v>2209</v>
      </c>
      <c r="B1810" s="48" t="s">
        <v>2208</v>
      </c>
      <c r="C1810" s="48" t="s">
        <v>1822</v>
      </c>
      <c r="D1810" s="48" t="s">
        <v>1330</v>
      </c>
    </row>
    <row r="1811" spans="1:4" x14ac:dyDescent="0.2">
      <c r="A1811" s="48" t="s">
        <v>2211</v>
      </c>
      <c r="B1811" s="48" t="s">
        <v>2210</v>
      </c>
      <c r="C1811" s="48" t="s">
        <v>1822</v>
      </c>
      <c r="D1811" s="48" t="s">
        <v>1330</v>
      </c>
    </row>
    <row r="1812" spans="1:4" x14ac:dyDescent="0.2">
      <c r="A1812" s="48" t="s">
        <v>11</v>
      </c>
      <c r="B1812" s="48" t="s">
        <v>12</v>
      </c>
      <c r="C1812" s="48" t="s">
        <v>1822</v>
      </c>
      <c r="D1812" s="48" t="s">
        <v>1330</v>
      </c>
    </row>
    <row r="1813" spans="1:4" x14ac:dyDescent="0.2">
      <c r="A1813" s="48" t="s">
        <v>1997</v>
      </c>
      <c r="B1813" s="48" t="s">
        <v>1987</v>
      </c>
      <c r="C1813" s="48" t="s">
        <v>1822</v>
      </c>
      <c r="D1813" s="48" t="s">
        <v>1330</v>
      </c>
    </row>
    <row r="1814" spans="1:4" x14ac:dyDescent="0.2">
      <c r="A1814" s="48" t="s">
        <v>1998</v>
      </c>
      <c r="B1814" s="48" t="s">
        <v>1988</v>
      </c>
      <c r="C1814" s="48" t="s">
        <v>1822</v>
      </c>
      <c r="D1814" s="48" t="s">
        <v>1330</v>
      </c>
    </row>
    <row r="1815" spans="1:4" x14ac:dyDescent="0.2">
      <c r="A1815" s="48" t="s">
        <v>13</v>
      </c>
      <c r="B1815" s="48" t="s">
        <v>14</v>
      </c>
      <c r="C1815" s="48" t="s">
        <v>1822</v>
      </c>
      <c r="D1815" s="48" t="s">
        <v>1330</v>
      </c>
    </row>
    <row r="1816" spans="1:4" x14ac:dyDescent="0.2">
      <c r="A1816" s="48" t="s">
        <v>2213</v>
      </c>
      <c r="B1816" s="48" t="s">
        <v>2212</v>
      </c>
      <c r="C1816" s="48" t="s">
        <v>1822</v>
      </c>
      <c r="D1816" s="48" t="s">
        <v>1330</v>
      </c>
    </row>
    <row r="1817" spans="1:4" x14ac:dyDescent="0.2">
      <c r="A1817" s="48" t="s">
        <v>2215</v>
      </c>
      <c r="B1817" s="48" t="s">
        <v>2214</v>
      </c>
      <c r="C1817" s="48" t="s">
        <v>1822</v>
      </c>
      <c r="D1817" s="48" t="s">
        <v>1330</v>
      </c>
    </row>
    <row r="1818" spans="1:4" x14ac:dyDescent="0.2">
      <c r="A1818" s="48" t="s">
        <v>1979</v>
      </c>
      <c r="B1818" s="48" t="s">
        <v>168</v>
      </c>
      <c r="C1818" s="48" t="s">
        <v>1822</v>
      </c>
      <c r="D1818" s="48" t="s">
        <v>1330</v>
      </c>
    </row>
    <row r="1819" spans="1:4" x14ac:dyDescent="0.2">
      <c r="A1819" s="48"/>
      <c r="B1819" s="48"/>
      <c r="C1819" s="48"/>
      <c r="D1819" s="48" t="s">
        <v>515</v>
      </c>
    </row>
    <row r="1820" spans="1:4" x14ac:dyDescent="0.2">
      <c r="A1820" s="48" t="s">
        <v>746</v>
      </c>
      <c r="B1820" s="48" t="s">
        <v>747</v>
      </c>
      <c r="C1820" s="48" t="s">
        <v>1822</v>
      </c>
      <c r="D1820" s="48" t="s">
        <v>1330</v>
      </c>
    </row>
    <row r="1821" spans="1:4" x14ac:dyDescent="0.2">
      <c r="A1821" s="48" t="s">
        <v>2217</v>
      </c>
      <c r="B1821" s="48" t="s">
        <v>2216</v>
      </c>
      <c r="C1821" s="48" t="s">
        <v>1822</v>
      </c>
      <c r="D1821" s="48" t="s">
        <v>1330</v>
      </c>
    </row>
    <row r="1822" spans="1:4" x14ac:dyDescent="0.2">
      <c r="A1822" s="48" t="s">
        <v>2219</v>
      </c>
      <c r="B1822" s="48" t="s">
        <v>2218</v>
      </c>
      <c r="C1822" s="48" t="s">
        <v>1822</v>
      </c>
      <c r="D1822" s="48" t="s">
        <v>1330</v>
      </c>
    </row>
    <row r="1823" spans="1:4" x14ac:dyDescent="0.2">
      <c r="A1823" s="48" t="s">
        <v>1995</v>
      </c>
      <c r="B1823" s="48" t="s">
        <v>1985</v>
      </c>
      <c r="C1823" s="48" t="s">
        <v>1822</v>
      </c>
      <c r="D1823" s="48" t="s">
        <v>1330</v>
      </c>
    </row>
    <row r="1824" spans="1:4" x14ac:dyDescent="0.2">
      <c r="A1824" s="48" t="s">
        <v>1996</v>
      </c>
      <c r="B1824" s="48" t="s">
        <v>1986</v>
      </c>
      <c r="C1824" s="48" t="s">
        <v>1822</v>
      </c>
      <c r="D1824" s="48" t="s">
        <v>1330</v>
      </c>
    </row>
    <row r="1825" spans="1:4" x14ac:dyDescent="0.2">
      <c r="A1825" s="48" t="s">
        <v>17</v>
      </c>
      <c r="B1825" s="48" t="s">
        <v>18</v>
      </c>
      <c r="C1825" s="48" t="s">
        <v>1822</v>
      </c>
      <c r="D1825" s="48" t="s">
        <v>1330</v>
      </c>
    </row>
    <row r="1826" spans="1:4" x14ac:dyDescent="0.2">
      <c r="A1826" s="48" t="s">
        <v>1999</v>
      </c>
      <c r="B1826" s="48" t="s">
        <v>1989</v>
      </c>
      <c r="C1826" s="48" t="s">
        <v>1822</v>
      </c>
      <c r="D1826" s="48" t="s">
        <v>1330</v>
      </c>
    </row>
    <row r="1827" spans="1:4" x14ac:dyDescent="0.2">
      <c r="A1827" s="48" t="s">
        <v>2000</v>
      </c>
      <c r="B1827" s="48" t="s">
        <v>1990</v>
      </c>
      <c r="C1827" s="48" t="s">
        <v>1822</v>
      </c>
      <c r="D1827" s="48" t="s">
        <v>1330</v>
      </c>
    </row>
    <row r="1828" spans="1:4" x14ac:dyDescent="0.2">
      <c r="A1828" s="48" t="s">
        <v>1991</v>
      </c>
      <c r="B1828" s="48" t="s">
        <v>1981</v>
      </c>
      <c r="C1828" s="48" t="s">
        <v>1822</v>
      </c>
      <c r="D1828" s="48" t="s">
        <v>1330</v>
      </c>
    </row>
    <row r="1829" spans="1:4" x14ac:dyDescent="0.2">
      <c r="A1829" s="48" t="s">
        <v>1992</v>
      </c>
      <c r="B1829" s="48" t="s">
        <v>1982</v>
      </c>
      <c r="C1829" s="48" t="s">
        <v>1822</v>
      </c>
      <c r="D1829" s="48" t="s">
        <v>1330</v>
      </c>
    </row>
    <row r="1830" spans="1:4" x14ac:dyDescent="0.2">
      <c r="A1830" s="48" t="s">
        <v>725</v>
      </c>
      <c r="B1830" s="48" t="s">
        <v>167</v>
      </c>
      <c r="C1830" s="48" t="s">
        <v>1822</v>
      </c>
      <c r="D1830" s="48" t="s">
        <v>1330</v>
      </c>
    </row>
    <row r="1831" spans="1:4" x14ac:dyDescent="0.2">
      <c r="A1831" s="48"/>
      <c r="B1831" s="48"/>
      <c r="C1831" s="48"/>
      <c r="D1831" s="48" t="s">
        <v>515</v>
      </c>
    </row>
    <row r="1832" spans="1:4" x14ac:dyDescent="0.2">
      <c r="A1832" s="48" t="s">
        <v>7</v>
      </c>
      <c r="B1832" s="48" t="s">
        <v>8</v>
      </c>
      <c r="C1832" s="48" t="s">
        <v>1822</v>
      </c>
      <c r="D1832" s="48" t="s">
        <v>1330</v>
      </c>
    </row>
    <row r="1833" spans="1:4" x14ac:dyDescent="0.2">
      <c r="A1833" s="48" t="s">
        <v>2403</v>
      </c>
      <c r="B1833" s="48" t="s">
        <v>734</v>
      </c>
      <c r="C1833" s="48" t="s">
        <v>1822</v>
      </c>
      <c r="D1833" s="48" t="s">
        <v>1330</v>
      </c>
    </row>
    <row r="1834" spans="1:4" x14ac:dyDescent="0.2">
      <c r="A1834" s="48" t="s">
        <v>15</v>
      </c>
      <c r="B1834" s="48" t="s">
        <v>16</v>
      </c>
      <c r="C1834" s="48" t="s">
        <v>1822</v>
      </c>
      <c r="D1834" s="48" t="s">
        <v>1330</v>
      </c>
    </row>
    <row r="1835" spans="1:4" x14ac:dyDescent="0.2">
      <c r="A1835" s="48" t="s">
        <v>1993</v>
      </c>
      <c r="B1835" s="48" t="s">
        <v>1983</v>
      </c>
      <c r="C1835" s="48" t="s">
        <v>1822</v>
      </c>
      <c r="D1835" s="48" t="s">
        <v>1330</v>
      </c>
    </row>
    <row r="1836" spans="1:4" x14ac:dyDescent="0.2">
      <c r="A1836" s="48" t="s">
        <v>1994</v>
      </c>
      <c r="B1836" s="48" t="s">
        <v>1984</v>
      </c>
      <c r="C1836" s="48" t="s">
        <v>1822</v>
      </c>
      <c r="D1836" s="48" t="s">
        <v>1330</v>
      </c>
    </row>
    <row r="1837" spans="1:4" x14ac:dyDescent="0.2">
      <c r="A1837" s="48" t="s">
        <v>2221</v>
      </c>
      <c r="B1837" s="48" t="s">
        <v>2220</v>
      </c>
      <c r="C1837" s="48" t="s">
        <v>1822</v>
      </c>
      <c r="D1837" s="48" t="s">
        <v>1330</v>
      </c>
    </row>
    <row r="1838" spans="1:4" x14ac:dyDescent="0.2">
      <c r="A1838" s="49" t="s">
        <v>2223</v>
      </c>
      <c r="B1838" s="49" t="s">
        <v>2222</v>
      </c>
      <c r="C1838" s="49" t="s">
        <v>1822</v>
      </c>
      <c r="D1838" s="49" t="s">
        <v>1330</v>
      </c>
    </row>
    <row r="1839" spans="1:4" x14ac:dyDescent="0.2">
      <c r="A1839" s="61"/>
      <c r="B1839" s="61"/>
      <c r="C1839" s="61"/>
      <c r="D1839" s="61"/>
    </row>
    <row r="1840" spans="1:4" x14ac:dyDescent="0.2">
      <c r="A1840" s="61"/>
      <c r="B1840" s="61"/>
      <c r="C1840" s="61"/>
      <c r="D1840" s="61"/>
    </row>
    <row r="1841" spans="1:5" x14ac:dyDescent="0.2">
      <c r="A1841" s="82" t="s">
        <v>2849</v>
      </c>
      <c r="B1841" s="83" t="s">
        <v>177</v>
      </c>
      <c r="C1841" s="84" t="s">
        <v>1618</v>
      </c>
      <c r="D1841" s="84" t="s">
        <v>1329</v>
      </c>
      <c r="E1841" s="149"/>
    </row>
    <row r="1842" spans="1:5" x14ac:dyDescent="0.2">
      <c r="A1842" s="46"/>
      <c r="B1842" s="46"/>
      <c r="C1842" s="47"/>
      <c r="D1842" s="47"/>
      <c r="E1842" s="149"/>
    </row>
    <row r="1843" spans="1:5" x14ac:dyDescent="0.2">
      <c r="A1843" s="188" t="s">
        <v>2795</v>
      </c>
      <c r="B1843" s="188" t="s">
        <v>2796</v>
      </c>
      <c r="C1843" s="188" t="s">
        <v>2479</v>
      </c>
      <c r="D1843" s="188" t="s">
        <v>1331</v>
      </c>
    </row>
    <row r="1844" spans="1:5" x14ac:dyDescent="0.2">
      <c r="A1844" s="61"/>
      <c r="B1844" s="61"/>
      <c r="C1844" s="61"/>
      <c r="D1844" s="61"/>
    </row>
    <row r="1845" spans="1:5" x14ac:dyDescent="0.2">
      <c r="A1845" s="61"/>
      <c r="B1845" s="61"/>
      <c r="C1845" s="61"/>
      <c r="D1845" s="61"/>
    </row>
    <row r="1846" spans="1:5" x14ac:dyDescent="0.2">
      <c r="A1846" s="82" t="s">
        <v>1335</v>
      </c>
      <c r="B1846" s="83" t="s">
        <v>177</v>
      </c>
      <c r="C1846" s="84" t="s">
        <v>1618</v>
      </c>
      <c r="D1846" s="84" t="s">
        <v>1329</v>
      </c>
      <c r="E1846" s="149"/>
    </row>
    <row r="1847" spans="1:5" x14ac:dyDescent="0.2">
      <c r="A1847" s="46"/>
      <c r="B1847" s="46"/>
      <c r="C1847" s="47"/>
      <c r="D1847" s="47"/>
      <c r="E1847" s="149"/>
    </row>
    <row r="1848" spans="1:5" x14ac:dyDescent="0.2">
      <c r="A1848" s="48" t="s">
        <v>2368</v>
      </c>
      <c r="B1848" s="48" t="s">
        <v>2376</v>
      </c>
      <c r="C1848" s="48" t="s">
        <v>2078</v>
      </c>
      <c r="D1848" s="48" t="s">
        <v>1330</v>
      </c>
    </row>
    <row r="1849" spans="1:5" x14ac:dyDescent="0.2">
      <c r="A1849" s="48" t="s">
        <v>2370</v>
      </c>
      <c r="B1849" s="48" t="s">
        <v>2378</v>
      </c>
      <c r="C1849" s="48" t="s">
        <v>2078</v>
      </c>
      <c r="D1849" s="48" t="s">
        <v>1330</v>
      </c>
    </row>
    <row r="1850" spans="1:5" x14ac:dyDescent="0.2">
      <c r="A1850" s="48" t="s">
        <v>2621</v>
      </c>
      <c r="B1850" s="48" t="s">
        <v>2622</v>
      </c>
      <c r="C1850" s="48" t="s">
        <v>2078</v>
      </c>
      <c r="D1850" s="48" t="s">
        <v>1330</v>
      </c>
    </row>
    <row r="1851" spans="1:5" x14ac:dyDescent="0.2">
      <c r="A1851" s="48" t="s">
        <v>2629</v>
      </c>
      <c r="B1851" s="48" t="s">
        <v>2630</v>
      </c>
      <c r="C1851" s="48" t="s">
        <v>2078</v>
      </c>
      <c r="D1851" s="48" t="s">
        <v>1330</v>
      </c>
    </row>
    <row r="1852" spans="1:5" x14ac:dyDescent="0.2">
      <c r="A1852" s="48" t="s">
        <v>2545</v>
      </c>
      <c r="B1852" s="48" t="s">
        <v>2546</v>
      </c>
      <c r="C1852" s="48" t="s">
        <v>2078</v>
      </c>
      <c r="D1852" s="48" t="s">
        <v>1330</v>
      </c>
    </row>
    <row r="1853" spans="1:5" x14ac:dyDescent="0.2">
      <c r="A1853" s="48" t="s">
        <v>2553</v>
      </c>
      <c r="B1853" s="48" t="s">
        <v>2554</v>
      </c>
      <c r="C1853" s="48" t="s">
        <v>2078</v>
      </c>
      <c r="D1853" s="48" t="s">
        <v>1330</v>
      </c>
    </row>
    <row r="1854" spans="1:5" x14ac:dyDescent="0.2">
      <c r="A1854" s="48" t="s">
        <v>2845</v>
      </c>
      <c r="B1854" s="48" t="s">
        <v>2834</v>
      </c>
      <c r="C1854" s="48" t="s">
        <v>2078</v>
      </c>
      <c r="D1854" s="48" t="s">
        <v>1330</v>
      </c>
    </row>
    <row r="1855" spans="1:5" x14ac:dyDescent="0.2">
      <c r="A1855" s="48" t="s">
        <v>2847</v>
      </c>
      <c r="B1855" s="48" t="s">
        <v>2825</v>
      </c>
      <c r="C1855" s="48" t="s">
        <v>2078</v>
      </c>
      <c r="D1855" s="48" t="s">
        <v>1330</v>
      </c>
    </row>
    <row r="1856" spans="1:5" x14ac:dyDescent="0.2">
      <c r="A1856" s="48" t="s">
        <v>2076</v>
      </c>
      <c r="B1856" s="48" t="s">
        <v>2077</v>
      </c>
      <c r="C1856" s="48" t="s">
        <v>2078</v>
      </c>
      <c r="D1856" s="48" t="s">
        <v>1330</v>
      </c>
    </row>
    <row r="1857" spans="1:4" x14ac:dyDescent="0.2">
      <c r="A1857" s="48" t="s">
        <v>2081</v>
      </c>
      <c r="B1857" s="48" t="s">
        <v>2082</v>
      </c>
      <c r="C1857" s="48" t="s">
        <v>2078</v>
      </c>
      <c r="D1857" s="48" t="s">
        <v>1330</v>
      </c>
    </row>
    <row r="1858" spans="1:4" x14ac:dyDescent="0.2">
      <c r="A1858" s="48" t="s">
        <v>2372</v>
      </c>
      <c r="B1858" s="48" t="s">
        <v>2380</v>
      </c>
      <c r="C1858" s="48" t="s">
        <v>2078</v>
      </c>
      <c r="D1858" s="48" t="s">
        <v>1330</v>
      </c>
    </row>
    <row r="1859" spans="1:4" x14ac:dyDescent="0.2">
      <c r="A1859" s="48" t="s">
        <v>2374</v>
      </c>
      <c r="B1859" s="48" t="s">
        <v>2382</v>
      </c>
      <c r="C1859" s="48" t="s">
        <v>2078</v>
      </c>
      <c r="D1859" s="48" t="s">
        <v>1330</v>
      </c>
    </row>
    <row r="1860" spans="1:4" x14ac:dyDescent="0.2">
      <c r="A1860" s="48" t="s">
        <v>2841</v>
      </c>
      <c r="B1860" s="48" t="s">
        <v>2830</v>
      </c>
      <c r="C1860" s="48" t="s">
        <v>2078</v>
      </c>
      <c r="D1860" s="48" t="s">
        <v>1330</v>
      </c>
    </row>
    <row r="1861" spans="1:4" x14ac:dyDescent="0.2">
      <c r="A1861" s="48" t="s">
        <v>2843</v>
      </c>
      <c r="B1861" s="48" t="s">
        <v>2832</v>
      </c>
      <c r="C1861" s="48" t="s">
        <v>2078</v>
      </c>
      <c r="D1861" s="48" t="s">
        <v>1330</v>
      </c>
    </row>
    <row r="1862" spans="1:4" x14ac:dyDescent="0.2">
      <c r="A1862" s="48" t="s">
        <v>2837</v>
      </c>
      <c r="B1862" s="48" t="s">
        <v>2826</v>
      </c>
      <c r="C1862" s="48" t="s">
        <v>2078</v>
      </c>
      <c r="D1862" s="48" t="s">
        <v>1330</v>
      </c>
    </row>
    <row r="1863" spans="1:4" x14ac:dyDescent="0.2">
      <c r="A1863" s="48" t="s">
        <v>2839</v>
      </c>
      <c r="B1863" s="48" t="s">
        <v>2828</v>
      </c>
      <c r="C1863" s="48" t="s">
        <v>2078</v>
      </c>
      <c r="D1863" s="48" t="s">
        <v>1330</v>
      </c>
    </row>
    <row r="1864" spans="1:4" x14ac:dyDescent="0.2">
      <c r="A1864" s="48" t="s">
        <v>2085</v>
      </c>
      <c r="B1864" s="48" t="s">
        <v>2086</v>
      </c>
      <c r="C1864" s="48" t="s">
        <v>2078</v>
      </c>
      <c r="D1864" s="48" t="s">
        <v>1330</v>
      </c>
    </row>
    <row r="1865" spans="1:4" x14ac:dyDescent="0.2">
      <c r="A1865" s="48" t="s">
        <v>2089</v>
      </c>
      <c r="B1865" s="48" t="s">
        <v>2090</v>
      </c>
      <c r="C1865" s="48" t="s">
        <v>2078</v>
      </c>
      <c r="D1865" s="48" t="s">
        <v>1330</v>
      </c>
    </row>
    <row r="1866" spans="1:4" x14ac:dyDescent="0.2">
      <c r="A1866" s="48" t="s">
        <v>2605</v>
      </c>
      <c r="B1866" s="48" t="s">
        <v>2606</v>
      </c>
      <c r="C1866" s="48" t="s">
        <v>2078</v>
      </c>
      <c r="D1866" s="48" t="s">
        <v>1330</v>
      </c>
    </row>
    <row r="1867" spans="1:4" x14ac:dyDescent="0.2">
      <c r="A1867" s="48" t="s">
        <v>2613</v>
      </c>
      <c r="B1867" s="48" t="s">
        <v>2614</v>
      </c>
      <c r="C1867" s="48" t="s">
        <v>2078</v>
      </c>
      <c r="D1867" s="48" t="s">
        <v>1330</v>
      </c>
    </row>
    <row r="1868" spans="1:4" x14ac:dyDescent="0.2">
      <c r="A1868" s="48" t="s">
        <v>2369</v>
      </c>
      <c r="B1868" s="48" t="s">
        <v>2377</v>
      </c>
      <c r="C1868" s="48" t="s">
        <v>2078</v>
      </c>
      <c r="D1868" s="48" t="s">
        <v>1330</v>
      </c>
    </row>
    <row r="1869" spans="1:4" x14ac:dyDescent="0.2">
      <c r="A1869" s="48" t="s">
        <v>2371</v>
      </c>
      <c r="B1869" s="48" t="s">
        <v>2379</v>
      </c>
      <c r="C1869" s="48" t="s">
        <v>2078</v>
      </c>
      <c r="D1869" s="48" t="s">
        <v>1330</v>
      </c>
    </row>
    <row r="1870" spans="1:4" x14ac:dyDescent="0.2">
      <c r="A1870" s="48" t="s">
        <v>2623</v>
      </c>
      <c r="B1870" s="48" t="s">
        <v>2624</v>
      </c>
      <c r="C1870" s="48" t="s">
        <v>2078</v>
      </c>
      <c r="D1870" s="48" t="s">
        <v>1330</v>
      </c>
    </row>
    <row r="1871" spans="1:4" x14ac:dyDescent="0.2">
      <c r="A1871" s="48" t="s">
        <v>2631</v>
      </c>
      <c r="B1871" s="48" t="s">
        <v>2632</v>
      </c>
      <c r="C1871" s="48" t="s">
        <v>2078</v>
      </c>
      <c r="D1871" s="48" t="s">
        <v>1330</v>
      </c>
    </row>
    <row r="1872" spans="1:4" x14ac:dyDescent="0.2">
      <c r="A1872" s="48" t="s">
        <v>2547</v>
      </c>
      <c r="B1872" s="48" t="s">
        <v>2548</v>
      </c>
      <c r="C1872" s="48" t="s">
        <v>2078</v>
      </c>
      <c r="D1872" s="48" t="s">
        <v>1330</v>
      </c>
    </row>
    <row r="1873" spans="1:4" x14ac:dyDescent="0.2">
      <c r="A1873" s="48" t="s">
        <v>2555</v>
      </c>
      <c r="B1873" s="48" t="s">
        <v>2556</v>
      </c>
      <c r="C1873" s="48" t="s">
        <v>2078</v>
      </c>
      <c r="D1873" s="48" t="s">
        <v>1330</v>
      </c>
    </row>
    <row r="1874" spans="1:4" x14ac:dyDescent="0.2">
      <c r="A1874" s="48" t="s">
        <v>2846</v>
      </c>
      <c r="B1874" s="48" t="s">
        <v>2835</v>
      </c>
      <c r="C1874" s="48" t="s">
        <v>2078</v>
      </c>
      <c r="D1874" s="48" t="s">
        <v>1330</v>
      </c>
    </row>
    <row r="1875" spans="1:4" x14ac:dyDescent="0.2">
      <c r="A1875" s="48" t="s">
        <v>2848</v>
      </c>
      <c r="B1875" s="48" t="s">
        <v>2836</v>
      </c>
      <c r="C1875" s="48" t="s">
        <v>2078</v>
      </c>
      <c r="D1875" s="48" t="s">
        <v>1330</v>
      </c>
    </row>
    <row r="1876" spans="1:4" x14ac:dyDescent="0.2">
      <c r="A1876" s="48" t="s">
        <v>2079</v>
      </c>
      <c r="B1876" s="48" t="s">
        <v>2080</v>
      </c>
      <c r="C1876" s="48" t="s">
        <v>2078</v>
      </c>
      <c r="D1876" s="48" t="s">
        <v>1330</v>
      </c>
    </row>
    <row r="1877" spans="1:4" x14ac:dyDescent="0.2">
      <c r="A1877" s="48" t="s">
        <v>2083</v>
      </c>
      <c r="B1877" s="48" t="s">
        <v>2084</v>
      </c>
      <c r="C1877" s="48" t="s">
        <v>2078</v>
      </c>
      <c r="D1877" s="48" t="s">
        <v>1330</v>
      </c>
    </row>
    <row r="1878" spans="1:4" x14ac:dyDescent="0.2">
      <c r="A1878" s="48" t="s">
        <v>2373</v>
      </c>
      <c r="B1878" s="48" t="s">
        <v>2381</v>
      </c>
      <c r="C1878" s="48" t="s">
        <v>2078</v>
      </c>
      <c r="D1878" s="48" t="s">
        <v>1330</v>
      </c>
    </row>
    <row r="1879" spans="1:4" x14ac:dyDescent="0.2">
      <c r="A1879" s="48" t="s">
        <v>2375</v>
      </c>
      <c r="B1879" s="48" t="s">
        <v>2383</v>
      </c>
      <c r="C1879" s="48" t="s">
        <v>2078</v>
      </c>
      <c r="D1879" s="48" t="s">
        <v>1330</v>
      </c>
    </row>
    <row r="1880" spans="1:4" x14ac:dyDescent="0.2">
      <c r="A1880" s="48" t="s">
        <v>2842</v>
      </c>
      <c r="B1880" s="48" t="s">
        <v>2831</v>
      </c>
      <c r="C1880" s="48" t="s">
        <v>2078</v>
      </c>
      <c r="D1880" s="48" t="s">
        <v>1330</v>
      </c>
    </row>
    <row r="1881" spans="1:4" x14ac:dyDescent="0.2">
      <c r="A1881" s="48" t="s">
        <v>2844</v>
      </c>
      <c r="B1881" s="48" t="s">
        <v>2833</v>
      </c>
      <c r="C1881" s="48" t="s">
        <v>2078</v>
      </c>
      <c r="D1881" s="48" t="s">
        <v>1330</v>
      </c>
    </row>
    <row r="1882" spans="1:4" x14ac:dyDescent="0.2">
      <c r="A1882" s="48" t="s">
        <v>2838</v>
      </c>
      <c r="B1882" s="48" t="s">
        <v>2827</v>
      </c>
      <c r="C1882" s="48" t="s">
        <v>2078</v>
      </c>
      <c r="D1882" s="48" t="s">
        <v>1330</v>
      </c>
    </row>
    <row r="1883" spans="1:4" x14ac:dyDescent="0.2">
      <c r="A1883" s="48" t="s">
        <v>2840</v>
      </c>
      <c r="B1883" s="48" t="s">
        <v>2829</v>
      </c>
      <c r="C1883" s="48" t="s">
        <v>2078</v>
      </c>
      <c r="D1883" s="48" t="s">
        <v>1330</v>
      </c>
    </row>
    <row r="1884" spans="1:4" x14ac:dyDescent="0.2">
      <c r="A1884" s="48" t="s">
        <v>2087</v>
      </c>
      <c r="B1884" s="48" t="s">
        <v>2088</v>
      </c>
      <c r="C1884" s="48" t="s">
        <v>2078</v>
      </c>
      <c r="D1884" s="48" t="s">
        <v>1330</v>
      </c>
    </row>
    <row r="1885" spans="1:4" x14ac:dyDescent="0.2">
      <c r="A1885" s="48" t="s">
        <v>2091</v>
      </c>
      <c r="B1885" s="48" t="s">
        <v>2092</v>
      </c>
      <c r="C1885" s="48" t="s">
        <v>2078</v>
      </c>
      <c r="D1885" s="48" t="s">
        <v>1330</v>
      </c>
    </row>
    <row r="1886" spans="1:4" x14ac:dyDescent="0.2">
      <c r="A1886" s="48" t="s">
        <v>2607</v>
      </c>
      <c r="B1886" s="48" t="s">
        <v>2608</v>
      </c>
      <c r="C1886" s="48" t="s">
        <v>2078</v>
      </c>
      <c r="D1886" s="48" t="s">
        <v>1330</v>
      </c>
    </row>
    <row r="1887" spans="1:4" x14ac:dyDescent="0.2">
      <c r="A1887" s="48" t="s">
        <v>2615</v>
      </c>
      <c r="B1887" s="48" t="s">
        <v>2616</v>
      </c>
      <c r="C1887" s="48" t="s">
        <v>2078</v>
      </c>
      <c r="D1887" s="48" t="s">
        <v>1330</v>
      </c>
    </row>
    <row r="1888" spans="1:4" x14ac:dyDescent="0.2">
      <c r="A1888" s="48" t="s">
        <v>2529</v>
      </c>
      <c r="B1888" s="48" t="s">
        <v>2530</v>
      </c>
      <c r="C1888" s="48" t="s">
        <v>2078</v>
      </c>
      <c r="D1888" s="48" t="s">
        <v>1330</v>
      </c>
    </row>
    <row r="1889" spans="1:4" x14ac:dyDescent="0.2">
      <c r="A1889" s="48" t="s">
        <v>2533</v>
      </c>
      <c r="B1889" s="48" t="s">
        <v>2534</v>
      </c>
      <c r="C1889" s="48" t="s">
        <v>2078</v>
      </c>
      <c r="D1889" s="48" t="s">
        <v>1330</v>
      </c>
    </row>
    <row r="1890" spans="1:4" x14ac:dyDescent="0.2">
      <c r="A1890" s="48" t="s">
        <v>2625</v>
      </c>
      <c r="B1890" s="48" t="s">
        <v>2626</v>
      </c>
      <c r="C1890" s="48" t="s">
        <v>2078</v>
      </c>
      <c r="D1890" s="48" t="s">
        <v>1330</v>
      </c>
    </row>
    <row r="1891" spans="1:4" x14ac:dyDescent="0.2">
      <c r="A1891" s="48" t="s">
        <v>2633</v>
      </c>
      <c r="B1891" s="48" t="s">
        <v>2634</v>
      </c>
      <c r="C1891" s="48" t="s">
        <v>2078</v>
      </c>
      <c r="D1891" s="48" t="s">
        <v>1330</v>
      </c>
    </row>
    <row r="1892" spans="1:4" x14ac:dyDescent="0.2">
      <c r="A1892" s="48" t="s">
        <v>2549</v>
      </c>
      <c r="B1892" s="48" t="s">
        <v>2550</v>
      </c>
      <c r="C1892" s="48" t="s">
        <v>2078</v>
      </c>
      <c r="D1892" s="48" t="s">
        <v>1330</v>
      </c>
    </row>
    <row r="1893" spans="1:4" x14ac:dyDescent="0.2">
      <c r="A1893" s="48" t="s">
        <v>2557</v>
      </c>
      <c r="B1893" s="48" t="s">
        <v>2558</v>
      </c>
      <c r="C1893" s="48" t="s">
        <v>2078</v>
      </c>
      <c r="D1893" s="48" t="s">
        <v>1330</v>
      </c>
    </row>
    <row r="1894" spans="1:4" x14ac:dyDescent="0.2">
      <c r="A1894" s="48" t="s">
        <v>2405</v>
      </c>
      <c r="B1894" s="48" t="s">
        <v>2404</v>
      </c>
      <c r="C1894" s="48" t="s">
        <v>2078</v>
      </c>
      <c r="D1894" s="48" t="s">
        <v>1330</v>
      </c>
    </row>
    <row r="1895" spans="1:4" x14ac:dyDescent="0.2">
      <c r="A1895" s="48" t="s">
        <v>2407</v>
      </c>
      <c r="B1895" s="48" t="s">
        <v>2406</v>
      </c>
      <c r="C1895" s="48" t="s">
        <v>2078</v>
      </c>
      <c r="D1895" s="48" t="s">
        <v>1330</v>
      </c>
    </row>
    <row r="1896" spans="1:4" x14ac:dyDescent="0.2">
      <c r="A1896" s="48" t="s">
        <v>2537</v>
      </c>
      <c r="B1896" s="48" t="s">
        <v>2538</v>
      </c>
      <c r="C1896" s="48" t="s">
        <v>2078</v>
      </c>
      <c r="D1896" s="48" t="s">
        <v>1330</v>
      </c>
    </row>
    <row r="1897" spans="1:4" x14ac:dyDescent="0.2">
      <c r="A1897" s="48" t="s">
        <v>2541</v>
      </c>
      <c r="B1897" s="48" t="s">
        <v>2542</v>
      </c>
      <c r="C1897" s="48" t="s">
        <v>2078</v>
      </c>
      <c r="D1897" s="48" t="s">
        <v>1330</v>
      </c>
    </row>
    <row r="1898" spans="1:4" x14ac:dyDescent="0.2">
      <c r="A1898" s="48" t="s">
        <v>2409</v>
      </c>
      <c r="B1898" s="48" t="s">
        <v>2408</v>
      </c>
      <c r="C1898" s="48" t="s">
        <v>2078</v>
      </c>
      <c r="D1898" s="48" t="s">
        <v>1330</v>
      </c>
    </row>
    <row r="1899" spans="1:4" x14ac:dyDescent="0.2">
      <c r="A1899" s="48" t="s">
        <v>2411</v>
      </c>
      <c r="B1899" s="48" t="s">
        <v>2410</v>
      </c>
      <c r="C1899" s="48" t="s">
        <v>2078</v>
      </c>
      <c r="D1899" s="48" t="s">
        <v>1330</v>
      </c>
    </row>
    <row r="1900" spans="1:4" x14ac:dyDescent="0.2">
      <c r="A1900" s="48" t="s">
        <v>2609</v>
      </c>
      <c r="B1900" s="48" t="s">
        <v>2610</v>
      </c>
      <c r="C1900" s="48" t="s">
        <v>2078</v>
      </c>
      <c r="D1900" s="48" t="s">
        <v>1330</v>
      </c>
    </row>
    <row r="1901" spans="1:4" x14ac:dyDescent="0.2">
      <c r="A1901" s="48" t="s">
        <v>2617</v>
      </c>
      <c r="B1901" s="48" t="s">
        <v>2618</v>
      </c>
      <c r="C1901" s="48" t="s">
        <v>2078</v>
      </c>
      <c r="D1901" s="48" t="s">
        <v>1330</v>
      </c>
    </row>
    <row r="1902" spans="1:4" x14ac:dyDescent="0.2">
      <c r="A1902" s="48" t="s">
        <v>2531</v>
      </c>
      <c r="B1902" s="48" t="s">
        <v>2532</v>
      </c>
      <c r="C1902" s="48" t="s">
        <v>2078</v>
      </c>
      <c r="D1902" s="48" t="s">
        <v>1330</v>
      </c>
    </row>
    <row r="1903" spans="1:4" x14ac:dyDescent="0.2">
      <c r="A1903" s="48" t="s">
        <v>2535</v>
      </c>
      <c r="B1903" s="48" t="s">
        <v>2536</v>
      </c>
      <c r="C1903" s="48" t="s">
        <v>2078</v>
      </c>
      <c r="D1903" s="48" t="s">
        <v>1330</v>
      </c>
    </row>
    <row r="1904" spans="1:4" x14ac:dyDescent="0.2">
      <c r="A1904" s="48" t="s">
        <v>2627</v>
      </c>
      <c r="B1904" s="48" t="s">
        <v>2628</v>
      </c>
      <c r="C1904" s="48" t="s">
        <v>2078</v>
      </c>
      <c r="D1904" s="48" t="s">
        <v>1330</v>
      </c>
    </row>
    <row r="1905" spans="1:4" x14ac:dyDescent="0.2">
      <c r="A1905" s="48" t="s">
        <v>2635</v>
      </c>
      <c r="B1905" s="48" t="s">
        <v>2636</v>
      </c>
      <c r="C1905" s="48" t="s">
        <v>2078</v>
      </c>
      <c r="D1905" s="48" t="s">
        <v>1330</v>
      </c>
    </row>
    <row r="1906" spans="1:4" x14ac:dyDescent="0.2">
      <c r="A1906" s="48" t="s">
        <v>2551</v>
      </c>
      <c r="B1906" s="48" t="s">
        <v>2552</v>
      </c>
      <c r="C1906" s="48" t="s">
        <v>2078</v>
      </c>
      <c r="D1906" s="48" t="s">
        <v>1330</v>
      </c>
    </row>
    <row r="1907" spans="1:4" x14ac:dyDescent="0.2">
      <c r="A1907" s="48" t="s">
        <v>2559</v>
      </c>
      <c r="B1907" s="48" t="s">
        <v>2560</v>
      </c>
      <c r="C1907" s="48" t="s">
        <v>2078</v>
      </c>
      <c r="D1907" s="48" t="s">
        <v>1330</v>
      </c>
    </row>
    <row r="1908" spans="1:4" x14ac:dyDescent="0.2">
      <c r="A1908" s="48" t="s">
        <v>2413</v>
      </c>
      <c r="B1908" s="48" t="s">
        <v>2412</v>
      </c>
      <c r="C1908" s="48" t="s">
        <v>2078</v>
      </c>
      <c r="D1908" s="48" t="s">
        <v>1330</v>
      </c>
    </row>
    <row r="1909" spans="1:4" x14ac:dyDescent="0.2">
      <c r="A1909" s="48" t="s">
        <v>2415</v>
      </c>
      <c r="B1909" s="48" t="s">
        <v>2414</v>
      </c>
      <c r="C1909" s="48" t="s">
        <v>2078</v>
      </c>
      <c r="D1909" s="48" t="s">
        <v>1330</v>
      </c>
    </row>
    <row r="1910" spans="1:4" x14ac:dyDescent="0.2">
      <c r="A1910" s="48" t="s">
        <v>2539</v>
      </c>
      <c r="B1910" s="48" t="s">
        <v>2540</v>
      </c>
      <c r="C1910" s="48" t="s">
        <v>2078</v>
      </c>
      <c r="D1910" s="48" t="s">
        <v>1330</v>
      </c>
    </row>
    <row r="1911" spans="1:4" x14ac:dyDescent="0.2">
      <c r="A1911" s="48" t="s">
        <v>2543</v>
      </c>
      <c r="B1911" s="48" t="s">
        <v>2544</v>
      </c>
      <c r="C1911" s="48" t="s">
        <v>2078</v>
      </c>
      <c r="D1911" s="48" t="s">
        <v>1330</v>
      </c>
    </row>
    <row r="1912" spans="1:4" x14ac:dyDescent="0.2">
      <c r="A1912" s="48" t="s">
        <v>2417</v>
      </c>
      <c r="B1912" s="48" t="s">
        <v>2416</v>
      </c>
      <c r="C1912" s="48" t="s">
        <v>2078</v>
      </c>
      <c r="D1912" s="48" t="s">
        <v>1330</v>
      </c>
    </row>
    <row r="1913" spans="1:4" x14ac:dyDescent="0.2">
      <c r="A1913" s="48" t="s">
        <v>2419</v>
      </c>
      <c r="B1913" s="48" t="s">
        <v>2418</v>
      </c>
      <c r="C1913" s="48" t="s">
        <v>2078</v>
      </c>
      <c r="D1913" s="48" t="s">
        <v>1330</v>
      </c>
    </row>
    <row r="1914" spans="1:4" x14ac:dyDescent="0.2">
      <c r="A1914" s="48" t="s">
        <v>2611</v>
      </c>
      <c r="B1914" s="48" t="s">
        <v>2612</v>
      </c>
      <c r="C1914" s="48" t="s">
        <v>2078</v>
      </c>
      <c r="D1914" s="48" t="s">
        <v>1330</v>
      </c>
    </row>
    <row r="1915" spans="1:4" x14ac:dyDescent="0.2">
      <c r="A1915" s="48" t="s">
        <v>2619</v>
      </c>
      <c r="B1915" s="48" t="s">
        <v>2620</v>
      </c>
      <c r="C1915" s="48" t="s">
        <v>2078</v>
      </c>
      <c r="D1915" s="48" t="s">
        <v>1330</v>
      </c>
    </row>
    <row r="1916" spans="1:4" x14ac:dyDescent="0.2">
      <c r="A1916" s="48" t="s">
        <v>2020</v>
      </c>
      <c r="B1916" s="48" t="s">
        <v>971</v>
      </c>
      <c r="C1916" s="48" t="s">
        <v>2480</v>
      </c>
      <c r="D1916" s="48" t="s">
        <v>515</v>
      </c>
    </row>
    <row r="1917" spans="1:4" x14ac:dyDescent="0.2">
      <c r="A1917" s="48" t="s">
        <v>1576</v>
      </c>
      <c r="B1917" s="48" t="s">
        <v>1578</v>
      </c>
      <c r="C1917" s="48" t="s">
        <v>2480</v>
      </c>
      <c r="D1917" s="48" t="s">
        <v>515</v>
      </c>
    </row>
    <row r="1918" spans="1:4" x14ac:dyDescent="0.2">
      <c r="A1918" s="48" t="s">
        <v>2026</v>
      </c>
      <c r="B1918" s="48" t="s">
        <v>215</v>
      </c>
      <c r="C1918" s="48" t="s">
        <v>2480</v>
      </c>
      <c r="D1918" s="48" t="s">
        <v>515</v>
      </c>
    </row>
    <row r="1919" spans="1:4" x14ac:dyDescent="0.2">
      <c r="A1919" s="48" t="s">
        <v>2019</v>
      </c>
      <c r="B1919" s="48" t="s">
        <v>972</v>
      </c>
      <c r="C1919" s="48" t="s">
        <v>2480</v>
      </c>
      <c r="D1919" s="48" t="s">
        <v>515</v>
      </c>
    </row>
    <row r="1920" spans="1:4" x14ac:dyDescent="0.2">
      <c r="A1920" s="48" t="s">
        <v>2225</v>
      </c>
      <c r="B1920" s="48" t="s">
        <v>2224</v>
      </c>
      <c r="C1920" s="48" t="s">
        <v>2480</v>
      </c>
      <c r="D1920" s="48" t="s">
        <v>515</v>
      </c>
    </row>
    <row r="1921" spans="1:4" x14ac:dyDescent="0.2">
      <c r="A1921" s="48" t="s">
        <v>2022</v>
      </c>
      <c r="B1921" s="48" t="s">
        <v>970</v>
      </c>
      <c r="C1921" s="48" t="s">
        <v>2480</v>
      </c>
      <c r="D1921" s="48" t="s">
        <v>515</v>
      </c>
    </row>
    <row r="1922" spans="1:4" x14ac:dyDescent="0.2">
      <c r="A1922" s="48" t="s">
        <v>2021</v>
      </c>
      <c r="B1922" s="48" t="s">
        <v>969</v>
      </c>
      <c r="C1922" s="48" t="s">
        <v>2480</v>
      </c>
      <c r="D1922" s="48" t="s">
        <v>515</v>
      </c>
    </row>
    <row r="1923" spans="1:4" x14ac:dyDescent="0.2">
      <c r="A1923" s="48" t="s">
        <v>2027</v>
      </c>
      <c r="B1923" s="48" t="s">
        <v>218</v>
      </c>
      <c r="C1923" s="48" t="s">
        <v>2480</v>
      </c>
      <c r="D1923" s="48" t="s">
        <v>515</v>
      </c>
    </row>
    <row r="1924" spans="1:4" x14ac:dyDescent="0.2">
      <c r="A1924" s="48" t="s">
        <v>590</v>
      </c>
      <c r="B1924" s="48" t="s">
        <v>591</v>
      </c>
      <c r="C1924" s="48" t="s">
        <v>2480</v>
      </c>
      <c r="D1924" s="48" t="s">
        <v>515</v>
      </c>
    </row>
    <row r="1925" spans="1:4" x14ac:dyDescent="0.2">
      <c r="A1925" s="48" t="s">
        <v>2603</v>
      </c>
      <c r="B1925" s="48" t="s">
        <v>2604</v>
      </c>
      <c r="C1925" s="48" t="s">
        <v>2480</v>
      </c>
      <c r="D1925" s="48" t="s">
        <v>515</v>
      </c>
    </row>
    <row r="1926" spans="1:4" x14ac:dyDescent="0.2">
      <c r="A1926" s="48" t="s">
        <v>2227</v>
      </c>
      <c r="B1926" s="48" t="s">
        <v>2226</v>
      </c>
      <c r="C1926" s="48" t="s">
        <v>2480</v>
      </c>
      <c r="D1926" s="48" t="s">
        <v>515</v>
      </c>
    </row>
    <row r="1927" spans="1:4" x14ac:dyDescent="0.2">
      <c r="A1927" s="48" t="s">
        <v>2229</v>
      </c>
      <c r="B1927" s="48" t="s">
        <v>2228</v>
      </c>
      <c r="C1927" s="48" t="s">
        <v>2480</v>
      </c>
      <c r="D1927" s="48" t="s">
        <v>515</v>
      </c>
    </row>
    <row r="1928" spans="1:4" x14ac:dyDescent="0.2">
      <c r="A1928" s="48" t="s">
        <v>2231</v>
      </c>
      <c r="B1928" s="48" t="s">
        <v>2230</v>
      </c>
      <c r="C1928" s="48" t="s">
        <v>2480</v>
      </c>
      <c r="D1928" s="48" t="s">
        <v>515</v>
      </c>
    </row>
    <row r="1929" spans="1:4" x14ac:dyDescent="0.2">
      <c r="A1929" s="48" t="s">
        <v>2233</v>
      </c>
      <c r="B1929" s="48" t="s">
        <v>2232</v>
      </c>
      <c r="C1929" s="48" t="s">
        <v>2480</v>
      </c>
      <c r="D1929" s="48" t="s">
        <v>515</v>
      </c>
    </row>
    <row r="1930" spans="1:4" x14ac:dyDescent="0.2">
      <c r="A1930" s="48" t="s">
        <v>2235</v>
      </c>
      <c r="B1930" s="48" t="s">
        <v>2234</v>
      </c>
      <c r="C1930" s="48" t="s">
        <v>2480</v>
      </c>
      <c r="D1930" s="48" t="s">
        <v>515</v>
      </c>
    </row>
    <row r="1931" spans="1:4" x14ac:dyDescent="0.2">
      <c r="A1931" s="48" t="s">
        <v>2237</v>
      </c>
      <c r="B1931" s="48" t="s">
        <v>2236</v>
      </c>
      <c r="C1931" s="48" t="s">
        <v>2480</v>
      </c>
      <c r="D1931" s="48" t="s">
        <v>515</v>
      </c>
    </row>
    <row r="1932" spans="1:4" x14ac:dyDescent="0.2">
      <c r="A1932" s="48" t="s">
        <v>2024</v>
      </c>
      <c r="B1932" s="48" t="s">
        <v>216</v>
      </c>
      <c r="C1932" s="48" t="s">
        <v>2480</v>
      </c>
      <c r="D1932" s="48" t="s">
        <v>515</v>
      </c>
    </row>
    <row r="1933" spans="1:4" x14ac:dyDescent="0.2">
      <c r="A1933" s="48" t="s">
        <v>2239</v>
      </c>
      <c r="B1933" s="48" t="s">
        <v>2238</v>
      </c>
      <c r="C1933" s="48" t="s">
        <v>2480</v>
      </c>
      <c r="D1933" s="48" t="s">
        <v>515</v>
      </c>
    </row>
    <row r="1934" spans="1:4" x14ac:dyDescent="0.2">
      <c r="A1934" s="48" t="s">
        <v>2025</v>
      </c>
      <c r="B1934" s="48" t="s">
        <v>217</v>
      </c>
      <c r="C1934" s="48" t="s">
        <v>2480</v>
      </c>
      <c r="D1934" s="48" t="s">
        <v>515</v>
      </c>
    </row>
    <row r="1935" spans="1:4" x14ac:dyDescent="0.2">
      <c r="A1935" s="48" t="s">
        <v>2241</v>
      </c>
      <c r="B1935" s="48" t="s">
        <v>2240</v>
      </c>
      <c r="C1935" s="48" t="s">
        <v>2480</v>
      </c>
      <c r="D1935" s="48" t="s">
        <v>515</v>
      </c>
    </row>
    <row r="1936" spans="1:4" x14ac:dyDescent="0.2">
      <c r="A1936" s="48" t="s">
        <v>2243</v>
      </c>
      <c r="B1936" s="48" t="s">
        <v>2242</v>
      </c>
      <c r="C1936" s="48" t="s">
        <v>2480</v>
      </c>
      <c r="D1936" s="48" t="s">
        <v>515</v>
      </c>
    </row>
    <row r="1937" spans="1:4" x14ac:dyDescent="0.2">
      <c r="A1937" s="48" t="s">
        <v>2245</v>
      </c>
      <c r="B1937" s="48" t="s">
        <v>2244</v>
      </c>
      <c r="C1937" s="48" t="s">
        <v>2480</v>
      </c>
      <c r="D1937" s="48" t="s">
        <v>515</v>
      </c>
    </row>
    <row r="1938" spans="1:4" x14ac:dyDescent="0.2">
      <c r="A1938" s="48" t="s">
        <v>2023</v>
      </c>
      <c r="B1938" s="48" t="s">
        <v>968</v>
      </c>
      <c r="C1938" s="48" t="s">
        <v>2480</v>
      </c>
      <c r="D1938" s="48" t="s">
        <v>515</v>
      </c>
    </row>
    <row r="1939" spans="1:4" x14ac:dyDescent="0.2">
      <c r="A1939" s="48" t="s">
        <v>2017</v>
      </c>
      <c r="B1939" s="48" t="s">
        <v>673</v>
      </c>
      <c r="C1939" s="48" t="s">
        <v>2480</v>
      </c>
      <c r="D1939" s="48" t="s">
        <v>515</v>
      </c>
    </row>
    <row r="1940" spans="1:4" x14ac:dyDescent="0.2">
      <c r="A1940" s="48" t="s">
        <v>2013</v>
      </c>
      <c r="B1940" s="48" t="s">
        <v>1176</v>
      </c>
      <c r="C1940" s="48" t="s">
        <v>2480</v>
      </c>
      <c r="D1940" s="48" t="s">
        <v>515</v>
      </c>
    </row>
    <row r="1941" spans="1:4" x14ac:dyDescent="0.2">
      <c r="A1941" s="48" t="s">
        <v>2016</v>
      </c>
      <c r="B1941" s="48" t="s">
        <v>345</v>
      </c>
      <c r="C1941" s="48" t="s">
        <v>2480</v>
      </c>
      <c r="D1941" s="48" t="s">
        <v>515</v>
      </c>
    </row>
    <row r="1942" spans="1:4" x14ac:dyDescent="0.2">
      <c r="A1942" s="48" t="s">
        <v>2015</v>
      </c>
      <c r="B1942" s="48" t="s">
        <v>344</v>
      </c>
      <c r="C1942" s="48" t="s">
        <v>2480</v>
      </c>
      <c r="D1942" s="48" t="s">
        <v>515</v>
      </c>
    </row>
    <row r="1943" spans="1:4" x14ac:dyDescent="0.2">
      <c r="A1943" s="48" t="s">
        <v>1577</v>
      </c>
      <c r="B1943" s="48" t="s">
        <v>1579</v>
      </c>
      <c r="C1943" s="48" t="s">
        <v>2480</v>
      </c>
      <c r="D1943" s="48" t="s">
        <v>515</v>
      </c>
    </row>
    <row r="1944" spans="1:4" x14ac:dyDescent="0.2">
      <c r="A1944" s="48" t="s">
        <v>2018</v>
      </c>
      <c r="B1944" s="48" t="s">
        <v>674</v>
      </c>
      <c r="C1944" s="48" t="s">
        <v>2480</v>
      </c>
      <c r="D1944" s="48" t="s">
        <v>515</v>
      </c>
    </row>
    <row r="1945" spans="1:4" x14ac:dyDescent="0.2">
      <c r="A1945" s="48" t="s">
        <v>2014</v>
      </c>
      <c r="B1945" s="48" t="s">
        <v>1177</v>
      </c>
      <c r="C1945" s="48" t="s">
        <v>2480</v>
      </c>
      <c r="D1945" s="48" t="s">
        <v>515</v>
      </c>
    </row>
    <row r="1946" spans="1:4" x14ac:dyDescent="0.2">
      <c r="A1946" s="48" t="s">
        <v>2247</v>
      </c>
      <c r="B1946" s="48" t="s">
        <v>2246</v>
      </c>
      <c r="C1946" s="48" t="s">
        <v>2480</v>
      </c>
      <c r="D1946" s="48" t="s">
        <v>515</v>
      </c>
    </row>
    <row r="1947" spans="1:4" x14ac:dyDescent="0.2">
      <c r="A1947" s="48" t="s">
        <v>1403</v>
      </c>
      <c r="B1947" s="48" t="s">
        <v>1242</v>
      </c>
      <c r="C1947" s="48" t="s">
        <v>1595</v>
      </c>
      <c r="D1947" s="48" t="s">
        <v>1332</v>
      </c>
    </row>
    <row r="1948" spans="1:4" x14ac:dyDescent="0.2">
      <c r="A1948" s="48"/>
      <c r="B1948" s="48"/>
      <c r="C1948" s="48"/>
      <c r="D1948" s="48" t="s">
        <v>521</v>
      </c>
    </row>
    <row r="1949" spans="1:4" x14ac:dyDescent="0.2">
      <c r="A1949" s="48" t="s">
        <v>1430</v>
      </c>
      <c r="B1949" s="48" t="s">
        <v>1280</v>
      </c>
      <c r="C1949" s="48" t="s">
        <v>1595</v>
      </c>
      <c r="D1949" s="48" t="s">
        <v>521</v>
      </c>
    </row>
    <row r="1950" spans="1:4" x14ac:dyDescent="0.2">
      <c r="A1950" s="48" t="s">
        <v>1425</v>
      </c>
      <c r="B1950" s="48" t="s">
        <v>1273</v>
      </c>
      <c r="C1950" s="48" t="s">
        <v>1595</v>
      </c>
      <c r="D1950" s="48" t="s">
        <v>1332</v>
      </c>
    </row>
    <row r="1951" spans="1:4" x14ac:dyDescent="0.2">
      <c r="A1951" s="48"/>
      <c r="B1951" s="48"/>
      <c r="C1951" s="48"/>
      <c r="D1951" s="48" t="s">
        <v>521</v>
      </c>
    </row>
    <row r="1952" spans="1:4" x14ac:dyDescent="0.2">
      <c r="A1952" s="48" t="s">
        <v>2248</v>
      </c>
      <c r="B1952" s="48" t="s">
        <v>1238</v>
      </c>
      <c r="C1952" s="48" t="s">
        <v>1595</v>
      </c>
      <c r="D1952" s="48" t="s">
        <v>521</v>
      </c>
    </row>
    <row r="1953" spans="1:4" x14ac:dyDescent="0.2">
      <c r="A1953" s="48" t="s">
        <v>2708</v>
      </c>
      <c r="B1953" s="48" t="s">
        <v>2709</v>
      </c>
      <c r="C1953" s="48" t="s">
        <v>1595</v>
      </c>
      <c r="D1953" s="48" t="s">
        <v>521</v>
      </c>
    </row>
    <row r="1954" spans="1:4" x14ac:dyDescent="0.2">
      <c r="A1954" s="48" t="s">
        <v>1550</v>
      </c>
      <c r="B1954" s="48" t="s">
        <v>1315</v>
      </c>
      <c r="C1954" s="48" t="s">
        <v>1595</v>
      </c>
      <c r="D1954" s="48" t="s">
        <v>521</v>
      </c>
    </row>
    <row r="1955" spans="1:4" x14ac:dyDescent="0.2">
      <c r="A1955" s="48" t="s">
        <v>1410</v>
      </c>
      <c r="B1955" s="48" t="s">
        <v>1252</v>
      </c>
      <c r="C1955" s="48" t="s">
        <v>1595</v>
      </c>
      <c r="D1955" s="48" t="s">
        <v>1331</v>
      </c>
    </row>
    <row r="1956" spans="1:4" x14ac:dyDescent="0.2">
      <c r="A1956" s="48"/>
      <c r="B1956" s="48"/>
      <c r="C1956" s="48"/>
      <c r="D1956" s="48" t="s">
        <v>521</v>
      </c>
    </row>
    <row r="1957" spans="1:4" x14ac:dyDescent="0.2">
      <c r="A1957" s="48" t="s">
        <v>1431</v>
      </c>
      <c r="B1957" s="48" t="s">
        <v>1281</v>
      </c>
      <c r="C1957" s="48" t="s">
        <v>1595</v>
      </c>
      <c r="D1957" s="48" t="s">
        <v>521</v>
      </c>
    </row>
    <row r="1958" spans="1:4" x14ac:dyDescent="0.2">
      <c r="A1958" s="48" t="s">
        <v>1535</v>
      </c>
      <c r="B1958" s="48" t="s">
        <v>1295</v>
      </c>
      <c r="C1958" s="48" t="s">
        <v>1595</v>
      </c>
      <c r="D1958" s="48" t="s">
        <v>521</v>
      </c>
    </row>
    <row r="1959" spans="1:4" x14ac:dyDescent="0.2">
      <c r="A1959" s="48" t="s">
        <v>1409</v>
      </c>
      <c r="B1959" s="48" t="s">
        <v>1251</v>
      </c>
      <c r="C1959" s="48" t="s">
        <v>1595</v>
      </c>
      <c r="D1959" s="48" t="s">
        <v>1332</v>
      </c>
    </row>
    <row r="1960" spans="1:4" x14ac:dyDescent="0.2">
      <c r="A1960" s="48"/>
      <c r="B1960" s="48"/>
      <c r="C1960" s="48"/>
      <c r="D1960" s="48" t="s">
        <v>521</v>
      </c>
    </row>
    <row r="1961" spans="1:4" x14ac:dyDescent="0.2">
      <c r="A1961" s="48" t="s">
        <v>2688</v>
      </c>
      <c r="B1961" s="48" t="s">
        <v>2689</v>
      </c>
      <c r="C1961" s="48" t="s">
        <v>1595</v>
      </c>
      <c r="D1961" s="48" t="s">
        <v>521</v>
      </c>
    </row>
    <row r="1962" spans="1:4" x14ac:dyDescent="0.2">
      <c r="A1962" s="48" t="s">
        <v>2690</v>
      </c>
      <c r="B1962" s="48" t="s">
        <v>2691</v>
      </c>
      <c r="C1962" s="48" t="s">
        <v>1595</v>
      </c>
      <c r="D1962" s="48" t="s">
        <v>521</v>
      </c>
    </row>
    <row r="1963" spans="1:4" x14ac:dyDescent="0.2">
      <c r="A1963" s="48" t="s">
        <v>2706</v>
      </c>
      <c r="B1963" s="48" t="s">
        <v>2707</v>
      </c>
      <c r="C1963" s="48" t="s">
        <v>1595</v>
      </c>
      <c r="D1963" s="48" t="s">
        <v>521</v>
      </c>
    </row>
    <row r="1964" spans="1:4" x14ac:dyDescent="0.2">
      <c r="A1964" s="48" t="s">
        <v>2692</v>
      </c>
      <c r="B1964" s="48" t="s">
        <v>2693</v>
      </c>
      <c r="C1964" s="48" t="s">
        <v>1595</v>
      </c>
      <c r="D1964" s="48" t="s">
        <v>521</v>
      </c>
    </row>
    <row r="1965" spans="1:4" x14ac:dyDescent="0.2">
      <c r="A1965" s="48" t="s">
        <v>2696</v>
      </c>
      <c r="B1965" s="48" t="s">
        <v>2697</v>
      </c>
      <c r="C1965" s="48" t="s">
        <v>1595</v>
      </c>
      <c r="D1965" s="48" t="s">
        <v>521</v>
      </c>
    </row>
    <row r="1966" spans="1:4" x14ac:dyDescent="0.2">
      <c r="A1966" s="48" t="s">
        <v>2698</v>
      </c>
      <c r="B1966" s="48" t="s">
        <v>2699</v>
      </c>
      <c r="C1966" s="48" t="s">
        <v>1595</v>
      </c>
      <c r="D1966" s="48" t="s">
        <v>521</v>
      </c>
    </row>
    <row r="1967" spans="1:4" x14ac:dyDescent="0.2">
      <c r="A1967" s="48" t="s">
        <v>2700</v>
      </c>
      <c r="B1967" s="48" t="s">
        <v>2701</v>
      </c>
      <c r="C1967" s="48" t="s">
        <v>1595</v>
      </c>
      <c r="D1967" s="48" t="s">
        <v>521</v>
      </c>
    </row>
    <row r="1968" spans="1:4" x14ac:dyDescent="0.2">
      <c r="A1968" s="48" t="s">
        <v>2702</v>
      </c>
      <c r="B1968" s="48" t="s">
        <v>2703</v>
      </c>
      <c r="C1968" s="48" t="s">
        <v>1595</v>
      </c>
      <c r="D1968" s="48" t="s">
        <v>521</v>
      </c>
    </row>
    <row r="1969" spans="1:4" x14ac:dyDescent="0.2">
      <c r="A1969" s="48" t="s">
        <v>2704</v>
      </c>
      <c r="B1969" s="48" t="s">
        <v>2705</v>
      </c>
      <c r="C1969" s="48" t="s">
        <v>1595</v>
      </c>
      <c r="D1969" s="48" t="s">
        <v>521</v>
      </c>
    </row>
    <row r="1970" spans="1:4" x14ac:dyDescent="0.2">
      <c r="A1970" s="48" t="s">
        <v>2694</v>
      </c>
      <c r="B1970" s="48" t="s">
        <v>2695</v>
      </c>
      <c r="C1970" s="48" t="s">
        <v>1595</v>
      </c>
      <c r="D1970" s="48" t="s">
        <v>521</v>
      </c>
    </row>
    <row r="1971" spans="1:4" x14ac:dyDescent="0.2">
      <c r="A1971" s="48" t="s">
        <v>1429</v>
      </c>
      <c r="B1971" s="48" t="s">
        <v>1279</v>
      </c>
      <c r="C1971" s="48" t="s">
        <v>1595</v>
      </c>
      <c r="D1971" s="48" t="s">
        <v>521</v>
      </c>
    </row>
    <row r="1972" spans="1:4" x14ac:dyDescent="0.2">
      <c r="A1972" s="48" t="s">
        <v>1533</v>
      </c>
      <c r="B1972" s="48" t="s">
        <v>1293</v>
      </c>
      <c r="C1972" s="48" t="s">
        <v>1595</v>
      </c>
      <c r="D1972" s="48" t="s">
        <v>521</v>
      </c>
    </row>
    <row r="1973" spans="1:4" x14ac:dyDescent="0.2">
      <c r="A1973" s="48" t="s">
        <v>1546</v>
      </c>
      <c r="B1973" s="48" t="s">
        <v>1310</v>
      </c>
      <c r="C1973" s="48" t="s">
        <v>1595</v>
      </c>
      <c r="D1973" s="48" t="s">
        <v>521</v>
      </c>
    </row>
    <row r="1974" spans="1:4" x14ac:dyDescent="0.2">
      <c r="A1974" s="48" t="s">
        <v>2710</v>
      </c>
      <c r="B1974" s="48" t="s">
        <v>2711</v>
      </c>
      <c r="C1974" s="48" t="s">
        <v>1595</v>
      </c>
      <c r="D1974" s="48" t="s">
        <v>521</v>
      </c>
    </row>
    <row r="1975" spans="1:4" x14ac:dyDescent="0.2">
      <c r="A1975" s="48" t="s">
        <v>1585</v>
      </c>
      <c r="B1975" s="48" t="s">
        <v>1372</v>
      </c>
      <c r="C1975" s="48" t="s">
        <v>1595</v>
      </c>
      <c r="D1975" s="48" t="s">
        <v>521</v>
      </c>
    </row>
    <row r="1976" spans="1:4" x14ac:dyDescent="0.2">
      <c r="A1976" s="48" t="s">
        <v>1560</v>
      </c>
      <c r="B1976" s="48" t="s">
        <v>1343</v>
      </c>
      <c r="C1976" s="48" t="s">
        <v>1595</v>
      </c>
      <c r="D1976" s="48" t="s">
        <v>521</v>
      </c>
    </row>
    <row r="1977" spans="1:4" x14ac:dyDescent="0.2">
      <c r="A1977" s="48" t="s">
        <v>1567</v>
      </c>
      <c r="B1977" s="48" t="s">
        <v>1358</v>
      </c>
      <c r="C1977" s="48" t="s">
        <v>1595</v>
      </c>
      <c r="D1977" s="48" t="s">
        <v>521</v>
      </c>
    </row>
    <row r="1978" spans="1:4" x14ac:dyDescent="0.2">
      <c r="A1978" s="48" t="s">
        <v>1543</v>
      </c>
      <c r="B1978" s="48" t="s">
        <v>1306</v>
      </c>
      <c r="C1978" s="48" t="s">
        <v>1595</v>
      </c>
      <c r="D1978" s="48" t="s">
        <v>521</v>
      </c>
    </row>
    <row r="1979" spans="1:4" x14ac:dyDescent="0.2">
      <c r="A1979" s="48" t="s">
        <v>1554</v>
      </c>
      <c r="B1979" s="48" t="s">
        <v>1319</v>
      </c>
      <c r="C1979" s="48" t="s">
        <v>1595</v>
      </c>
      <c r="D1979" s="48" t="s">
        <v>521</v>
      </c>
    </row>
    <row r="1980" spans="1:4" x14ac:dyDescent="0.2">
      <c r="A1980" s="48" t="s">
        <v>1584</v>
      </c>
      <c r="B1980" s="48" t="s">
        <v>1371</v>
      </c>
      <c r="C1980" s="48" t="s">
        <v>1595</v>
      </c>
      <c r="D1980" s="48" t="s">
        <v>521</v>
      </c>
    </row>
    <row r="1981" spans="1:4" x14ac:dyDescent="0.2">
      <c r="A1981" s="48" t="s">
        <v>1582</v>
      </c>
      <c r="B1981" s="48" t="s">
        <v>1369</v>
      </c>
      <c r="C1981" s="48" t="s">
        <v>1595</v>
      </c>
      <c r="D1981" s="48" t="s">
        <v>521</v>
      </c>
    </row>
    <row r="1982" spans="1:4" x14ac:dyDescent="0.2">
      <c r="A1982" s="48" t="s">
        <v>1583</v>
      </c>
      <c r="B1982" s="48" t="s">
        <v>1370</v>
      </c>
      <c r="C1982" s="48" t="s">
        <v>1595</v>
      </c>
      <c r="D1982" s="48" t="s">
        <v>521</v>
      </c>
    </row>
    <row r="1983" spans="1:4" x14ac:dyDescent="0.2">
      <c r="A1983" s="48" t="s">
        <v>1563</v>
      </c>
      <c r="B1983" s="48" t="s">
        <v>1348</v>
      </c>
      <c r="C1983" s="48" t="s">
        <v>1595</v>
      </c>
      <c r="D1983" s="48" t="s">
        <v>521</v>
      </c>
    </row>
    <row r="1984" spans="1:4" x14ac:dyDescent="0.2">
      <c r="A1984" s="48" t="s">
        <v>1420</v>
      </c>
      <c r="B1984" s="48" t="s">
        <v>1265</v>
      </c>
      <c r="C1984" s="48" t="s">
        <v>1595</v>
      </c>
      <c r="D1984" s="48" t="s">
        <v>521</v>
      </c>
    </row>
    <row r="1985" spans="1:4" x14ac:dyDescent="0.2">
      <c r="A1985" s="48" t="s">
        <v>1422</v>
      </c>
      <c r="B1985" s="48" t="s">
        <v>1270</v>
      </c>
      <c r="C1985" s="48" t="s">
        <v>1595</v>
      </c>
      <c r="D1985" s="48" t="s">
        <v>521</v>
      </c>
    </row>
    <row r="1986" spans="1:4" x14ac:dyDescent="0.2">
      <c r="A1986" s="48" t="s">
        <v>1551</v>
      </c>
      <c r="B1986" s="48" t="s">
        <v>1316</v>
      </c>
      <c r="C1986" s="48" t="s">
        <v>1595</v>
      </c>
      <c r="D1986" s="48" t="s">
        <v>521</v>
      </c>
    </row>
    <row r="1987" spans="1:4" x14ac:dyDescent="0.2">
      <c r="A1987" s="48" t="s">
        <v>1417</v>
      </c>
      <c r="B1987" s="48" t="s">
        <v>1262</v>
      </c>
      <c r="C1987" s="48" t="s">
        <v>1595</v>
      </c>
      <c r="D1987" s="48" t="s">
        <v>1332</v>
      </c>
    </row>
    <row r="1988" spans="1:4" x14ac:dyDescent="0.2">
      <c r="A1988" s="48"/>
      <c r="B1988" s="48"/>
      <c r="C1988" s="48"/>
      <c r="D1988" s="48" t="s">
        <v>521</v>
      </c>
    </row>
    <row r="1989" spans="1:4" x14ac:dyDescent="0.2">
      <c r="A1989" s="48" t="s">
        <v>1541</v>
      </c>
      <c r="B1989" s="48" t="s">
        <v>1303</v>
      </c>
      <c r="C1989" s="48" t="s">
        <v>1595</v>
      </c>
      <c r="D1989" s="48" t="s">
        <v>521</v>
      </c>
    </row>
    <row r="1990" spans="1:4" x14ac:dyDescent="0.2">
      <c r="A1990" s="48" t="s">
        <v>1433</v>
      </c>
      <c r="B1990" s="48" t="s">
        <v>1285</v>
      </c>
      <c r="C1990" s="48" t="s">
        <v>1595</v>
      </c>
      <c r="D1990" s="48" t="s">
        <v>521</v>
      </c>
    </row>
    <row r="1991" spans="1:4" x14ac:dyDescent="0.2">
      <c r="A1991" s="48" t="s">
        <v>1542</v>
      </c>
      <c r="B1991" s="48" t="s">
        <v>1304</v>
      </c>
      <c r="C1991" s="48" t="s">
        <v>1595</v>
      </c>
      <c r="D1991" s="48" t="s">
        <v>521</v>
      </c>
    </row>
    <row r="1992" spans="1:4" x14ac:dyDescent="0.2">
      <c r="A1992" s="48" t="s">
        <v>2249</v>
      </c>
      <c r="B1992" s="48" t="s">
        <v>1300</v>
      </c>
      <c r="C1992" s="48" t="s">
        <v>1595</v>
      </c>
      <c r="D1992" s="48" t="s">
        <v>1332</v>
      </c>
    </row>
    <row r="1993" spans="1:4" x14ac:dyDescent="0.2">
      <c r="A1993" s="48"/>
      <c r="B1993" s="48"/>
      <c r="C1993" s="48"/>
      <c r="D1993" s="48" t="s">
        <v>521</v>
      </c>
    </row>
    <row r="1994" spans="1:4" x14ac:dyDescent="0.2">
      <c r="A1994" s="48" t="s">
        <v>2250</v>
      </c>
      <c r="B1994" s="48" t="s">
        <v>1355</v>
      </c>
      <c r="C1994" s="48" t="s">
        <v>1595</v>
      </c>
      <c r="D1994" s="48" t="s">
        <v>521</v>
      </c>
    </row>
    <row r="1995" spans="1:4" x14ac:dyDescent="0.2">
      <c r="A1995" s="48" t="s">
        <v>2251</v>
      </c>
      <c r="B1995" s="48" t="s">
        <v>1288</v>
      </c>
      <c r="C1995" s="48" t="s">
        <v>1595</v>
      </c>
      <c r="D1995" s="48" t="s">
        <v>521</v>
      </c>
    </row>
    <row r="1996" spans="1:4" x14ac:dyDescent="0.2">
      <c r="A1996" s="48" t="s">
        <v>2252</v>
      </c>
      <c r="B1996" s="48" t="s">
        <v>1266</v>
      </c>
      <c r="C1996" s="48" t="s">
        <v>1595</v>
      </c>
      <c r="D1996" s="48" t="s">
        <v>521</v>
      </c>
    </row>
    <row r="1997" spans="1:4" x14ac:dyDescent="0.2">
      <c r="A1997" s="48" t="s">
        <v>2661</v>
      </c>
      <c r="B1997" s="48" t="s">
        <v>1296</v>
      </c>
      <c r="C1997" s="48" t="s">
        <v>1595</v>
      </c>
      <c r="D1997" s="48" t="s">
        <v>521</v>
      </c>
    </row>
    <row r="1998" spans="1:4" x14ac:dyDescent="0.2">
      <c r="A1998" s="48" t="s">
        <v>2253</v>
      </c>
      <c r="B1998" s="48" t="s">
        <v>1354</v>
      </c>
      <c r="C1998" s="48" t="s">
        <v>1595</v>
      </c>
      <c r="D1998" s="48" t="s">
        <v>521</v>
      </c>
    </row>
    <row r="1999" spans="1:4" x14ac:dyDescent="0.2">
      <c r="A1999" s="48" t="s">
        <v>1545</v>
      </c>
      <c r="B1999" s="48" t="s">
        <v>1309</v>
      </c>
      <c r="C1999" s="48" t="s">
        <v>1595</v>
      </c>
      <c r="D1999" s="48" t="s">
        <v>521</v>
      </c>
    </row>
    <row r="2000" spans="1:4" x14ac:dyDescent="0.2">
      <c r="A2000" s="48" t="s">
        <v>0</v>
      </c>
      <c r="B2000" s="48" t="s">
        <v>1382</v>
      </c>
      <c r="C2000" s="48" t="s">
        <v>1595</v>
      </c>
      <c r="D2000" s="48" t="s">
        <v>521</v>
      </c>
    </row>
    <row r="2001" spans="1:4" x14ac:dyDescent="0.2">
      <c r="A2001" s="48" t="s">
        <v>2254</v>
      </c>
      <c r="B2001" s="48" t="s">
        <v>1342</v>
      </c>
      <c r="C2001" s="48" t="s">
        <v>1595</v>
      </c>
      <c r="D2001" s="48" t="s">
        <v>521</v>
      </c>
    </row>
    <row r="2002" spans="1:4" x14ac:dyDescent="0.2">
      <c r="A2002" s="48" t="s">
        <v>2255</v>
      </c>
      <c r="B2002" s="48" t="s">
        <v>1249</v>
      </c>
      <c r="C2002" s="48" t="s">
        <v>1595</v>
      </c>
      <c r="D2002" s="48" t="s">
        <v>521</v>
      </c>
    </row>
    <row r="2003" spans="1:4" x14ac:dyDescent="0.2">
      <c r="A2003" s="48" t="s">
        <v>1534</v>
      </c>
      <c r="B2003" s="48" t="s">
        <v>1294</v>
      </c>
      <c r="C2003" s="48" t="s">
        <v>1595</v>
      </c>
      <c r="D2003" s="48" t="s">
        <v>521</v>
      </c>
    </row>
    <row r="2004" spans="1:4" x14ac:dyDescent="0.2">
      <c r="A2004" s="48" t="s">
        <v>2256</v>
      </c>
      <c r="B2004" s="48" t="s">
        <v>1345</v>
      </c>
      <c r="C2004" s="48" t="s">
        <v>1595</v>
      </c>
      <c r="D2004" s="48" t="s">
        <v>521</v>
      </c>
    </row>
    <row r="2005" spans="1:4" x14ac:dyDescent="0.2">
      <c r="A2005" s="48" t="s">
        <v>1549</v>
      </c>
      <c r="B2005" s="48" t="s">
        <v>1314</v>
      </c>
      <c r="C2005" s="48" t="s">
        <v>1595</v>
      </c>
      <c r="D2005" s="48" t="s">
        <v>521</v>
      </c>
    </row>
    <row r="2006" spans="1:4" x14ac:dyDescent="0.2">
      <c r="A2006" s="48" t="s">
        <v>2257</v>
      </c>
      <c r="B2006" s="48" t="s">
        <v>1292</v>
      </c>
      <c r="C2006" s="48" t="s">
        <v>1595</v>
      </c>
      <c r="D2006" s="48" t="s">
        <v>521</v>
      </c>
    </row>
    <row r="2007" spans="1:4" x14ac:dyDescent="0.2">
      <c r="A2007" s="48" t="s">
        <v>2258</v>
      </c>
      <c r="B2007" s="48" t="s">
        <v>1346</v>
      </c>
      <c r="C2007" s="48" t="s">
        <v>1595</v>
      </c>
      <c r="D2007" s="48" t="s">
        <v>521</v>
      </c>
    </row>
    <row r="2008" spans="1:4" x14ac:dyDescent="0.2">
      <c r="A2008" s="48" t="s">
        <v>2259</v>
      </c>
      <c r="B2008" s="48" t="s">
        <v>1340</v>
      </c>
      <c r="C2008" s="48" t="s">
        <v>1595</v>
      </c>
      <c r="D2008" s="48" t="s">
        <v>521</v>
      </c>
    </row>
    <row r="2009" spans="1:4" x14ac:dyDescent="0.2">
      <c r="A2009" s="48" t="s">
        <v>1</v>
      </c>
      <c r="B2009" s="48" t="s">
        <v>1383</v>
      </c>
      <c r="C2009" s="48" t="s">
        <v>1595</v>
      </c>
      <c r="D2009" s="48" t="s">
        <v>521</v>
      </c>
    </row>
    <row r="2010" spans="1:4" x14ac:dyDescent="0.2">
      <c r="A2010" s="48" t="s">
        <v>2260</v>
      </c>
      <c r="B2010" s="48" t="s">
        <v>1235</v>
      </c>
      <c r="C2010" s="48" t="s">
        <v>1595</v>
      </c>
      <c r="D2010" s="48" t="s">
        <v>521</v>
      </c>
    </row>
    <row r="2011" spans="1:4" x14ac:dyDescent="0.2">
      <c r="A2011" s="48" t="s">
        <v>2261</v>
      </c>
      <c r="B2011" s="48" t="s">
        <v>1289</v>
      </c>
      <c r="C2011" s="48" t="s">
        <v>1595</v>
      </c>
      <c r="D2011" s="48" t="s">
        <v>521</v>
      </c>
    </row>
    <row r="2012" spans="1:4" x14ac:dyDescent="0.2">
      <c r="A2012" s="48" t="s">
        <v>1540</v>
      </c>
      <c r="B2012" s="48" t="s">
        <v>1302</v>
      </c>
      <c r="C2012" s="48" t="s">
        <v>1595</v>
      </c>
      <c r="D2012" s="48" t="s">
        <v>521</v>
      </c>
    </row>
    <row r="2013" spans="1:4" x14ac:dyDescent="0.2">
      <c r="A2013" s="48" t="s">
        <v>1418</v>
      </c>
      <c r="B2013" s="48" t="s">
        <v>1263</v>
      </c>
      <c r="C2013" s="48" t="s">
        <v>1595</v>
      </c>
      <c r="D2013" s="48" t="s">
        <v>521</v>
      </c>
    </row>
    <row r="2014" spans="1:4" x14ac:dyDescent="0.2">
      <c r="A2014" s="48" t="s">
        <v>1555</v>
      </c>
      <c r="B2014" s="48" t="s">
        <v>1323</v>
      </c>
      <c r="C2014" s="48" t="s">
        <v>1595</v>
      </c>
      <c r="D2014" s="48" t="s">
        <v>521</v>
      </c>
    </row>
    <row r="2015" spans="1:4" x14ac:dyDescent="0.2">
      <c r="A2015" s="48" t="s">
        <v>2262</v>
      </c>
      <c r="B2015" s="48" t="s">
        <v>1245</v>
      </c>
      <c r="C2015" s="48" t="s">
        <v>1595</v>
      </c>
      <c r="D2015" s="48" t="s">
        <v>521</v>
      </c>
    </row>
    <row r="2016" spans="1:4" x14ac:dyDescent="0.2">
      <c r="A2016" s="48" t="s">
        <v>1568</v>
      </c>
      <c r="B2016" s="48" t="s">
        <v>1359</v>
      </c>
      <c r="C2016" s="48" t="s">
        <v>1595</v>
      </c>
      <c r="D2016" s="48" t="s">
        <v>521</v>
      </c>
    </row>
    <row r="2017" spans="1:4" x14ac:dyDescent="0.2">
      <c r="A2017" s="48" t="s">
        <v>2263</v>
      </c>
      <c r="B2017" s="48" t="s">
        <v>1307</v>
      </c>
      <c r="C2017" s="48" t="s">
        <v>1595</v>
      </c>
      <c r="D2017" s="48" t="s">
        <v>521</v>
      </c>
    </row>
    <row r="2018" spans="1:4" x14ac:dyDescent="0.2">
      <c r="A2018" s="48" t="s">
        <v>2264</v>
      </c>
      <c r="B2018" s="48" t="s">
        <v>1276</v>
      </c>
      <c r="C2018" s="48" t="s">
        <v>1595</v>
      </c>
      <c r="D2018" s="48" t="s">
        <v>521</v>
      </c>
    </row>
    <row r="2019" spans="1:4" x14ac:dyDescent="0.2">
      <c r="A2019" s="48" t="s">
        <v>2265</v>
      </c>
      <c r="B2019" s="48" t="s">
        <v>1313</v>
      </c>
      <c r="C2019" s="48" t="s">
        <v>1595</v>
      </c>
      <c r="D2019" s="48" t="s">
        <v>521</v>
      </c>
    </row>
    <row r="2020" spans="1:4" x14ac:dyDescent="0.2">
      <c r="A2020" s="48" t="s">
        <v>2266</v>
      </c>
      <c r="B2020" s="48" t="s">
        <v>1322</v>
      </c>
      <c r="C2020" s="48" t="s">
        <v>1595</v>
      </c>
      <c r="D2020" s="48" t="s">
        <v>521</v>
      </c>
    </row>
    <row r="2021" spans="1:4" x14ac:dyDescent="0.2">
      <c r="A2021" s="48" t="s">
        <v>2267</v>
      </c>
      <c r="B2021" s="48" t="s">
        <v>1274</v>
      </c>
      <c r="C2021" s="48" t="s">
        <v>1595</v>
      </c>
      <c r="D2021" s="48" t="s">
        <v>521</v>
      </c>
    </row>
    <row r="2022" spans="1:4" x14ac:dyDescent="0.2">
      <c r="A2022" s="48" t="s">
        <v>2561</v>
      </c>
      <c r="B2022" s="48" t="s">
        <v>1236</v>
      </c>
      <c r="C2022" s="48" t="s">
        <v>1595</v>
      </c>
      <c r="D2022" s="48" t="s">
        <v>1333</v>
      </c>
    </row>
    <row r="2023" spans="1:4" x14ac:dyDescent="0.2">
      <c r="A2023" s="48"/>
      <c r="B2023" s="48"/>
      <c r="C2023" s="48"/>
      <c r="D2023" s="48" t="s">
        <v>521</v>
      </c>
    </row>
    <row r="2024" spans="1:4" x14ac:dyDescent="0.2">
      <c r="A2024" s="48" t="s">
        <v>2268</v>
      </c>
      <c r="B2024" s="48" t="s">
        <v>1284</v>
      </c>
      <c r="C2024" s="48" t="s">
        <v>1595</v>
      </c>
      <c r="D2024" s="48" t="s">
        <v>521</v>
      </c>
    </row>
    <row r="2025" spans="1:4" x14ac:dyDescent="0.2">
      <c r="A2025" s="48" t="s">
        <v>1536</v>
      </c>
      <c r="B2025" s="48" t="s">
        <v>1297</v>
      </c>
      <c r="C2025" s="48" t="s">
        <v>1595</v>
      </c>
      <c r="D2025" s="48" t="s">
        <v>521</v>
      </c>
    </row>
    <row r="2026" spans="1:4" x14ac:dyDescent="0.2">
      <c r="A2026" s="48" t="s">
        <v>1537</v>
      </c>
      <c r="B2026" s="48" t="s">
        <v>1298</v>
      </c>
      <c r="C2026" s="48" t="s">
        <v>1595</v>
      </c>
      <c r="D2026" s="48" t="s">
        <v>521</v>
      </c>
    </row>
    <row r="2027" spans="1:4" x14ac:dyDescent="0.2">
      <c r="A2027" s="48" t="s">
        <v>1399</v>
      </c>
      <c r="B2027" s="48" t="s">
        <v>1226</v>
      </c>
      <c r="C2027" s="48" t="s">
        <v>1595</v>
      </c>
      <c r="D2027" s="48" t="s">
        <v>1332</v>
      </c>
    </row>
    <row r="2028" spans="1:4" x14ac:dyDescent="0.2">
      <c r="A2028" s="48"/>
      <c r="B2028" s="48"/>
      <c r="C2028" s="48"/>
      <c r="D2028" s="48" t="s">
        <v>521</v>
      </c>
    </row>
    <row r="2029" spans="1:4" x14ac:dyDescent="0.2">
      <c r="A2029" s="48" t="s">
        <v>1426</v>
      </c>
      <c r="B2029" s="48" t="s">
        <v>1275</v>
      </c>
      <c r="C2029" s="48" t="s">
        <v>1595</v>
      </c>
      <c r="D2029" s="48" t="s">
        <v>521</v>
      </c>
    </row>
    <row r="2030" spans="1:4" x14ac:dyDescent="0.2">
      <c r="A2030" s="48" t="s">
        <v>1552</v>
      </c>
      <c r="B2030" s="48" t="s">
        <v>1317</v>
      </c>
      <c r="C2030" s="48" t="s">
        <v>1595</v>
      </c>
      <c r="D2030" s="48" t="s">
        <v>521</v>
      </c>
    </row>
    <row r="2031" spans="1:4" x14ac:dyDescent="0.2">
      <c r="A2031" s="48" t="s">
        <v>1879</v>
      </c>
      <c r="B2031" s="48" t="s">
        <v>1880</v>
      </c>
      <c r="C2031" s="48" t="s">
        <v>1595</v>
      </c>
      <c r="D2031" s="48" t="s">
        <v>521</v>
      </c>
    </row>
    <row r="2032" spans="1:4" x14ac:dyDescent="0.2">
      <c r="A2032" s="48" t="s">
        <v>1398</v>
      </c>
      <c r="B2032" s="48" t="s">
        <v>1225</v>
      </c>
      <c r="C2032" s="48" t="s">
        <v>1595</v>
      </c>
      <c r="D2032" s="48" t="s">
        <v>1333</v>
      </c>
    </row>
    <row r="2033" spans="1:4" x14ac:dyDescent="0.2">
      <c r="A2033" s="48"/>
      <c r="B2033" s="48"/>
      <c r="C2033" s="48"/>
      <c r="D2033" s="48" t="s">
        <v>1331</v>
      </c>
    </row>
    <row r="2034" spans="1:4" x14ac:dyDescent="0.2">
      <c r="A2034" s="48"/>
      <c r="B2034" s="48"/>
      <c r="C2034" s="48"/>
      <c r="D2034" s="48" t="s">
        <v>521</v>
      </c>
    </row>
    <row r="2035" spans="1:4" x14ac:dyDescent="0.2">
      <c r="A2035" s="48" t="s">
        <v>1415</v>
      </c>
      <c r="B2035" s="48" t="s">
        <v>1259</v>
      </c>
      <c r="C2035" s="48" t="s">
        <v>1595</v>
      </c>
      <c r="D2035" s="48" t="s">
        <v>1332</v>
      </c>
    </row>
    <row r="2036" spans="1:4" x14ac:dyDescent="0.2">
      <c r="A2036" s="48"/>
      <c r="B2036" s="48"/>
      <c r="C2036" s="48"/>
      <c r="D2036" s="48" t="s">
        <v>521</v>
      </c>
    </row>
    <row r="2037" spans="1:4" x14ac:dyDescent="0.2">
      <c r="A2037" s="48" t="s">
        <v>1400</v>
      </c>
      <c r="B2037" s="48" t="s">
        <v>1237</v>
      </c>
      <c r="C2037" s="48" t="s">
        <v>1595</v>
      </c>
      <c r="D2037" s="48" t="s">
        <v>1331</v>
      </c>
    </row>
    <row r="2038" spans="1:4" x14ac:dyDescent="0.2">
      <c r="A2038" s="48"/>
      <c r="B2038" s="48"/>
      <c r="C2038" s="48"/>
      <c r="D2038" s="48" t="s">
        <v>1332</v>
      </c>
    </row>
    <row r="2039" spans="1:4" x14ac:dyDescent="0.2">
      <c r="A2039" s="48"/>
      <c r="B2039" s="48"/>
      <c r="C2039" s="48"/>
      <c r="D2039" s="48" t="s">
        <v>521</v>
      </c>
    </row>
    <row r="2040" spans="1:4" x14ac:dyDescent="0.2">
      <c r="A2040" s="48" t="s">
        <v>1413</v>
      </c>
      <c r="B2040" s="48" t="s">
        <v>1256</v>
      </c>
      <c r="C2040" s="48" t="s">
        <v>1595</v>
      </c>
      <c r="D2040" s="48" t="s">
        <v>1331</v>
      </c>
    </row>
    <row r="2041" spans="1:4" x14ac:dyDescent="0.2">
      <c r="A2041" s="48"/>
      <c r="B2041" s="48"/>
      <c r="C2041" s="48"/>
      <c r="D2041" s="48" t="s">
        <v>521</v>
      </c>
    </row>
    <row r="2042" spans="1:4" x14ac:dyDescent="0.2">
      <c r="A2042" s="48" t="s">
        <v>1397</v>
      </c>
      <c r="B2042" s="48" t="s">
        <v>1224</v>
      </c>
      <c r="C2042" s="48" t="s">
        <v>1595</v>
      </c>
      <c r="D2042" s="48" t="s">
        <v>1333</v>
      </c>
    </row>
    <row r="2043" spans="1:4" x14ac:dyDescent="0.2">
      <c r="A2043" s="48"/>
      <c r="B2043" s="48"/>
      <c r="C2043" s="48"/>
      <c r="D2043" s="48" t="s">
        <v>1331</v>
      </c>
    </row>
    <row r="2044" spans="1:4" x14ac:dyDescent="0.2">
      <c r="A2044" s="48"/>
      <c r="B2044" s="48"/>
      <c r="C2044" s="48"/>
      <c r="D2044" s="48" t="s">
        <v>1332</v>
      </c>
    </row>
    <row r="2045" spans="1:4" x14ac:dyDescent="0.2">
      <c r="A2045" s="48"/>
      <c r="B2045" s="48"/>
      <c r="C2045" s="48"/>
      <c r="D2045" s="48" t="s">
        <v>521</v>
      </c>
    </row>
    <row r="2046" spans="1:4" x14ac:dyDescent="0.2">
      <c r="A2046" s="48" t="s">
        <v>2269</v>
      </c>
      <c r="B2046" s="48" t="s">
        <v>1267</v>
      </c>
      <c r="C2046" s="48" t="s">
        <v>1595</v>
      </c>
      <c r="D2046" s="48" t="s">
        <v>1331</v>
      </c>
    </row>
    <row r="2047" spans="1:4" x14ac:dyDescent="0.2">
      <c r="A2047" s="48"/>
      <c r="B2047" s="48"/>
      <c r="C2047" s="48"/>
      <c r="D2047" s="48" t="s">
        <v>521</v>
      </c>
    </row>
    <row r="2048" spans="1:4" x14ac:dyDescent="0.2">
      <c r="A2048" s="48" t="s">
        <v>1402</v>
      </c>
      <c r="B2048" s="48" t="s">
        <v>1241</v>
      </c>
      <c r="C2048" s="48" t="s">
        <v>1595</v>
      </c>
      <c r="D2048" s="48" t="s">
        <v>521</v>
      </c>
    </row>
    <row r="2049" spans="1:4" x14ac:dyDescent="0.2">
      <c r="A2049" s="48" t="s">
        <v>1564</v>
      </c>
      <c r="B2049" s="48" t="s">
        <v>1350</v>
      </c>
      <c r="C2049" s="48" t="s">
        <v>1595</v>
      </c>
      <c r="D2049" s="48" t="s">
        <v>521</v>
      </c>
    </row>
    <row r="2050" spans="1:4" x14ac:dyDescent="0.2">
      <c r="A2050" s="48" t="s">
        <v>1561</v>
      </c>
      <c r="B2050" s="48" t="s">
        <v>1344</v>
      </c>
      <c r="C2050" s="48" t="s">
        <v>1595</v>
      </c>
      <c r="D2050" s="48" t="s">
        <v>521</v>
      </c>
    </row>
    <row r="2051" spans="1:4" x14ac:dyDescent="0.2">
      <c r="A2051" s="48" t="s">
        <v>2270</v>
      </c>
      <c r="B2051" s="48" t="s">
        <v>1377</v>
      </c>
      <c r="C2051" s="48" t="s">
        <v>1595</v>
      </c>
      <c r="D2051" s="48" t="s">
        <v>521</v>
      </c>
    </row>
    <row r="2052" spans="1:4" x14ac:dyDescent="0.2">
      <c r="A2052" s="48" t="s">
        <v>2271</v>
      </c>
      <c r="B2052" s="48" t="s">
        <v>1320</v>
      </c>
      <c r="C2052" s="48" t="s">
        <v>1595</v>
      </c>
      <c r="D2052" s="48" t="s">
        <v>521</v>
      </c>
    </row>
    <row r="2053" spans="1:4" x14ac:dyDescent="0.2">
      <c r="A2053" s="48" t="s">
        <v>2272</v>
      </c>
      <c r="B2053" s="48" t="s">
        <v>1341</v>
      </c>
      <c r="C2053" s="48" t="s">
        <v>1595</v>
      </c>
      <c r="D2053" s="48" t="s">
        <v>521</v>
      </c>
    </row>
    <row r="2054" spans="1:4" x14ac:dyDescent="0.2">
      <c r="A2054" s="48" t="s">
        <v>1407</v>
      </c>
      <c r="B2054" s="48" t="s">
        <v>1248</v>
      </c>
      <c r="C2054" s="48" t="s">
        <v>1595</v>
      </c>
      <c r="D2054" s="48" t="s">
        <v>521</v>
      </c>
    </row>
    <row r="2055" spans="1:4" x14ac:dyDescent="0.2">
      <c r="A2055" s="48" t="s">
        <v>2273</v>
      </c>
      <c r="B2055" s="48" t="s">
        <v>1353</v>
      </c>
      <c r="C2055" s="48" t="s">
        <v>1595</v>
      </c>
      <c r="D2055" s="48" t="s">
        <v>521</v>
      </c>
    </row>
    <row r="2056" spans="1:4" x14ac:dyDescent="0.2">
      <c r="A2056" s="48" t="s">
        <v>2274</v>
      </c>
      <c r="B2056" s="48" t="s">
        <v>1328</v>
      </c>
      <c r="C2056" s="48" t="s">
        <v>1595</v>
      </c>
      <c r="D2056" s="48" t="s">
        <v>521</v>
      </c>
    </row>
    <row r="2057" spans="1:4" x14ac:dyDescent="0.2">
      <c r="A2057" s="48" t="s">
        <v>1539</v>
      </c>
      <c r="B2057" s="48" t="s">
        <v>1301</v>
      </c>
      <c r="C2057" s="48" t="s">
        <v>1595</v>
      </c>
      <c r="D2057" s="48" t="s">
        <v>521</v>
      </c>
    </row>
    <row r="2058" spans="1:4" x14ac:dyDescent="0.2">
      <c r="A2058" s="48" t="s">
        <v>1586</v>
      </c>
      <c r="B2058" s="48" t="s">
        <v>1373</v>
      </c>
      <c r="C2058" s="48" t="s">
        <v>1595</v>
      </c>
      <c r="D2058" s="48" t="s">
        <v>521</v>
      </c>
    </row>
    <row r="2059" spans="1:4" x14ac:dyDescent="0.2">
      <c r="A2059" s="48" t="s">
        <v>2275</v>
      </c>
      <c r="B2059" s="48" t="s">
        <v>1378</v>
      </c>
      <c r="C2059" s="48" t="s">
        <v>1595</v>
      </c>
      <c r="D2059" s="48" t="s">
        <v>521</v>
      </c>
    </row>
    <row r="2060" spans="1:4" x14ac:dyDescent="0.2">
      <c r="A2060" s="48" t="s">
        <v>2276</v>
      </c>
      <c r="B2060" s="48" t="s">
        <v>1254</v>
      </c>
      <c r="C2060" s="48" t="s">
        <v>1595</v>
      </c>
      <c r="D2060" s="48" t="s">
        <v>521</v>
      </c>
    </row>
    <row r="2061" spans="1:4" x14ac:dyDescent="0.2">
      <c r="A2061" s="48" t="s">
        <v>1587</v>
      </c>
      <c r="B2061" s="48" t="s">
        <v>1374</v>
      </c>
      <c r="C2061" s="48" t="s">
        <v>1595</v>
      </c>
      <c r="D2061" s="48" t="s">
        <v>521</v>
      </c>
    </row>
    <row r="2062" spans="1:4" x14ac:dyDescent="0.2">
      <c r="A2062" s="48" t="s">
        <v>2277</v>
      </c>
      <c r="B2062" s="48" t="s">
        <v>1379</v>
      </c>
      <c r="C2062" s="48" t="s">
        <v>1595</v>
      </c>
      <c r="D2062" s="48" t="s">
        <v>521</v>
      </c>
    </row>
    <row r="2063" spans="1:4" x14ac:dyDescent="0.2">
      <c r="A2063" s="48" t="s">
        <v>1493</v>
      </c>
      <c r="B2063" s="48" t="s">
        <v>1286</v>
      </c>
      <c r="C2063" s="48" t="s">
        <v>1595</v>
      </c>
      <c r="D2063" s="48" t="s">
        <v>521</v>
      </c>
    </row>
    <row r="2064" spans="1:4" x14ac:dyDescent="0.2">
      <c r="A2064" s="48" t="s">
        <v>2278</v>
      </c>
      <c r="B2064" s="48" t="s">
        <v>1325</v>
      </c>
      <c r="C2064" s="48" t="s">
        <v>1595</v>
      </c>
      <c r="D2064" s="48" t="s">
        <v>521</v>
      </c>
    </row>
    <row r="2065" spans="1:4" x14ac:dyDescent="0.2">
      <c r="A2065" s="48" t="s">
        <v>2279</v>
      </c>
      <c r="B2065" s="48" t="s">
        <v>1356</v>
      </c>
      <c r="C2065" s="48" t="s">
        <v>1595</v>
      </c>
      <c r="D2065" s="48" t="s">
        <v>521</v>
      </c>
    </row>
    <row r="2066" spans="1:4" x14ac:dyDescent="0.2">
      <c r="A2066" s="48" t="s">
        <v>2280</v>
      </c>
      <c r="B2066" s="48" t="s">
        <v>1380</v>
      </c>
      <c r="C2066" s="48" t="s">
        <v>1595</v>
      </c>
      <c r="D2066" s="48" t="s">
        <v>521</v>
      </c>
    </row>
    <row r="2067" spans="1:4" x14ac:dyDescent="0.2">
      <c r="A2067" s="48" t="s">
        <v>1588</v>
      </c>
      <c r="B2067" s="48" t="s">
        <v>1375</v>
      </c>
      <c r="C2067" s="48" t="s">
        <v>1595</v>
      </c>
      <c r="D2067" s="48" t="s">
        <v>521</v>
      </c>
    </row>
    <row r="2068" spans="1:4" x14ac:dyDescent="0.2">
      <c r="A2068" s="48" t="s">
        <v>2281</v>
      </c>
      <c r="B2068" s="48" t="s">
        <v>1269</v>
      </c>
      <c r="C2068" s="48" t="s">
        <v>1595</v>
      </c>
      <c r="D2068" s="48" t="s">
        <v>521</v>
      </c>
    </row>
    <row r="2069" spans="1:4" x14ac:dyDescent="0.2">
      <c r="A2069" s="48" t="s">
        <v>2282</v>
      </c>
      <c r="B2069" s="48" t="s">
        <v>1305</v>
      </c>
      <c r="C2069" s="48" t="s">
        <v>1595</v>
      </c>
      <c r="D2069" s="48" t="s">
        <v>521</v>
      </c>
    </row>
    <row r="2070" spans="1:4" x14ac:dyDescent="0.2">
      <c r="A2070" s="48" t="s">
        <v>1544</v>
      </c>
      <c r="B2070" s="48" t="s">
        <v>1308</v>
      </c>
      <c r="C2070" s="48" t="s">
        <v>1595</v>
      </c>
      <c r="D2070" s="48" t="s">
        <v>521</v>
      </c>
    </row>
    <row r="2071" spans="1:4" x14ac:dyDescent="0.2">
      <c r="A2071" s="48" t="s">
        <v>1556</v>
      </c>
      <c r="B2071" s="48" t="s">
        <v>1324</v>
      </c>
      <c r="C2071" s="48" t="s">
        <v>1595</v>
      </c>
      <c r="D2071" s="48" t="s">
        <v>521</v>
      </c>
    </row>
    <row r="2072" spans="1:4" x14ac:dyDescent="0.2">
      <c r="A2072" s="48" t="s">
        <v>1566</v>
      </c>
      <c r="B2072" s="48" t="s">
        <v>1352</v>
      </c>
      <c r="C2072" s="48" t="s">
        <v>1595</v>
      </c>
      <c r="D2072" s="48" t="s">
        <v>521</v>
      </c>
    </row>
    <row r="2073" spans="1:4" x14ac:dyDescent="0.2">
      <c r="A2073" s="48" t="s">
        <v>2283</v>
      </c>
      <c r="B2073" s="48" t="s">
        <v>1261</v>
      </c>
      <c r="C2073" s="48" t="s">
        <v>1595</v>
      </c>
      <c r="D2073" s="48" t="s">
        <v>521</v>
      </c>
    </row>
    <row r="2074" spans="1:4" x14ac:dyDescent="0.2">
      <c r="A2074" s="48" t="s">
        <v>1589</v>
      </c>
      <c r="B2074" s="48" t="s">
        <v>1376</v>
      </c>
      <c r="C2074" s="48" t="s">
        <v>1595</v>
      </c>
      <c r="D2074" s="48" t="s">
        <v>521</v>
      </c>
    </row>
    <row r="2075" spans="1:4" x14ac:dyDescent="0.2">
      <c r="A2075" s="48" t="s">
        <v>2284</v>
      </c>
      <c r="B2075" s="48" t="s">
        <v>1381</v>
      </c>
      <c r="C2075" s="48" t="s">
        <v>1595</v>
      </c>
      <c r="D2075" s="48" t="s">
        <v>521</v>
      </c>
    </row>
    <row r="2076" spans="1:4" x14ac:dyDescent="0.2">
      <c r="A2076" s="48" t="s">
        <v>2285</v>
      </c>
      <c r="B2076" s="48" t="s">
        <v>1357</v>
      </c>
      <c r="C2076" s="48" t="s">
        <v>1595</v>
      </c>
      <c r="D2076" s="48" t="s">
        <v>521</v>
      </c>
    </row>
    <row r="2077" spans="1:4" x14ac:dyDescent="0.2">
      <c r="A2077" s="48" t="s">
        <v>2286</v>
      </c>
      <c r="B2077" s="48" t="s">
        <v>1291</v>
      </c>
      <c r="C2077" s="48" t="s">
        <v>1595</v>
      </c>
      <c r="D2077" s="48" t="s">
        <v>521</v>
      </c>
    </row>
    <row r="2078" spans="1:4" x14ac:dyDescent="0.2">
      <c r="A2078" s="48" t="s">
        <v>2287</v>
      </c>
      <c r="B2078" s="48" t="s">
        <v>1349</v>
      </c>
      <c r="C2078" s="48" t="s">
        <v>1595</v>
      </c>
      <c r="D2078" s="48" t="s">
        <v>521</v>
      </c>
    </row>
    <row r="2079" spans="1:4" x14ac:dyDescent="0.2">
      <c r="A2079" s="48" t="s">
        <v>2288</v>
      </c>
      <c r="B2079" s="48" t="s">
        <v>1283</v>
      </c>
      <c r="C2079" s="48" t="s">
        <v>1595</v>
      </c>
      <c r="D2079" s="48" t="s">
        <v>521</v>
      </c>
    </row>
    <row r="2080" spans="1:4" x14ac:dyDescent="0.2">
      <c r="A2080" s="48" t="s">
        <v>2562</v>
      </c>
      <c r="B2080" s="48" t="s">
        <v>1257</v>
      </c>
      <c r="C2080" s="48" t="s">
        <v>1595</v>
      </c>
      <c r="D2080" s="48" t="s">
        <v>521</v>
      </c>
    </row>
    <row r="2081" spans="1:4" x14ac:dyDescent="0.2">
      <c r="A2081" s="48" t="s">
        <v>2289</v>
      </c>
      <c r="B2081" s="48" t="s">
        <v>1321</v>
      </c>
      <c r="C2081" s="48" t="s">
        <v>1595</v>
      </c>
      <c r="D2081" s="48" t="s">
        <v>521</v>
      </c>
    </row>
    <row r="2082" spans="1:4" x14ac:dyDescent="0.2">
      <c r="A2082" s="48" t="s">
        <v>1412</v>
      </c>
      <c r="B2082" s="48" t="s">
        <v>1255</v>
      </c>
      <c r="C2082" s="48" t="s">
        <v>1595</v>
      </c>
      <c r="D2082" s="48" t="s">
        <v>521</v>
      </c>
    </row>
    <row r="2083" spans="1:4" x14ac:dyDescent="0.2">
      <c r="A2083" s="48" t="s">
        <v>1427</v>
      </c>
      <c r="B2083" s="48" t="s">
        <v>1277</v>
      </c>
      <c r="C2083" s="48" t="s">
        <v>1595</v>
      </c>
      <c r="D2083" s="48" t="s">
        <v>521</v>
      </c>
    </row>
    <row r="2084" spans="1:4" x14ac:dyDescent="0.2">
      <c r="A2084" s="48" t="s">
        <v>1558</v>
      </c>
      <c r="B2084" s="48" t="s">
        <v>1327</v>
      </c>
      <c r="C2084" s="48" t="s">
        <v>1595</v>
      </c>
      <c r="D2084" s="48" t="s">
        <v>521</v>
      </c>
    </row>
    <row r="2085" spans="1:4" x14ac:dyDescent="0.2">
      <c r="A2085" s="48" t="s">
        <v>1557</v>
      </c>
      <c r="B2085" s="48" t="s">
        <v>1326</v>
      </c>
      <c r="C2085" s="48" t="s">
        <v>1595</v>
      </c>
      <c r="D2085" s="48" t="s">
        <v>521</v>
      </c>
    </row>
    <row r="2086" spans="1:4" x14ac:dyDescent="0.2">
      <c r="A2086" s="48" t="s">
        <v>1494</v>
      </c>
      <c r="B2086" s="48" t="s">
        <v>1287</v>
      </c>
      <c r="C2086" s="48" t="s">
        <v>1595</v>
      </c>
      <c r="D2086" s="48" t="s">
        <v>521</v>
      </c>
    </row>
    <row r="2087" spans="1:4" x14ac:dyDescent="0.2">
      <c r="A2087" s="48" t="s">
        <v>1416</v>
      </c>
      <c r="B2087" s="48" t="s">
        <v>1260</v>
      </c>
      <c r="C2087" s="48" t="s">
        <v>1595</v>
      </c>
      <c r="D2087" s="48" t="s">
        <v>521</v>
      </c>
    </row>
    <row r="2088" spans="1:4" x14ac:dyDescent="0.2">
      <c r="A2088" s="48" t="s">
        <v>2290</v>
      </c>
      <c r="B2088" s="48" t="s">
        <v>1243</v>
      </c>
      <c r="C2088" s="48" t="s">
        <v>1595</v>
      </c>
      <c r="D2088" s="48" t="s">
        <v>1331</v>
      </c>
    </row>
    <row r="2089" spans="1:4" x14ac:dyDescent="0.2">
      <c r="A2089" s="48"/>
      <c r="B2089" s="48"/>
      <c r="C2089" s="48"/>
      <c r="D2089" s="48" t="s">
        <v>521</v>
      </c>
    </row>
    <row r="2090" spans="1:4" x14ac:dyDescent="0.2">
      <c r="A2090" s="48" t="s">
        <v>2563</v>
      </c>
      <c r="B2090" s="48" t="s">
        <v>1239</v>
      </c>
      <c r="C2090" s="48" t="s">
        <v>1595</v>
      </c>
      <c r="D2090" s="48" t="s">
        <v>1332</v>
      </c>
    </row>
    <row r="2091" spans="1:4" x14ac:dyDescent="0.2">
      <c r="A2091" s="48"/>
      <c r="B2091" s="48"/>
      <c r="C2091" s="48"/>
      <c r="D2091" s="48" t="s">
        <v>521</v>
      </c>
    </row>
    <row r="2092" spans="1:4" x14ac:dyDescent="0.2">
      <c r="A2092" s="48" t="s">
        <v>1532</v>
      </c>
      <c r="B2092" s="48" t="s">
        <v>1290</v>
      </c>
      <c r="C2092" s="48" t="s">
        <v>1595</v>
      </c>
      <c r="D2092" s="48" t="s">
        <v>521</v>
      </c>
    </row>
    <row r="2093" spans="1:4" x14ac:dyDescent="0.2">
      <c r="A2093" s="48" t="s">
        <v>1396</v>
      </c>
      <c r="B2093" s="48" t="s">
        <v>1223</v>
      </c>
      <c r="C2093" s="48" t="s">
        <v>1595</v>
      </c>
      <c r="D2093" s="48" t="s">
        <v>1333</v>
      </c>
    </row>
    <row r="2094" spans="1:4" x14ac:dyDescent="0.2">
      <c r="A2094" s="48"/>
      <c r="B2094" s="48"/>
      <c r="C2094" s="48"/>
      <c r="D2094" s="48" t="s">
        <v>1331</v>
      </c>
    </row>
    <row r="2095" spans="1:4" x14ac:dyDescent="0.2">
      <c r="A2095" s="48"/>
      <c r="B2095" s="48"/>
      <c r="C2095" s="48"/>
      <c r="D2095" s="48" t="s">
        <v>521</v>
      </c>
    </row>
    <row r="2096" spans="1:4" x14ac:dyDescent="0.2">
      <c r="A2096" s="48" t="s">
        <v>1569</v>
      </c>
      <c r="B2096" s="48" t="s">
        <v>1360</v>
      </c>
      <c r="C2096" s="48" t="s">
        <v>2481</v>
      </c>
      <c r="D2096" s="48" t="s">
        <v>521</v>
      </c>
    </row>
    <row r="2097" spans="1:4" x14ac:dyDescent="0.2">
      <c r="A2097" s="48" t="s">
        <v>1574</v>
      </c>
      <c r="B2097" s="48" t="s">
        <v>1365</v>
      </c>
      <c r="C2097" s="48" t="s">
        <v>2481</v>
      </c>
      <c r="D2097" s="48" t="s">
        <v>521</v>
      </c>
    </row>
    <row r="2098" spans="1:4" x14ac:dyDescent="0.2">
      <c r="A2098" s="48" t="s">
        <v>1573</v>
      </c>
      <c r="B2098" s="48" t="s">
        <v>1364</v>
      </c>
      <c r="C2098" s="48" t="s">
        <v>2481</v>
      </c>
      <c r="D2098" s="48" t="s">
        <v>521</v>
      </c>
    </row>
    <row r="2099" spans="1:4" x14ac:dyDescent="0.2">
      <c r="A2099" s="48" t="s">
        <v>1575</v>
      </c>
      <c r="B2099" s="48" t="s">
        <v>1366</v>
      </c>
      <c r="C2099" s="48" t="s">
        <v>2481</v>
      </c>
      <c r="D2099" s="48" t="s">
        <v>521</v>
      </c>
    </row>
    <row r="2100" spans="1:4" x14ac:dyDescent="0.2">
      <c r="A2100" s="48" t="s">
        <v>1570</v>
      </c>
      <c r="B2100" s="48" t="s">
        <v>1361</v>
      </c>
      <c r="C2100" s="48" t="s">
        <v>2481</v>
      </c>
      <c r="D2100" s="48" t="s">
        <v>521</v>
      </c>
    </row>
    <row r="2101" spans="1:4" x14ac:dyDescent="0.2">
      <c r="A2101" s="48" t="s">
        <v>1581</v>
      </c>
      <c r="B2101" s="48" t="s">
        <v>1368</v>
      </c>
      <c r="C2101" s="48" t="s">
        <v>2481</v>
      </c>
      <c r="D2101" s="48" t="s">
        <v>521</v>
      </c>
    </row>
    <row r="2102" spans="1:4" x14ac:dyDescent="0.2">
      <c r="A2102" s="48" t="s">
        <v>1571</v>
      </c>
      <c r="B2102" s="48" t="s">
        <v>1362</v>
      </c>
      <c r="C2102" s="48" t="s">
        <v>2481</v>
      </c>
      <c r="D2102" s="48" t="s">
        <v>521</v>
      </c>
    </row>
    <row r="2103" spans="1:4" x14ac:dyDescent="0.2">
      <c r="A2103" s="48" t="s">
        <v>1580</v>
      </c>
      <c r="B2103" s="48" t="s">
        <v>1367</v>
      </c>
      <c r="C2103" s="48" t="s">
        <v>2481</v>
      </c>
      <c r="D2103" s="48" t="s">
        <v>521</v>
      </c>
    </row>
    <row r="2104" spans="1:4" x14ac:dyDescent="0.2">
      <c r="A2104" s="48" t="s">
        <v>1572</v>
      </c>
      <c r="B2104" s="48" t="s">
        <v>1363</v>
      </c>
      <c r="C2104" s="48" t="s">
        <v>2481</v>
      </c>
      <c r="D2104" s="48" t="s">
        <v>521</v>
      </c>
    </row>
    <row r="2105" spans="1:4" x14ac:dyDescent="0.2">
      <c r="A2105" s="48" t="s">
        <v>2028</v>
      </c>
      <c r="B2105" s="48" t="s">
        <v>973</v>
      </c>
      <c r="C2105" s="48" t="s">
        <v>921</v>
      </c>
      <c r="D2105" s="48" t="s">
        <v>2185</v>
      </c>
    </row>
    <row r="2106" spans="1:4" x14ac:dyDescent="0.2">
      <c r="A2106" s="48" t="s">
        <v>2029</v>
      </c>
      <c r="B2106" s="48" t="s">
        <v>1175</v>
      </c>
      <c r="C2106" s="48" t="s">
        <v>921</v>
      </c>
      <c r="D2106" s="48" t="s">
        <v>2185</v>
      </c>
    </row>
    <row r="2107" spans="1:4" x14ac:dyDescent="0.2">
      <c r="A2107" s="48" t="s">
        <v>2004</v>
      </c>
      <c r="B2107" s="48" t="s">
        <v>975</v>
      </c>
      <c r="C2107" s="48" t="s">
        <v>921</v>
      </c>
      <c r="D2107" s="48" t="s">
        <v>2185</v>
      </c>
    </row>
    <row r="2108" spans="1:4" x14ac:dyDescent="0.2">
      <c r="A2108" s="48" t="s">
        <v>2007</v>
      </c>
      <c r="B2108" s="48" t="s">
        <v>978</v>
      </c>
      <c r="C2108" s="48" t="s">
        <v>921</v>
      </c>
      <c r="D2108" s="48" t="s">
        <v>2185</v>
      </c>
    </row>
    <row r="2109" spans="1:4" x14ac:dyDescent="0.2">
      <c r="A2109" s="48" t="s">
        <v>2006</v>
      </c>
      <c r="B2109" s="48" t="s">
        <v>977</v>
      </c>
      <c r="C2109" s="48" t="s">
        <v>921</v>
      </c>
      <c r="D2109" s="48" t="s">
        <v>2185</v>
      </c>
    </row>
    <row r="2110" spans="1:4" x14ac:dyDescent="0.2">
      <c r="A2110" s="48" t="s">
        <v>2003</v>
      </c>
      <c r="B2110" s="48" t="s">
        <v>974</v>
      </c>
      <c r="C2110" s="48" t="s">
        <v>921</v>
      </c>
      <c r="D2110" s="48" t="s">
        <v>2185</v>
      </c>
    </row>
    <row r="2111" spans="1:4" x14ac:dyDescent="0.2">
      <c r="A2111" s="48" t="s">
        <v>2005</v>
      </c>
      <c r="B2111" s="48" t="s">
        <v>976</v>
      </c>
      <c r="C2111" s="48" t="s">
        <v>921</v>
      </c>
      <c r="D2111" s="48" t="s">
        <v>2185</v>
      </c>
    </row>
    <row r="2112" spans="1:4" x14ac:dyDescent="0.2">
      <c r="A2112" s="48" t="s">
        <v>2009</v>
      </c>
      <c r="B2112" s="48" t="s">
        <v>980</v>
      </c>
      <c r="C2112" s="48" t="s">
        <v>921</v>
      </c>
      <c r="D2112" s="48" t="s">
        <v>2185</v>
      </c>
    </row>
    <row r="2113" spans="1:4" x14ac:dyDescent="0.2">
      <c r="A2113" s="48" t="s">
        <v>2008</v>
      </c>
      <c r="B2113" s="48" t="s">
        <v>979</v>
      </c>
      <c r="C2113" s="48" t="s">
        <v>921</v>
      </c>
      <c r="D2113" s="48" t="s">
        <v>2185</v>
      </c>
    </row>
    <row r="2114" spans="1:4" x14ac:dyDescent="0.2">
      <c r="A2114" s="48" t="s">
        <v>2010</v>
      </c>
      <c r="B2114" s="48" t="s">
        <v>981</v>
      </c>
      <c r="C2114" s="48" t="s">
        <v>921</v>
      </c>
      <c r="D2114" s="48" t="s">
        <v>2185</v>
      </c>
    </row>
    <row r="2115" spans="1:4" x14ac:dyDescent="0.2">
      <c r="A2115" s="48" t="s">
        <v>2011</v>
      </c>
      <c r="B2115" s="48" t="s">
        <v>982</v>
      </c>
      <c r="C2115" s="48" t="s">
        <v>921</v>
      </c>
      <c r="D2115" s="48" t="s">
        <v>2185</v>
      </c>
    </row>
    <row r="2116" spans="1:4" x14ac:dyDescent="0.2">
      <c r="A2116" s="48" t="s">
        <v>2012</v>
      </c>
      <c r="B2116" s="48" t="s">
        <v>983</v>
      </c>
      <c r="C2116" s="48" t="s">
        <v>921</v>
      </c>
      <c r="D2116" s="48" t="s">
        <v>2185</v>
      </c>
    </row>
    <row r="2117" spans="1:4" x14ac:dyDescent="0.2">
      <c r="A2117" s="48" t="s">
        <v>1423</v>
      </c>
      <c r="B2117" s="48" t="s">
        <v>1271</v>
      </c>
      <c r="C2117" s="48" t="s">
        <v>1592</v>
      </c>
      <c r="D2117" s="48" t="s">
        <v>1332</v>
      </c>
    </row>
    <row r="2118" spans="1:4" x14ac:dyDescent="0.2">
      <c r="A2118" s="48" t="s">
        <v>1432</v>
      </c>
      <c r="B2118" s="48" t="s">
        <v>1282</v>
      </c>
      <c r="C2118" s="48" t="s">
        <v>1592</v>
      </c>
      <c r="D2118" s="48" t="s">
        <v>1332</v>
      </c>
    </row>
    <row r="2119" spans="1:4" x14ac:dyDescent="0.2">
      <c r="A2119" s="48" t="s">
        <v>1428</v>
      </c>
      <c r="B2119" s="48" t="s">
        <v>1278</v>
      </c>
      <c r="C2119" s="48" t="s">
        <v>1592</v>
      </c>
      <c r="D2119" s="48" t="s">
        <v>1332</v>
      </c>
    </row>
    <row r="2120" spans="1:4" x14ac:dyDescent="0.2">
      <c r="A2120" s="48" t="s">
        <v>1548</v>
      </c>
      <c r="B2120" s="48" t="s">
        <v>1312</v>
      </c>
      <c r="C2120" s="48" t="s">
        <v>1592</v>
      </c>
      <c r="D2120" s="48" t="s">
        <v>1332</v>
      </c>
    </row>
    <row r="2121" spans="1:4" x14ac:dyDescent="0.2">
      <c r="A2121" s="48" t="s">
        <v>1401</v>
      </c>
      <c r="B2121" s="48" t="s">
        <v>1240</v>
      </c>
      <c r="C2121" s="48" t="s">
        <v>1592</v>
      </c>
      <c r="D2121" s="48" t="s">
        <v>1332</v>
      </c>
    </row>
    <row r="2122" spans="1:4" x14ac:dyDescent="0.2">
      <c r="A2122" s="48" t="s">
        <v>1553</v>
      </c>
      <c r="B2122" s="48" t="s">
        <v>1318</v>
      </c>
      <c r="C2122" s="48" t="s">
        <v>1592</v>
      </c>
      <c r="D2122" s="48" t="s">
        <v>1332</v>
      </c>
    </row>
    <row r="2123" spans="1:4" x14ac:dyDescent="0.2">
      <c r="A2123" s="48" t="s">
        <v>1411</v>
      </c>
      <c r="B2123" s="48" t="s">
        <v>1253</v>
      </c>
      <c r="C2123" s="48" t="s">
        <v>1592</v>
      </c>
      <c r="D2123" s="48" t="s">
        <v>1333</v>
      </c>
    </row>
    <row r="2124" spans="1:4" x14ac:dyDescent="0.2">
      <c r="A2124" s="48"/>
      <c r="B2124" s="48"/>
      <c r="C2124" s="48"/>
      <c r="D2124" s="48" t="s">
        <v>1332</v>
      </c>
    </row>
    <row r="2125" spans="1:4" x14ac:dyDescent="0.2">
      <c r="A2125" s="48" t="s">
        <v>1562</v>
      </c>
      <c r="B2125" s="48" t="s">
        <v>1347</v>
      </c>
      <c r="C2125" s="48" t="s">
        <v>1592</v>
      </c>
      <c r="D2125" s="48" t="s">
        <v>1332</v>
      </c>
    </row>
    <row r="2126" spans="1:4" x14ac:dyDescent="0.2">
      <c r="A2126" s="48" t="s">
        <v>1408</v>
      </c>
      <c r="B2126" s="48" t="s">
        <v>1250</v>
      </c>
      <c r="C2126" s="48" t="s">
        <v>1592</v>
      </c>
      <c r="D2126" s="48" t="s">
        <v>1332</v>
      </c>
    </row>
    <row r="2127" spans="1:4" x14ac:dyDescent="0.2">
      <c r="A2127" s="48" t="s">
        <v>1405</v>
      </c>
      <c r="B2127" s="48" t="s">
        <v>1246</v>
      </c>
      <c r="C2127" s="48" t="s">
        <v>1592</v>
      </c>
      <c r="D2127" s="48" t="s">
        <v>1333</v>
      </c>
    </row>
    <row r="2128" spans="1:4" x14ac:dyDescent="0.2">
      <c r="A2128" s="48"/>
      <c r="B2128" s="48"/>
      <c r="C2128" s="48"/>
      <c r="D2128" s="48" t="s">
        <v>1332</v>
      </c>
    </row>
    <row r="2129" spans="1:4" x14ac:dyDescent="0.2">
      <c r="A2129" s="48" t="s">
        <v>1414</v>
      </c>
      <c r="B2129" s="48" t="s">
        <v>1258</v>
      </c>
      <c r="C2129" s="48" t="s">
        <v>1592</v>
      </c>
      <c r="D2129" s="48" t="s">
        <v>1332</v>
      </c>
    </row>
    <row r="2130" spans="1:4" x14ac:dyDescent="0.2">
      <c r="A2130" s="48" t="s">
        <v>1424</v>
      </c>
      <c r="B2130" s="48" t="s">
        <v>1272</v>
      </c>
      <c r="C2130" s="48" t="s">
        <v>1592</v>
      </c>
      <c r="D2130" s="48" t="s">
        <v>1332</v>
      </c>
    </row>
    <row r="2131" spans="1:4" x14ac:dyDescent="0.2">
      <c r="A2131" s="48" t="s">
        <v>1538</v>
      </c>
      <c r="B2131" s="48" t="s">
        <v>1299</v>
      </c>
      <c r="C2131" s="48" t="s">
        <v>1592</v>
      </c>
      <c r="D2131" s="48" t="s">
        <v>1332</v>
      </c>
    </row>
    <row r="2132" spans="1:4" x14ac:dyDescent="0.2">
      <c r="A2132" s="48" t="s">
        <v>1421</v>
      </c>
      <c r="B2132" s="48" t="s">
        <v>1268</v>
      </c>
      <c r="C2132" s="48" t="s">
        <v>1592</v>
      </c>
      <c r="D2132" s="48" t="s">
        <v>1332</v>
      </c>
    </row>
    <row r="2133" spans="1:4" x14ac:dyDescent="0.2">
      <c r="A2133" s="48" t="s">
        <v>2</v>
      </c>
      <c r="B2133" s="48" t="s">
        <v>1384</v>
      </c>
      <c r="C2133" s="48" t="s">
        <v>1592</v>
      </c>
      <c r="D2133" s="48" t="s">
        <v>1332</v>
      </c>
    </row>
    <row r="2134" spans="1:4" x14ac:dyDescent="0.2">
      <c r="A2134" s="48" t="s">
        <v>4</v>
      </c>
      <c r="B2134" s="48" t="s">
        <v>1393</v>
      </c>
      <c r="C2134" s="48" t="s">
        <v>1592</v>
      </c>
      <c r="D2134" s="48" t="s">
        <v>1332</v>
      </c>
    </row>
    <row r="2135" spans="1:4" x14ac:dyDescent="0.2">
      <c r="A2135" s="48" t="s">
        <v>5</v>
      </c>
      <c r="B2135" s="48" t="s">
        <v>1394</v>
      </c>
      <c r="C2135" s="48" t="s">
        <v>1592</v>
      </c>
      <c r="D2135" s="48" t="s">
        <v>1332</v>
      </c>
    </row>
    <row r="2136" spans="1:4" x14ac:dyDescent="0.2">
      <c r="A2136" s="48" t="s">
        <v>1406</v>
      </c>
      <c r="B2136" s="48" t="s">
        <v>1247</v>
      </c>
      <c r="C2136" s="48" t="s">
        <v>1592</v>
      </c>
      <c r="D2136" s="48" t="s">
        <v>1332</v>
      </c>
    </row>
    <row r="2137" spans="1:4" x14ac:dyDescent="0.2">
      <c r="A2137" s="48" t="s">
        <v>1419</v>
      </c>
      <c r="B2137" s="48" t="s">
        <v>1264</v>
      </c>
      <c r="C2137" s="48" t="s">
        <v>1592</v>
      </c>
      <c r="D2137" s="48" t="s">
        <v>1332</v>
      </c>
    </row>
    <row r="2138" spans="1:4" x14ac:dyDescent="0.2">
      <c r="A2138" s="48" t="s">
        <v>1559</v>
      </c>
      <c r="B2138" s="48" t="s">
        <v>1339</v>
      </c>
      <c r="C2138" s="48" t="s">
        <v>1592</v>
      </c>
      <c r="D2138" s="48" t="s">
        <v>1332</v>
      </c>
    </row>
    <row r="2139" spans="1:4" x14ac:dyDescent="0.2">
      <c r="A2139" s="48" t="s">
        <v>1404</v>
      </c>
      <c r="B2139" s="48" t="s">
        <v>1244</v>
      </c>
      <c r="C2139" s="48" t="s">
        <v>1592</v>
      </c>
      <c r="D2139" s="48" t="s">
        <v>1332</v>
      </c>
    </row>
    <row r="2140" spans="1:4" x14ac:dyDescent="0.2">
      <c r="A2140" s="48" t="s">
        <v>1547</v>
      </c>
      <c r="B2140" s="48" t="s">
        <v>1311</v>
      </c>
      <c r="C2140" s="48" t="s">
        <v>1592</v>
      </c>
      <c r="D2140" s="48" t="s">
        <v>1332</v>
      </c>
    </row>
    <row r="2141" spans="1:4" x14ac:dyDescent="0.2">
      <c r="A2141" s="48" t="s">
        <v>1565</v>
      </c>
      <c r="B2141" s="48" t="s">
        <v>1351</v>
      </c>
      <c r="C2141" s="48" t="s">
        <v>1592</v>
      </c>
      <c r="D2141" s="48" t="s">
        <v>1332</v>
      </c>
    </row>
    <row r="2142" spans="1:4" x14ac:dyDescent="0.2">
      <c r="A2142" s="48" t="s">
        <v>3</v>
      </c>
      <c r="B2142" s="48" t="s">
        <v>1392</v>
      </c>
      <c r="C2142" s="48" t="s">
        <v>1592</v>
      </c>
      <c r="D2142" s="48" t="s">
        <v>1332</v>
      </c>
    </row>
    <row r="2143" spans="1:4" x14ac:dyDescent="0.2">
      <c r="A2143" s="48" t="s">
        <v>2712</v>
      </c>
      <c r="B2143" s="48" t="s">
        <v>2713</v>
      </c>
      <c r="C2143" s="48" t="s">
        <v>1592</v>
      </c>
      <c r="D2143" s="48" t="s">
        <v>1332</v>
      </c>
    </row>
    <row r="2144" spans="1:4" x14ac:dyDescent="0.2">
      <c r="A2144" s="48" t="s">
        <v>1395</v>
      </c>
      <c r="B2144" s="48" t="s">
        <v>1213</v>
      </c>
      <c r="C2144" s="48" t="s">
        <v>1980</v>
      </c>
      <c r="D2144" s="48" t="s">
        <v>515</v>
      </c>
    </row>
    <row r="2145" spans="1:5" x14ac:dyDescent="0.2">
      <c r="A2145" s="48"/>
      <c r="B2145" s="48"/>
      <c r="C2145" s="48"/>
      <c r="D2145" s="48" t="s">
        <v>1333</v>
      </c>
    </row>
    <row r="2146" spans="1:5" x14ac:dyDescent="0.2">
      <c r="A2146" s="49"/>
      <c r="B2146" s="49"/>
      <c r="C2146" s="49"/>
      <c r="D2146" s="49" t="s">
        <v>1332</v>
      </c>
    </row>
    <row r="2147" spans="1:5" x14ac:dyDescent="0.2">
      <c r="A2147" s="61"/>
      <c r="B2147" s="61"/>
      <c r="C2147" s="61"/>
      <c r="D2147" s="133"/>
    </row>
    <row r="2148" spans="1:5" x14ac:dyDescent="0.2">
      <c r="A2148" s="61"/>
      <c r="B2148" s="61"/>
      <c r="C2148" s="61"/>
      <c r="D2148" s="133"/>
    </row>
    <row r="2149" spans="1:5" x14ac:dyDescent="0.2">
      <c r="A2149" s="43" t="s">
        <v>1337</v>
      </c>
      <c r="B2149" s="44" t="s">
        <v>177</v>
      </c>
      <c r="C2149" s="45" t="s">
        <v>1618</v>
      </c>
      <c r="D2149" s="45" t="s">
        <v>1329</v>
      </c>
      <c r="E2149" s="149"/>
    </row>
    <row r="2150" spans="1:5" x14ac:dyDescent="0.2">
      <c r="A2150" s="46"/>
      <c r="B2150" s="46"/>
      <c r="C2150" s="47"/>
      <c r="D2150" s="47"/>
      <c r="E2150" s="149"/>
    </row>
    <row r="2151" spans="1:5" x14ac:dyDescent="0.2">
      <c r="A2151" s="48" t="s">
        <v>2637</v>
      </c>
      <c r="B2151" s="48" t="s">
        <v>2638</v>
      </c>
      <c r="C2151" s="48" t="s">
        <v>2078</v>
      </c>
      <c r="D2151" s="48" t="s">
        <v>1330</v>
      </c>
    </row>
    <row r="2152" spans="1:5" x14ac:dyDescent="0.2">
      <c r="A2152" s="48" t="s">
        <v>2641</v>
      </c>
      <c r="B2152" s="48" t="s">
        <v>2642</v>
      </c>
      <c r="C2152" s="48" t="s">
        <v>2078</v>
      </c>
      <c r="D2152" s="48" t="s">
        <v>1330</v>
      </c>
    </row>
    <row r="2153" spans="1:5" x14ac:dyDescent="0.2">
      <c r="A2153" s="48" t="s">
        <v>2653</v>
      </c>
      <c r="B2153" s="48" t="s">
        <v>2654</v>
      </c>
      <c r="C2153" s="48" t="s">
        <v>2078</v>
      </c>
      <c r="D2153" s="48" t="s">
        <v>1330</v>
      </c>
    </row>
    <row r="2154" spans="1:5" x14ac:dyDescent="0.2">
      <c r="A2154" s="48" t="s">
        <v>2657</v>
      </c>
      <c r="B2154" s="48" t="s">
        <v>2658</v>
      </c>
      <c r="C2154" s="48" t="s">
        <v>2078</v>
      </c>
      <c r="D2154" s="48" t="s">
        <v>1330</v>
      </c>
    </row>
    <row r="2155" spans="1:5" x14ac:dyDescent="0.2">
      <c r="A2155" s="48" t="s">
        <v>2645</v>
      </c>
      <c r="B2155" s="48" t="s">
        <v>2646</v>
      </c>
      <c r="C2155" s="48" t="s">
        <v>2078</v>
      </c>
      <c r="D2155" s="48" t="s">
        <v>1330</v>
      </c>
    </row>
    <row r="2156" spans="1:5" x14ac:dyDescent="0.2">
      <c r="A2156" s="48" t="s">
        <v>2649</v>
      </c>
      <c r="B2156" s="48" t="s">
        <v>2650</v>
      </c>
      <c r="C2156" s="48" t="s">
        <v>2078</v>
      </c>
      <c r="D2156" s="48" t="s">
        <v>1330</v>
      </c>
    </row>
    <row r="2157" spans="1:5" x14ac:dyDescent="0.2">
      <c r="A2157" s="48" t="s">
        <v>2639</v>
      </c>
      <c r="B2157" s="48" t="s">
        <v>2640</v>
      </c>
      <c r="C2157" s="48" t="s">
        <v>2078</v>
      </c>
      <c r="D2157" s="48" t="s">
        <v>1330</v>
      </c>
    </row>
    <row r="2158" spans="1:5" x14ac:dyDescent="0.2">
      <c r="A2158" s="48" t="s">
        <v>2643</v>
      </c>
      <c r="B2158" s="48" t="s">
        <v>2644</v>
      </c>
      <c r="C2158" s="48" t="s">
        <v>2078</v>
      </c>
      <c r="D2158" s="48" t="s">
        <v>1330</v>
      </c>
    </row>
    <row r="2159" spans="1:5" x14ac:dyDescent="0.2">
      <c r="A2159" s="48" t="s">
        <v>2655</v>
      </c>
      <c r="B2159" s="48" t="s">
        <v>2656</v>
      </c>
      <c r="C2159" s="48" t="s">
        <v>2078</v>
      </c>
      <c r="D2159" s="48" t="s">
        <v>1330</v>
      </c>
    </row>
    <row r="2160" spans="1:5" x14ac:dyDescent="0.2">
      <c r="A2160" s="48" t="s">
        <v>2659</v>
      </c>
      <c r="B2160" s="48" t="s">
        <v>2660</v>
      </c>
      <c r="C2160" s="48" t="s">
        <v>2078</v>
      </c>
      <c r="D2160" s="48" t="s">
        <v>1330</v>
      </c>
    </row>
    <row r="2161" spans="1:4" x14ac:dyDescent="0.2">
      <c r="A2161" s="48" t="s">
        <v>2647</v>
      </c>
      <c r="B2161" s="48" t="s">
        <v>2648</v>
      </c>
      <c r="C2161" s="48" t="s">
        <v>2078</v>
      </c>
      <c r="D2161" s="48" t="s">
        <v>1330</v>
      </c>
    </row>
    <row r="2162" spans="1:4" x14ac:dyDescent="0.2">
      <c r="A2162" s="48" t="s">
        <v>2651</v>
      </c>
      <c r="B2162" s="48" t="s">
        <v>2652</v>
      </c>
      <c r="C2162" s="48" t="s">
        <v>2078</v>
      </c>
      <c r="D2162" s="48" t="s">
        <v>1330</v>
      </c>
    </row>
    <row r="2163" spans="1:4" x14ac:dyDescent="0.2">
      <c r="A2163" s="48" t="s">
        <v>2457</v>
      </c>
      <c r="B2163" s="48" t="s">
        <v>2458</v>
      </c>
      <c r="C2163" s="48" t="s">
        <v>2078</v>
      </c>
      <c r="D2163" s="48" t="s">
        <v>1330</v>
      </c>
    </row>
    <row r="2164" spans="1:4" x14ac:dyDescent="0.2">
      <c r="A2164" s="48" t="s">
        <v>2463</v>
      </c>
      <c r="B2164" s="48" t="s">
        <v>2464</v>
      </c>
      <c r="C2164" s="48" t="s">
        <v>2078</v>
      </c>
      <c r="D2164" s="48" t="s">
        <v>1330</v>
      </c>
    </row>
    <row r="2165" spans="1:4" x14ac:dyDescent="0.2">
      <c r="A2165" s="48" t="s">
        <v>2469</v>
      </c>
      <c r="B2165" s="48" t="s">
        <v>2470</v>
      </c>
      <c r="C2165" s="48" t="s">
        <v>2078</v>
      </c>
      <c r="D2165" s="48" t="s">
        <v>1330</v>
      </c>
    </row>
    <row r="2166" spans="1:4" x14ac:dyDescent="0.2">
      <c r="A2166" s="48" t="s">
        <v>2475</v>
      </c>
      <c r="B2166" s="48" t="s">
        <v>2476</v>
      </c>
      <c r="C2166" s="48" t="s">
        <v>2078</v>
      </c>
      <c r="D2166" s="48" t="s">
        <v>1330</v>
      </c>
    </row>
    <row r="2167" spans="1:4" x14ac:dyDescent="0.2">
      <c r="A2167" s="48" t="s">
        <v>2459</v>
      </c>
      <c r="B2167" s="48" t="s">
        <v>2460</v>
      </c>
      <c r="C2167" s="48" t="s">
        <v>2078</v>
      </c>
      <c r="D2167" s="48" t="s">
        <v>1330</v>
      </c>
    </row>
    <row r="2168" spans="1:4" x14ac:dyDescent="0.2">
      <c r="A2168" s="48" t="s">
        <v>2465</v>
      </c>
      <c r="B2168" s="48" t="s">
        <v>2466</v>
      </c>
      <c r="C2168" s="48" t="s">
        <v>2078</v>
      </c>
      <c r="D2168" s="48" t="s">
        <v>1330</v>
      </c>
    </row>
    <row r="2169" spans="1:4" x14ac:dyDescent="0.2">
      <c r="A2169" s="48" t="s">
        <v>2471</v>
      </c>
      <c r="B2169" s="48" t="s">
        <v>2472</v>
      </c>
      <c r="C2169" s="48" t="s">
        <v>2078</v>
      </c>
      <c r="D2169" s="48" t="s">
        <v>1330</v>
      </c>
    </row>
    <row r="2170" spans="1:4" x14ac:dyDescent="0.2">
      <c r="A2170" s="48" t="s">
        <v>2477</v>
      </c>
      <c r="B2170" s="48" t="s">
        <v>2478</v>
      </c>
      <c r="C2170" s="48" t="s">
        <v>2078</v>
      </c>
      <c r="D2170" s="48" t="s">
        <v>1330</v>
      </c>
    </row>
    <row r="2171" spans="1:4" x14ac:dyDescent="0.2">
      <c r="A2171" s="48" t="s">
        <v>2093</v>
      </c>
      <c r="B2171" s="48" t="s">
        <v>2094</v>
      </c>
      <c r="C2171" s="48" t="s">
        <v>2078</v>
      </c>
      <c r="D2171" s="48" t="s">
        <v>1330</v>
      </c>
    </row>
    <row r="2172" spans="1:4" x14ac:dyDescent="0.2">
      <c r="A2172" s="48" t="s">
        <v>2097</v>
      </c>
      <c r="B2172" s="48" t="s">
        <v>2098</v>
      </c>
      <c r="C2172" s="48" t="s">
        <v>2078</v>
      </c>
      <c r="D2172" s="48" t="s">
        <v>1330</v>
      </c>
    </row>
    <row r="2173" spans="1:4" x14ac:dyDescent="0.2">
      <c r="A2173" s="48" t="s">
        <v>2292</v>
      </c>
      <c r="B2173" s="48" t="s">
        <v>2291</v>
      </c>
      <c r="C2173" s="48" t="s">
        <v>2078</v>
      </c>
      <c r="D2173" s="48" t="s">
        <v>1330</v>
      </c>
    </row>
    <row r="2174" spans="1:4" x14ac:dyDescent="0.2">
      <c r="A2174" s="48" t="s">
        <v>2294</v>
      </c>
      <c r="B2174" s="48" t="s">
        <v>2293</v>
      </c>
      <c r="C2174" s="48" t="s">
        <v>2078</v>
      </c>
      <c r="D2174" s="48" t="s">
        <v>1330</v>
      </c>
    </row>
    <row r="2175" spans="1:4" x14ac:dyDescent="0.2">
      <c r="A2175" s="48" t="s">
        <v>2392</v>
      </c>
      <c r="B2175" s="48" t="s">
        <v>2393</v>
      </c>
      <c r="C2175" s="48" t="s">
        <v>2078</v>
      </c>
      <c r="D2175" s="48" t="s">
        <v>1330</v>
      </c>
    </row>
    <row r="2176" spans="1:4" x14ac:dyDescent="0.2">
      <c r="A2176" s="48" t="s">
        <v>2396</v>
      </c>
      <c r="B2176" s="48" t="s">
        <v>2397</v>
      </c>
      <c r="C2176" s="48" t="s">
        <v>2078</v>
      </c>
      <c r="D2176" s="48" t="s">
        <v>1330</v>
      </c>
    </row>
    <row r="2177" spans="1:4" x14ac:dyDescent="0.2">
      <c r="A2177" s="48" t="s">
        <v>2384</v>
      </c>
      <c r="B2177" s="48" t="s">
        <v>2385</v>
      </c>
      <c r="C2177" s="48" t="s">
        <v>2078</v>
      </c>
      <c r="D2177" s="48" t="s">
        <v>1330</v>
      </c>
    </row>
    <row r="2178" spans="1:4" x14ac:dyDescent="0.2">
      <c r="A2178" s="48" t="s">
        <v>2388</v>
      </c>
      <c r="B2178" s="48" t="s">
        <v>2389</v>
      </c>
      <c r="C2178" s="48" t="s">
        <v>2078</v>
      </c>
      <c r="D2178" s="48" t="s">
        <v>1330</v>
      </c>
    </row>
    <row r="2179" spans="1:4" x14ac:dyDescent="0.2">
      <c r="A2179" s="48" t="s">
        <v>2101</v>
      </c>
      <c r="B2179" s="48" t="s">
        <v>2102</v>
      </c>
      <c r="C2179" s="48" t="s">
        <v>2078</v>
      </c>
      <c r="D2179" s="48" t="s">
        <v>1330</v>
      </c>
    </row>
    <row r="2180" spans="1:4" x14ac:dyDescent="0.2">
      <c r="A2180" s="48" t="s">
        <v>2105</v>
      </c>
      <c r="B2180" s="48" t="s">
        <v>2106</v>
      </c>
      <c r="C2180" s="48" t="s">
        <v>2078</v>
      </c>
      <c r="D2180" s="48" t="s">
        <v>1330</v>
      </c>
    </row>
    <row r="2181" spans="1:4" x14ac:dyDescent="0.2">
      <c r="A2181" s="48" t="s">
        <v>2296</v>
      </c>
      <c r="B2181" s="48" t="s">
        <v>2295</v>
      </c>
      <c r="C2181" s="48" t="s">
        <v>2078</v>
      </c>
      <c r="D2181" s="48" t="s">
        <v>1330</v>
      </c>
    </row>
    <row r="2182" spans="1:4" x14ac:dyDescent="0.2">
      <c r="A2182" s="48" t="s">
        <v>2298</v>
      </c>
      <c r="B2182" s="48" t="s">
        <v>2297</v>
      </c>
      <c r="C2182" s="48" t="s">
        <v>2078</v>
      </c>
      <c r="D2182" s="48" t="s">
        <v>1330</v>
      </c>
    </row>
    <row r="2183" spans="1:4" x14ac:dyDescent="0.2">
      <c r="A2183" s="48" t="s">
        <v>2300</v>
      </c>
      <c r="B2183" s="48" t="s">
        <v>2299</v>
      </c>
      <c r="C2183" s="48" t="s">
        <v>2078</v>
      </c>
      <c r="D2183" s="48" t="s">
        <v>1330</v>
      </c>
    </row>
    <row r="2184" spans="1:4" x14ac:dyDescent="0.2">
      <c r="A2184" s="48" t="s">
        <v>2302</v>
      </c>
      <c r="B2184" s="48" t="s">
        <v>2301</v>
      </c>
      <c r="C2184" s="48" t="s">
        <v>2078</v>
      </c>
      <c r="D2184" s="48" t="s">
        <v>1330</v>
      </c>
    </row>
    <row r="2185" spans="1:4" x14ac:dyDescent="0.2">
      <c r="A2185" s="48" t="s">
        <v>2304</v>
      </c>
      <c r="B2185" s="48" t="s">
        <v>2303</v>
      </c>
      <c r="C2185" s="48" t="s">
        <v>2078</v>
      </c>
      <c r="D2185" s="48" t="s">
        <v>1330</v>
      </c>
    </row>
    <row r="2186" spans="1:4" x14ac:dyDescent="0.2">
      <c r="A2186" s="48" t="s">
        <v>2306</v>
      </c>
      <c r="B2186" s="48" t="s">
        <v>2305</v>
      </c>
      <c r="C2186" s="48" t="s">
        <v>2078</v>
      </c>
      <c r="D2186" s="48" t="s">
        <v>1330</v>
      </c>
    </row>
    <row r="2187" spans="1:4" x14ac:dyDescent="0.2">
      <c r="A2187" s="48" t="s">
        <v>2308</v>
      </c>
      <c r="B2187" s="48" t="s">
        <v>2307</v>
      </c>
      <c r="C2187" s="48" t="s">
        <v>2078</v>
      </c>
      <c r="D2187" s="48" t="s">
        <v>1330</v>
      </c>
    </row>
    <row r="2188" spans="1:4" x14ac:dyDescent="0.2">
      <c r="A2188" s="48" t="s">
        <v>2310</v>
      </c>
      <c r="B2188" s="48" t="s">
        <v>2309</v>
      </c>
      <c r="C2188" s="48" t="s">
        <v>2078</v>
      </c>
      <c r="D2188" s="48" t="s">
        <v>1330</v>
      </c>
    </row>
    <row r="2189" spans="1:4" x14ac:dyDescent="0.2">
      <c r="A2189" s="48" t="s">
        <v>2109</v>
      </c>
      <c r="B2189" s="48" t="s">
        <v>2110</v>
      </c>
      <c r="C2189" s="48" t="s">
        <v>2078</v>
      </c>
      <c r="D2189" s="48" t="s">
        <v>1330</v>
      </c>
    </row>
    <row r="2190" spans="1:4" x14ac:dyDescent="0.2">
      <c r="A2190" s="48" t="s">
        <v>2113</v>
      </c>
      <c r="B2190" s="48" t="s">
        <v>2114</v>
      </c>
      <c r="C2190" s="48" t="s">
        <v>2078</v>
      </c>
      <c r="D2190" s="48" t="s">
        <v>1330</v>
      </c>
    </row>
    <row r="2191" spans="1:4" x14ac:dyDescent="0.2">
      <c r="A2191" s="48" t="s">
        <v>2312</v>
      </c>
      <c r="B2191" s="48" t="s">
        <v>2311</v>
      </c>
      <c r="C2191" s="48" t="s">
        <v>2078</v>
      </c>
      <c r="D2191" s="48" t="s">
        <v>1330</v>
      </c>
    </row>
    <row r="2192" spans="1:4" x14ac:dyDescent="0.2">
      <c r="A2192" s="48" t="s">
        <v>2314</v>
      </c>
      <c r="B2192" s="48" t="s">
        <v>2313</v>
      </c>
      <c r="C2192" s="48" t="s">
        <v>2078</v>
      </c>
      <c r="D2192" s="48" t="s">
        <v>1330</v>
      </c>
    </row>
    <row r="2193" spans="1:4" x14ac:dyDescent="0.2">
      <c r="A2193" s="48" t="s">
        <v>2316</v>
      </c>
      <c r="B2193" s="48" t="s">
        <v>2315</v>
      </c>
      <c r="C2193" s="48" t="s">
        <v>2078</v>
      </c>
      <c r="D2193" s="48" t="s">
        <v>1330</v>
      </c>
    </row>
    <row r="2194" spans="1:4" x14ac:dyDescent="0.2">
      <c r="A2194" s="48" t="s">
        <v>2318</v>
      </c>
      <c r="B2194" s="48" t="s">
        <v>2317</v>
      </c>
      <c r="C2194" s="48" t="s">
        <v>2078</v>
      </c>
      <c r="D2194" s="48" t="s">
        <v>1330</v>
      </c>
    </row>
    <row r="2195" spans="1:4" x14ac:dyDescent="0.2">
      <c r="A2195" s="48" t="s">
        <v>2095</v>
      </c>
      <c r="B2195" s="48" t="s">
        <v>2096</v>
      </c>
      <c r="C2195" s="48" t="s">
        <v>2078</v>
      </c>
      <c r="D2195" s="48" t="s">
        <v>1330</v>
      </c>
    </row>
    <row r="2196" spans="1:4" x14ac:dyDescent="0.2">
      <c r="A2196" s="48" t="s">
        <v>2099</v>
      </c>
      <c r="B2196" s="48" t="s">
        <v>2100</v>
      </c>
      <c r="C2196" s="48" t="s">
        <v>2078</v>
      </c>
      <c r="D2196" s="48" t="s">
        <v>1330</v>
      </c>
    </row>
    <row r="2197" spans="1:4" x14ac:dyDescent="0.2">
      <c r="A2197" s="48" t="s">
        <v>2320</v>
      </c>
      <c r="B2197" s="48" t="s">
        <v>2319</v>
      </c>
      <c r="C2197" s="48" t="s">
        <v>2078</v>
      </c>
      <c r="D2197" s="48" t="s">
        <v>1330</v>
      </c>
    </row>
    <row r="2198" spans="1:4" x14ac:dyDescent="0.2">
      <c r="A2198" s="48" t="s">
        <v>2322</v>
      </c>
      <c r="B2198" s="48" t="s">
        <v>2321</v>
      </c>
      <c r="C2198" s="48" t="s">
        <v>2078</v>
      </c>
      <c r="D2198" s="48" t="s">
        <v>1330</v>
      </c>
    </row>
    <row r="2199" spans="1:4" x14ac:dyDescent="0.2">
      <c r="A2199" s="48" t="s">
        <v>2394</v>
      </c>
      <c r="B2199" s="48" t="s">
        <v>2395</v>
      </c>
      <c r="C2199" s="48" t="s">
        <v>2078</v>
      </c>
      <c r="D2199" s="48" t="s">
        <v>1330</v>
      </c>
    </row>
    <row r="2200" spans="1:4" x14ac:dyDescent="0.2">
      <c r="A2200" s="48" t="s">
        <v>2398</v>
      </c>
      <c r="B2200" s="48" t="s">
        <v>2399</v>
      </c>
      <c r="C2200" s="48" t="s">
        <v>2078</v>
      </c>
      <c r="D2200" s="48" t="s">
        <v>1330</v>
      </c>
    </row>
    <row r="2201" spans="1:4" x14ac:dyDescent="0.2">
      <c r="A2201" s="48" t="s">
        <v>2386</v>
      </c>
      <c r="B2201" s="48" t="s">
        <v>2387</v>
      </c>
      <c r="C2201" s="48" t="s">
        <v>2078</v>
      </c>
      <c r="D2201" s="48" t="s">
        <v>1330</v>
      </c>
    </row>
    <row r="2202" spans="1:4" x14ac:dyDescent="0.2">
      <c r="A2202" s="48" t="s">
        <v>2390</v>
      </c>
      <c r="B2202" s="48" t="s">
        <v>2391</v>
      </c>
      <c r="C2202" s="48" t="s">
        <v>2078</v>
      </c>
      <c r="D2202" s="48" t="s">
        <v>1330</v>
      </c>
    </row>
    <row r="2203" spans="1:4" x14ac:dyDescent="0.2">
      <c r="A2203" s="48" t="s">
        <v>2103</v>
      </c>
      <c r="B2203" s="48" t="s">
        <v>2104</v>
      </c>
      <c r="C2203" s="48" t="s">
        <v>2078</v>
      </c>
      <c r="D2203" s="48" t="s">
        <v>1330</v>
      </c>
    </row>
    <row r="2204" spans="1:4" x14ac:dyDescent="0.2">
      <c r="A2204" s="48" t="s">
        <v>2107</v>
      </c>
      <c r="B2204" s="48" t="s">
        <v>2108</v>
      </c>
      <c r="C2204" s="48" t="s">
        <v>2078</v>
      </c>
      <c r="D2204" s="48" t="s">
        <v>1330</v>
      </c>
    </row>
    <row r="2205" spans="1:4" x14ac:dyDescent="0.2">
      <c r="A2205" s="48" t="s">
        <v>2324</v>
      </c>
      <c r="B2205" s="48" t="s">
        <v>2323</v>
      </c>
      <c r="C2205" s="48" t="s">
        <v>2078</v>
      </c>
      <c r="D2205" s="48" t="s">
        <v>1330</v>
      </c>
    </row>
    <row r="2206" spans="1:4" x14ac:dyDescent="0.2">
      <c r="A2206" s="48" t="s">
        <v>2326</v>
      </c>
      <c r="B2206" s="48" t="s">
        <v>2325</v>
      </c>
      <c r="C2206" s="48" t="s">
        <v>2078</v>
      </c>
      <c r="D2206" s="48" t="s">
        <v>1330</v>
      </c>
    </row>
    <row r="2207" spans="1:4" x14ac:dyDescent="0.2">
      <c r="A2207" s="48" t="s">
        <v>2328</v>
      </c>
      <c r="B2207" s="48" t="s">
        <v>2327</v>
      </c>
      <c r="C2207" s="48" t="s">
        <v>2078</v>
      </c>
      <c r="D2207" s="48" t="s">
        <v>1330</v>
      </c>
    </row>
    <row r="2208" spans="1:4" x14ac:dyDescent="0.2">
      <c r="A2208" s="48" t="s">
        <v>2330</v>
      </c>
      <c r="B2208" s="48" t="s">
        <v>2329</v>
      </c>
      <c r="C2208" s="48" t="s">
        <v>2078</v>
      </c>
      <c r="D2208" s="48" t="s">
        <v>1330</v>
      </c>
    </row>
    <row r="2209" spans="1:4" x14ac:dyDescent="0.2">
      <c r="A2209" s="48" t="s">
        <v>2332</v>
      </c>
      <c r="B2209" s="48" t="s">
        <v>2331</v>
      </c>
      <c r="C2209" s="48" t="s">
        <v>2078</v>
      </c>
      <c r="D2209" s="48" t="s">
        <v>1330</v>
      </c>
    </row>
    <row r="2210" spans="1:4" x14ac:dyDescent="0.2">
      <c r="A2210" s="48" t="s">
        <v>2334</v>
      </c>
      <c r="B2210" s="48" t="s">
        <v>2333</v>
      </c>
      <c r="C2210" s="48" t="s">
        <v>2078</v>
      </c>
      <c r="D2210" s="48" t="s">
        <v>1330</v>
      </c>
    </row>
    <row r="2211" spans="1:4" x14ac:dyDescent="0.2">
      <c r="A2211" s="48" t="s">
        <v>2336</v>
      </c>
      <c r="B2211" s="48" t="s">
        <v>2335</v>
      </c>
      <c r="C2211" s="48" t="s">
        <v>2078</v>
      </c>
      <c r="D2211" s="48" t="s">
        <v>1330</v>
      </c>
    </row>
    <row r="2212" spans="1:4" x14ac:dyDescent="0.2">
      <c r="A2212" s="48" t="s">
        <v>2338</v>
      </c>
      <c r="B2212" s="48" t="s">
        <v>2337</v>
      </c>
      <c r="C2212" s="48" t="s">
        <v>2078</v>
      </c>
      <c r="D2212" s="48" t="s">
        <v>1330</v>
      </c>
    </row>
    <row r="2213" spans="1:4" x14ac:dyDescent="0.2">
      <c r="A2213" s="48" t="s">
        <v>2111</v>
      </c>
      <c r="B2213" s="48" t="s">
        <v>2112</v>
      </c>
      <c r="C2213" s="48" t="s">
        <v>2078</v>
      </c>
      <c r="D2213" s="48" t="s">
        <v>1330</v>
      </c>
    </row>
    <row r="2214" spans="1:4" x14ac:dyDescent="0.2">
      <c r="A2214" s="48" t="s">
        <v>2115</v>
      </c>
      <c r="B2214" s="48" t="s">
        <v>2116</v>
      </c>
      <c r="C2214" s="48" t="s">
        <v>2078</v>
      </c>
      <c r="D2214" s="48" t="s">
        <v>1330</v>
      </c>
    </row>
    <row r="2215" spans="1:4" x14ac:dyDescent="0.2">
      <c r="A2215" s="48" t="s">
        <v>2340</v>
      </c>
      <c r="B2215" s="48" t="s">
        <v>2339</v>
      </c>
      <c r="C2215" s="48" t="s">
        <v>2078</v>
      </c>
      <c r="D2215" s="48" t="s">
        <v>1330</v>
      </c>
    </row>
    <row r="2216" spans="1:4" x14ac:dyDescent="0.2">
      <c r="A2216" s="48" t="s">
        <v>2342</v>
      </c>
      <c r="B2216" s="48" t="s">
        <v>2341</v>
      </c>
      <c r="C2216" s="48" t="s">
        <v>2078</v>
      </c>
      <c r="D2216" s="48" t="s">
        <v>1330</v>
      </c>
    </row>
    <row r="2217" spans="1:4" x14ac:dyDescent="0.2">
      <c r="A2217" s="48" t="s">
        <v>2344</v>
      </c>
      <c r="B2217" s="48" t="s">
        <v>2343</v>
      </c>
      <c r="C2217" s="48" t="s">
        <v>2078</v>
      </c>
      <c r="D2217" s="48" t="s">
        <v>1330</v>
      </c>
    </row>
    <row r="2218" spans="1:4" x14ac:dyDescent="0.2">
      <c r="A2218" s="48" t="s">
        <v>2346</v>
      </c>
      <c r="B2218" s="48" t="s">
        <v>2345</v>
      </c>
      <c r="C2218" s="48" t="s">
        <v>2078</v>
      </c>
      <c r="D2218" s="48" t="s">
        <v>1330</v>
      </c>
    </row>
    <row r="2219" spans="1:4" x14ac:dyDescent="0.2">
      <c r="A2219" s="48" t="s">
        <v>2420</v>
      </c>
      <c r="B2219" s="48" t="s">
        <v>2421</v>
      </c>
      <c r="C2219" s="48" t="s">
        <v>2078</v>
      </c>
      <c r="D2219" s="48" t="s">
        <v>1330</v>
      </c>
    </row>
    <row r="2220" spans="1:4" x14ac:dyDescent="0.2">
      <c r="A2220" s="48" t="s">
        <v>2424</v>
      </c>
      <c r="B2220" s="48" t="s">
        <v>2425</v>
      </c>
      <c r="C2220" s="48" t="s">
        <v>2078</v>
      </c>
      <c r="D2220" s="48" t="s">
        <v>1330</v>
      </c>
    </row>
    <row r="2221" spans="1:4" x14ac:dyDescent="0.2">
      <c r="A2221" s="48" t="s">
        <v>2730</v>
      </c>
      <c r="B2221" s="48" t="s">
        <v>2731</v>
      </c>
      <c r="C2221" s="48" t="s">
        <v>2078</v>
      </c>
      <c r="D2221" s="48" t="s">
        <v>1330</v>
      </c>
    </row>
    <row r="2222" spans="1:4" x14ac:dyDescent="0.2">
      <c r="A2222" s="48" t="s">
        <v>2734</v>
      </c>
      <c r="B2222" s="48" t="s">
        <v>2735</v>
      </c>
      <c r="C2222" s="48" t="s">
        <v>2078</v>
      </c>
      <c r="D2222" s="48" t="s">
        <v>1330</v>
      </c>
    </row>
    <row r="2223" spans="1:4" x14ac:dyDescent="0.2">
      <c r="A2223" s="48" t="s">
        <v>2722</v>
      </c>
      <c r="B2223" s="48" t="s">
        <v>2723</v>
      </c>
      <c r="C2223" s="48" t="s">
        <v>2078</v>
      </c>
      <c r="D2223" s="48" t="s">
        <v>1330</v>
      </c>
    </row>
    <row r="2224" spans="1:4" x14ac:dyDescent="0.2">
      <c r="A2224" s="48" t="s">
        <v>2726</v>
      </c>
      <c r="B2224" s="48" t="s">
        <v>2727</v>
      </c>
      <c r="C2224" s="48" t="s">
        <v>2078</v>
      </c>
      <c r="D2224" s="48" t="s">
        <v>1330</v>
      </c>
    </row>
    <row r="2225" spans="1:4" x14ac:dyDescent="0.2">
      <c r="A2225" s="48" t="s">
        <v>2439</v>
      </c>
      <c r="B2225" s="48" t="s">
        <v>2440</v>
      </c>
      <c r="C2225" s="48" t="s">
        <v>2078</v>
      </c>
      <c r="D2225" s="48" t="s">
        <v>1330</v>
      </c>
    </row>
    <row r="2226" spans="1:4" x14ac:dyDescent="0.2">
      <c r="A2226" s="48" t="s">
        <v>2443</v>
      </c>
      <c r="B2226" s="48" t="s">
        <v>2444</v>
      </c>
      <c r="C2226" s="48" t="s">
        <v>2078</v>
      </c>
      <c r="D2226" s="48" t="s">
        <v>1330</v>
      </c>
    </row>
    <row r="2227" spans="1:4" x14ac:dyDescent="0.2">
      <c r="A2227" s="48" t="s">
        <v>2714</v>
      </c>
      <c r="B2227" s="48" t="s">
        <v>2715</v>
      </c>
      <c r="C2227" s="48" t="s">
        <v>2078</v>
      </c>
      <c r="D2227" s="48" t="s">
        <v>1330</v>
      </c>
    </row>
    <row r="2228" spans="1:4" x14ac:dyDescent="0.2">
      <c r="A2228" s="48" t="s">
        <v>2718</v>
      </c>
      <c r="B2228" s="48" t="s">
        <v>2719</v>
      </c>
      <c r="C2228" s="48" t="s">
        <v>2078</v>
      </c>
      <c r="D2228" s="48" t="s">
        <v>1330</v>
      </c>
    </row>
    <row r="2229" spans="1:4" x14ac:dyDescent="0.2">
      <c r="A2229" s="48" t="s">
        <v>2428</v>
      </c>
      <c r="B2229" s="48" t="s">
        <v>2429</v>
      </c>
      <c r="C2229" s="48" t="s">
        <v>2078</v>
      </c>
      <c r="D2229" s="48" t="s">
        <v>1330</v>
      </c>
    </row>
    <row r="2230" spans="1:4" x14ac:dyDescent="0.2">
      <c r="A2230" s="48" t="s">
        <v>2432</v>
      </c>
      <c r="B2230" s="48" t="s">
        <v>2433</v>
      </c>
      <c r="C2230" s="48" t="s">
        <v>2078</v>
      </c>
      <c r="D2230" s="48" t="s">
        <v>1330</v>
      </c>
    </row>
    <row r="2231" spans="1:4" x14ac:dyDescent="0.2">
      <c r="A2231" s="48" t="s">
        <v>2447</v>
      </c>
      <c r="B2231" s="48" t="s">
        <v>2448</v>
      </c>
      <c r="C2231" s="48" t="s">
        <v>2078</v>
      </c>
      <c r="D2231" s="48" t="s">
        <v>1330</v>
      </c>
    </row>
    <row r="2232" spans="1:4" x14ac:dyDescent="0.2">
      <c r="A2232" s="48" t="s">
        <v>2451</v>
      </c>
      <c r="B2232" s="48" t="s">
        <v>2452</v>
      </c>
      <c r="C2232" s="48" t="s">
        <v>2078</v>
      </c>
      <c r="D2232" s="48" t="s">
        <v>1330</v>
      </c>
    </row>
    <row r="2233" spans="1:4" x14ac:dyDescent="0.2">
      <c r="A2233" s="48" t="s">
        <v>2422</v>
      </c>
      <c r="B2233" s="48" t="s">
        <v>2423</v>
      </c>
      <c r="C2233" s="48" t="s">
        <v>2078</v>
      </c>
      <c r="D2233" s="48" t="s">
        <v>1330</v>
      </c>
    </row>
    <row r="2234" spans="1:4" x14ac:dyDescent="0.2">
      <c r="A2234" s="48" t="s">
        <v>2426</v>
      </c>
      <c r="B2234" s="48" t="s">
        <v>2427</v>
      </c>
      <c r="C2234" s="48" t="s">
        <v>2078</v>
      </c>
      <c r="D2234" s="48" t="s">
        <v>1330</v>
      </c>
    </row>
    <row r="2235" spans="1:4" x14ac:dyDescent="0.2">
      <c r="A2235" s="48" t="s">
        <v>2732</v>
      </c>
      <c r="B2235" s="48" t="s">
        <v>2733</v>
      </c>
      <c r="C2235" s="48" t="s">
        <v>2078</v>
      </c>
      <c r="D2235" s="48" t="s">
        <v>1330</v>
      </c>
    </row>
    <row r="2236" spans="1:4" x14ac:dyDescent="0.2">
      <c r="A2236" s="48" t="s">
        <v>2736</v>
      </c>
      <c r="B2236" s="48" t="s">
        <v>2737</v>
      </c>
      <c r="C2236" s="48" t="s">
        <v>2078</v>
      </c>
      <c r="D2236" s="48" t="s">
        <v>1330</v>
      </c>
    </row>
    <row r="2237" spans="1:4" x14ac:dyDescent="0.2">
      <c r="A2237" s="48" t="s">
        <v>2724</v>
      </c>
      <c r="B2237" s="48" t="s">
        <v>2725</v>
      </c>
      <c r="C2237" s="48" t="s">
        <v>2078</v>
      </c>
      <c r="D2237" s="48" t="s">
        <v>1330</v>
      </c>
    </row>
    <row r="2238" spans="1:4" x14ac:dyDescent="0.2">
      <c r="A2238" s="48" t="s">
        <v>2728</v>
      </c>
      <c r="B2238" s="48" t="s">
        <v>2729</v>
      </c>
      <c r="C2238" s="48" t="s">
        <v>2078</v>
      </c>
      <c r="D2238" s="48" t="s">
        <v>1330</v>
      </c>
    </row>
    <row r="2239" spans="1:4" x14ac:dyDescent="0.2">
      <c r="A2239" s="48" t="s">
        <v>2441</v>
      </c>
      <c r="B2239" s="48" t="s">
        <v>2442</v>
      </c>
      <c r="C2239" s="48" t="s">
        <v>2078</v>
      </c>
      <c r="D2239" s="48" t="s">
        <v>1330</v>
      </c>
    </row>
    <row r="2240" spans="1:4" x14ac:dyDescent="0.2">
      <c r="A2240" s="48" t="s">
        <v>2445</v>
      </c>
      <c r="B2240" s="48" t="s">
        <v>2446</v>
      </c>
      <c r="C2240" s="48" t="s">
        <v>2078</v>
      </c>
      <c r="D2240" s="48" t="s">
        <v>1330</v>
      </c>
    </row>
    <row r="2241" spans="1:4" x14ac:dyDescent="0.2">
      <c r="A2241" s="48" t="s">
        <v>2716</v>
      </c>
      <c r="B2241" s="48" t="s">
        <v>2717</v>
      </c>
      <c r="C2241" s="48" t="s">
        <v>2078</v>
      </c>
      <c r="D2241" s="48" t="s">
        <v>1330</v>
      </c>
    </row>
    <row r="2242" spans="1:4" x14ac:dyDescent="0.2">
      <c r="A2242" s="48" t="s">
        <v>2720</v>
      </c>
      <c r="B2242" s="48" t="s">
        <v>2721</v>
      </c>
      <c r="C2242" s="48" t="s">
        <v>2078</v>
      </c>
      <c r="D2242" s="48" t="s">
        <v>1330</v>
      </c>
    </row>
    <row r="2243" spans="1:4" x14ac:dyDescent="0.2">
      <c r="A2243" s="48" t="s">
        <v>2430</v>
      </c>
      <c r="B2243" s="48" t="s">
        <v>2431</v>
      </c>
      <c r="C2243" s="48" t="s">
        <v>2078</v>
      </c>
      <c r="D2243" s="48" t="s">
        <v>1330</v>
      </c>
    </row>
    <row r="2244" spans="1:4" x14ac:dyDescent="0.2">
      <c r="A2244" s="48" t="s">
        <v>2434</v>
      </c>
      <c r="B2244" s="48" t="s">
        <v>2435</v>
      </c>
      <c r="C2244" s="48" t="s">
        <v>2078</v>
      </c>
      <c r="D2244" s="48" t="s">
        <v>1330</v>
      </c>
    </row>
    <row r="2245" spans="1:4" x14ac:dyDescent="0.2">
      <c r="A2245" s="48" t="s">
        <v>2449</v>
      </c>
      <c r="B2245" s="48" t="s">
        <v>2450</v>
      </c>
      <c r="C2245" s="48" t="s">
        <v>2078</v>
      </c>
      <c r="D2245" s="48" t="s">
        <v>1330</v>
      </c>
    </row>
    <row r="2246" spans="1:4" x14ac:dyDescent="0.2">
      <c r="A2246" s="48" t="s">
        <v>2453</v>
      </c>
      <c r="B2246" s="48" t="s">
        <v>2454</v>
      </c>
      <c r="C2246" s="48" t="s">
        <v>2078</v>
      </c>
      <c r="D2246" s="48" t="s">
        <v>1330</v>
      </c>
    </row>
    <row r="2247" spans="1:4" x14ac:dyDescent="0.2">
      <c r="A2247" s="48" t="s">
        <v>2455</v>
      </c>
      <c r="B2247" s="48" t="s">
        <v>2456</v>
      </c>
      <c r="C2247" s="48" t="s">
        <v>2078</v>
      </c>
      <c r="D2247" s="48" t="s">
        <v>1330</v>
      </c>
    </row>
    <row r="2248" spans="1:4" x14ac:dyDescent="0.2">
      <c r="A2248" s="48" t="s">
        <v>2461</v>
      </c>
      <c r="B2248" s="48" t="s">
        <v>2462</v>
      </c>
      <c r="C2248" s="48" t="s">
        <v>2078</v>
      </c>
      <c r="D2248" s="48" t="s">
        <v>1330</v>
      </c>
    </row>
    <row r="2249" spans="1:4" x14ac:dyDescent="0.2">
      <c r="A2249" s="48" t="s">
        <v>2467</v>
      </c>
      <c r="B2249" s="48" t="s">
        <v>2468</v>
      </c>
      <c r="C2249" s="48" t="s">
        <v>2078</v>
      </c>
      <c r="D2249" s="48" t="s">
        <v>1330</v>
      </c>
    </row>
    <row r="2250" spans="1:4" x14ac:dyDescent="0.2">
      <c r="A2250" s="48" t="s">
        <v>2473</v>
      </c>
      <c r="B2250" s="48" t="s">
        <v>2474</v>
      </c>
      <c r="C2250" s="48" t="s">
        <v>2078</v>
      </c>
      <c r="D2250" s="48" t="s">
        <v>1330</v>
      </c>
    </row>
    <row r="2251" spans="1:4" x14ac:dyDescent="0.2">
      <c r="A2251" s="48" t="s">
        <v>1190</v>
      </c>
      <c r="B2251" s="48" t="s">
        <v>1178</v>
      </c>
      <c r="C2251" s="48" t="s">
        <v>1595</v>
      </c>
      <c r="D2251" s="48" t="s">
        <v>1331</v>
      </c>
    </row>
    <row r="2252" spans="1:4" x14ac:dyDescent="0.2">
      <c r="A2252" s="48"/>
      <c r="B2252" s="48"/>
      <c r="C2252" s="48"/>
      <c r="D2252" s="48" t="s">
        <v>521</v>
      </c>
    </row>
    <row r="2253" spans="1:4" x14ac:dyDescent="0.2">
      <c r="A2253" s="48" t="s">
        <v>1191</v>
      </c>
      <c r="B2253" s="48" t="s">
        <v>1179</v>
      </c>
      <c r="C2253" s="48" t="s">
        <v>1595</v>
      </c>
      <c r="D2253" s="48" t="s">
        <v>1331</v>
      </c>
    </row>
    <row r="2254" spans="1:4" x14ac:dyDescent="0.2">
      <c r="A2254" s="48"/>
      <c r="B2254" s="48"/>
      <c r="C2254" s="48"/>
      <c r="D2254" s="48" t="s">
        <v>521</v>
      </c>
    </row>
    <row r="2255" spans="1:4" x14ac:dyDescent="0.2">
      <c r="A2255" s="48" t="s">
        <v>866</v>
      </c>
      <c r="B2255" s="48" t="s">
        <v>847</v>
      </c>
      <c r="C2255" s="48" t="s">
        <v>1595</v>
      </c>
      <c r="D2255" s="48" t="s">
        <v>1331</v>
      </c>
    </row>
    <row r="2256" spans="1:4" x14ac:dyDescent="0.2">
      <c r="A2256" s="48"/>
      <c r="B2256" s="48"/>
      <c r="C2256" s="48"/>
      <c r="D2256" s="48" t="s">
        <v>521</v>
      </c>
    </row>
    <row r="2257" spans="1:4" x14ac:dyDescent="0.2">
      <c r="A2257" s="48" t="s">
        <v>1192</v>
      </c>
      <c r="B2257" s="48" t="s">
        <v>1180</v>
      </c>
      <c r="C2257" s="48" t="s">
        <v>1595</v>
      </c>
      <c r="D2257" s="48" t="s">
        <v>521</v>
      </c>
    </row>
    <row r="2258" spans="1:4" x14ac:dyDescent="0.2">
      <c r="A2258" s="48" t="s">
        <v>870</v>
      </c>
      <c r="B2258" s="48" t="s">
        <v>851</v>
      </c>
      <c r="C2258" s="48" t="s">
        <v>1595</v>
      </c>
      <c r="D2258" s="48" t="s">
        <v>1331</v>
      </c>
    </row>
    <row r="2259" spans="1:4" x14ac:dyDescent="0.2">
      <c r="A2259" s="48"/>
      <c r="B2259" s="48"/>
      <c r="C2259" s="48"/>
      <c r="D2259" s="48" t="s">
        <v>521</v>
      </c>
    </row>
    <row r="2260" spans="1:4" x14ac:dyDescent="0.2">
      <c r="A2260" s="48" t="s">
        <v>1193</v>
      </c>
      <c r="B2260" s="48" t="s">
        <v>1181</v>
      </c>
      <c r="C2260" s="48" t="s">
        <v>1595</v>
      </c>
      <c r="D2260" s="48" t="s">
        <v>521</v>
      </c>
    </row>
    <row r="2261" spans="1:4" x14ac:dyDescent="0.2">
      <c r="A2261" s="48" t="s">
        <v>871</v>
      </c>
      <c r="B2261" s="48" t="s">
        <v>852</v>
      </c>
      <c r="C2261" s="48" t="s">
        <v>1595</v>
      </c>
      <c r="D2261" s="48" t="s">
        <v>1331</v>
      </c>
    </row>
    <row r="2262" spans="1:4" x14ac:dyDescent="0.2">
      <c r="A2262" s="48"/>
      <c r="B2262" s="48"/>
      <c r="C2262" s="48"/>
      <c r="D2262" s="48" t="s">
        <v>521</v>
      </c>
    </row>
    <row r="2263" spans="1:4" x14ac:dyDescent="0.2">
      <c r="A2263" s="48" t="s">
        <v>867</v>
      </c>
      <c r="B2263" s="48" t="s">
        <v>848</v>
      </c>
      <c r="C2263" s="48" t="s">
        <v>1595</v>
      </c>
      <c r="D2263" s="48" t="s">
        <v>1331</v>
      </c>
    </row>
    <row r="2264" spans="1:4" x14ac:dyDescent="0.2">
      <c r="A2264" s="48"/>
      <c r="B2264" s="48"/>
      <c r="C2264" s="48"/>
      <c r="D2264" s="48" t="s">
        <v>521</v>
      </c>
    </row>
    <row r="2265" spans="1:4" x14ac:dyDescent="0.2">
      <c r="A2265" s="48" t="s">
        <v>1194</v>
      </c>
      <c r="B2265" s="48" t="s">
        <v>1182</v>
      </c>
      <c r="C2265" s="48" t="s">
        <v>1595</v>
      </c>
      <c r="D2265" s="48" t="s">
        <v>1331</v>
      </c>
    </row>
    <row r="2266" spans="1:4" x14ac:dyDescent="0.2">
      <c r="A2266" s="48"/>
      <c r="B2266" s="48"/>
      <c r="C2266" s="48"/>
      <c r="D2266" s="48" t="s">
        <v>521</v>
      </c>
    </row>
    <row r="2267" spans="1:4" x14ac:dyDescent="0.2">
      <c r="A2267" s="48" t="s">
        <v>872</v>
      </c>
      <c r="B2267" s="48" t="s">
        <v>853</v>
      </c>
      <c r="C2267" s="48" t="s">
        <v>1595</v>
      </c>
      <c r="D2267" s="48" t="s">
        <v>1331</v>
      </c>
    </row>
    <row r="2268" spans="1:4" x14ac:dyDescent="0.2">
      <c r="A2268" s="48"/>
      <c r="B2268" s="48"/>
      <c r="C2268" s="48"/>
      <c r="D2268" s="48" t="s">
        <v>521</v>
      </c>
    </row>
    <row r="2269" spans="1:4" x14ac:dyDescent="0.2">
      <c r="A2269" s="48" t="s">
        <v>1195</v>
      </c>
      <c r="B2269" s="48" t="s">
        <v>1183</v>
      </c>
      <c r="C2269" s="48" t="s">
        <v>1595</v>
      </c>
      <c r="D2269" s="48" t="s">
        <v>1331</v>
      </c>
    </row>
    <row r="2270" spans="1:4" x14ac:dyDescent="0.2">
      <c r="A2270" s="48"/>
      <c r="B2270" s="48"/>
      <c r="C2270" s="48"/>
      <c r="D2270" s="48" t="s">
        <v>521</v>
      </c>
    </row>
    <row r="2271" spans="1:4" x14ac:dyDescent="0.2">
      <c r="A2271" s="48" t="s">
        <v>1338</v>
      </c>
      <c r="B2271" s="48" t="s">
        <v>1184</v>
      </c>
      <c r="C2271" s="48" t="s">
        <v>1595</v>
      </c>
      <c r="D2271" s="48" t="s">
        <v>1331</v>
      </c>
    </row>
    <row r="2272" spans="1:4" x14ac:dyDescent="0.2">
      <c r="A2272" s="48"/>
      <c r="B2272" s="48"/>
      <c r="C2272" s="48"/>
      <c r="D2272" s="48" t="s">
        <v>521</v>
      </c>
    </row>
    <row r="2273" spans="1:4" x14ac:dyDescent="0.2">
      <c r="A2273" s="48" t="s">
        <v>1196</v>
      </c>
      <c r="B2273" s="48" t="s">
        <v>1185</v>
      </c>
      <c r="C2273" s="48" t="s">
        <v>1595</v>
      </c>
      <c r="D2273" s="48" t="s">
        <v>1331</v>
      </c>
    </row>
    <row r="2274" spans="1:4" x14ac:dyDescent="0.2">
      <c r="A2274" s="48"/>
      <c r="B2274" s="48"/>
      <c r="C2274" s="48"/>
      <c r="D2274" s="48" t="s">
        <v>521</v>
      </c>
    </row>
    <row r="2275" spans="1:4" x14ac:dyDescent="0.2">
      <c r="A2275" s="48" t="s">
        <v>868</v>
      </c>
      <c r="B2275" s="48" t="s">
        <v>849</v>
      </c>
      <c r="C2275" s="48" t="s">
        <v>1595</v>
      </c>
      <c r="D2275" s="48" t="s">
        <v>1331</v>
      </c>
    </row>
    <row r="2276" spans="1:4" x14ac:dyDescent="0.2">
      <c r="A2276" s="48"/>
      <c r="B2276" s="48"/>
      <c r="C2276" s="48"/>
      <c r="D2276" s="48" t="s">
        <v>521</v>
      </c>
    </row>
    <row r="2277" spans="1:4" x14ac:dyDescent="0.2">
      <c r="A2277" s="48" t="s">
        <v>1197</v>
      </c>
      <c r="B2277" s="48" t="s">
        <v>1186</v>
      </c>
      <c r="C2277" s="48" t="s">
        <v>1595</v>
      </c>
      <c r="D2277" s="48" t="s">
        <v>521</v>
      </c>
    </row>
    <row r="2278" spans="1:4" x14ac:dyDescent="0.2">
      <c r="A2278" s="48" t="s">
        <v>865</v>
      </c>
      <c r="B2278" s="48" t="s">
        <v>846</v>
      </c>
      <c r="C2278" s="48" t="s">
        <v>1595</v>
      </c>
      <c r="D2278" s="48" t="s">
        <v>1331</v>
      </c>
    </row>
    <row r="2279" spans="1:4" x14ac:dyDescent="0.2">
      <c r="A2279" s="48"/>
      <c r="B2279" s="48"/>
      <c r="C2279" s="48"/>
      <c r="D2279" s="48" t="s">
        <v>521</v>
      </c>
    </row>
    <row r="2280" spans="1:4" x14ac:dyDescent="0.2">
      <c r="A2280" s="48" t="s">
        <v>1198</v>
      </c>
      <c r="B2280" s="48" t="s">
        <v>1187</v>
      </c>
      <c r="C2280" s="48" t="s">
        <v>1595</v>
      </c>
      <c r="D2280" s="48" t="s">
        <v>521</v>
      </c>
    </row>
    <row r="2281" spans="1:4" x14ac:dyDescent="0.2">
      <c r="A2281" s="48" t="s">
        <v>869</v>
      </c>
      <c r="B2281" s="48" t="s">
        <v>850</v>
      </c>
      <c r="C2281" s="48" t="s">
        <v>1595</v>
      </c>
      <c r="D2281" s="48" t="s">
        <v>1331</v>
      </c>
    </row>
    <row r="2282" spans="1:4" x14ac:dyDescent="0.2">
      <c r="A2282" s="48"/>
      <c r="B2282" s="48"/>
      <c r="C2282" s="48"/>
      <c r="D2282" s="48" t="s">
        <v>521</v>
      </c>
    </row>
    <row r="2283" spans="1:4" x14ac:dyDescent="0.2">
      <c r="A2283" s="48" t="s">
        <v>874</v>
      </c>
      <c r="B2283" s="48" t="s">
        <v>857</v>
      </c>
      <c r="C2283" s="48" t="s">
        <v>1595</v>
      </c>
      <c r="D2283" s="48" t="s">
        <v>1331</v>
      </c>
    </row>
    <row r="2284" spans="1:4" x14ac:dyDescent="0.2">
      <c r="A2284" s="48"/>
      <c r="B2284" s="48"/>
      <c r="C2284" s="48"/>
      <c r="D2284" s="48" t="s">
        <v>521</v>
      </c>
    </row>
    <row r="2285" spans="1:4" x14ac:dyDescent="0.2">
      <c r="A2285" s="48" t="s">
        <v>1199</v>
      </c>
      <c r="B2285" s="48" t="s">
        <v>1188</v>
      </c>
      <c r="C2285" s="48" t="s">
        <v>1595</v>
      </c>
      <c r="D2285" s="48" t="s">
        <v>1331</v>
      </c>
    </row>
    <row r="2286" spans="1:4" x14ac:dyDescent="0.2">
      <c r="A2286" s="48"/>
      <c r="B2286" s="48"/>
      <c r="C2286" s="48"/>
      <c r="D2286" s="48" t="s">
        <v>521</v>
      </c>
    </row>
    <row r="2287" spans="1:4" x14ac:dyDescent="0.2">
      <c r="A2287" s="48" t="s">
        <v>875</v>
      </c>
      <c r="B2287" s="48" t="s">
        <v>858</v>
      </c>
      <c r="C2287" s="48" t="s">
        <v>1595</v>
      </c>
      <c r="D2287" s="48" t="s">
        <v>1331</v>
      </c>
    </row>
    <row r="2288" spans="1:4" x14ac:dyDescent="0.2">
      <c r="A2288" s="48"/>
      <c r="B2288" s="48"/>
      <c r="C2288" s="48"/>
      <c r="D2288" s="48" t="s">
        <v>521</v>
      </c>
    </row>
    <row r="2289" spans="1:4" x14ac:dyDescent="0.2">
      <c r="A2289" s="48" t="s">
        <v>1200</v>
      </c>
      <c r="B2289" s="48" t="s">
        <v>1189</v>
      </c>
      <c r="C2289" s="48" t="s">
        <v>1595</v>
      </c>
      <c r="D2289" s="48" t="s">
        <v>1331</v>
      </c>
    </row>
    <row r="2290" spans="1:4" x14ac:dyDescent="0.2">
      <c r="A2290" s="48"/>
      <c r="B2290" s="48"/>
      <c r="C2290" s="48"/>
      <c r="D2290" s="48" t="s">
        <v>521</v>
      </c>
    </row>
    <row r="2291" spans="1:4" x14ac:dyDescent="0.2">
      <c r="A2291" s="48" t="s">
        <v>864</v>
      </c>
      <c r="B2291" s="48" t="s">
        <v>845</v>
      </c>
      <c r="C2291" s="48" t="s">
        <v>2482</v>
      </c>
      <c r="D2291" s="48" t="s">
        <v>524</v>
      </c>
    </row>
    <row r="2292" spans="1:4" x14ac:dyDescent="0.2">
      <c r="A2292" s="48" t="s">
        <v>876</v>
      </c>
      <c r="B2292" s="48" t="s">
        <v>859</v>
      </c>
      <c r="C2292" s="48" t="s">
        <v>2483</v>
      </c>
      <c r="D2292" s="48" t="s">
        <v>1331</v>
      </c>
    </row>
    <row r="2293" spans="1:4" x14ac:dyDescent="0.2">
      <c r="A2293" s="48"/>
      <c r="B2293" s="48"/>
      <c r="C2293" s="48"/>
      <c r="D2293" s="48" t="s">
        <v>521</v>
      </c>
    </row>
    <row r="2294" spans="1:4" x14ac:dyDescent="0.2">
      <c r="A2294" s="48" t="s">
        <v>873</v>
      </c>
      <c r="B2294" s="48" t="s">
        <v>856</v>
      </c>
      <c r="C2294" s="48" t="s">
        <v>2483</v>
      </c>
      <c r="D2294" s="48" t="s">
        <v>1331</v>
      </c>
    </row>
    <row r="2295" spans="1:4" x14ac:dyDescent="0.2">
      <c r="A2295" s="48"/>
      <c r="B2295" s="48"/>
      <c r="C2295" s="48"/>
      <c r="D2295" s="48" t="s">
        <v>521</v>
      </c>
    </row>
    <row r="2296" spans="1:4" x14ac:dyDescent="0.2">
      <c r="A2296" s="48" t="s">
        <v>592</v>
      </c>
      <c r="B2296" s="48" t="s">
        <v>593</v>
      </c>
      <c r="C2296" s="48" t="s">
        <v>2483</v>
      </c>
      <c r="D2296" s="48" t="s">
        <v>1331</v>
      </c>
    </row>
    <row r="2297" spans="1:4" x14ac:dyDescent="0.2">
      <c r="A2297" s="48"/>
      <c r="B2297" s="48"/>
      <c r="C2297" s="48"/>
      <c r="D2297" s="48" t="s">
        <v>521</v>
      </c>
    </row>
    <row r="2298" spans="1:4" x14ac:dyDescent="0.2">
      <c r="A2298" s="48" t="s">
        <v>863</v>
      </c>
      <c r="B2298" s="48" t="s">
        <v>844</v>
      </c>
      <c r="C2298" s="48" t="s">
        <v>2483</v>
      </c>
      <c r="D2298" s="48" t="s">
        <v>1331</v>
      </c>
    </row>
    <row r="2299" spans="1:4" x14ac:dyDescent="0.2">
      <c r="A2299" s="48"/>
      <c r="B2299" s="48"/>
      <c r="C2299" s="48"/>
      <c r="D2299" s="48" t="s">
        <v>521</v>
      </c>
    </row>
    <row r="2300" spans="1:4" x14ac:dyDescent="0.2">
      <c r="A2300" s="48" t="s">
        <v>347</v>
      </c>
      <c r="B2300" s="48" t="s">
        <v>350</v>
      </c>
      <c r="C2300" s="48" t="s">
        <v>2484</v>
      </c>
      <c r="D2300" s="48" t="s">
        <v>2185</v>
      </c>
    </row>
    <row r="2301" spans="1:4" x14ac:dyDescent="0.2">
      <c r="A2301" s="48" t="s">
        <v>348</v>
      </c>
      <c r="B2301" s="48" t="s">
        <v>351</v>
      </c>
      <c r="C2301" s="48" t="s">
        <v>2484</v>
      </c>
      <c r="D2301" s="48" t="s">
        <v>2185</v>
      </c>
    </row>
    <row r="2302" spans="1:4" x14ac:dyDescent="0.2">
      <c r="A2302" s="48" t="s">
        <v>525</v>
      </c>
      <c r="B2302" s="48" t="s">
        <v>862</v>
      </c>
      <c r="C2302" s="48" t="s">
        <v>2484</v>
      </c>
      <c r="D2302" s="48" t="s">
        <v>2185</v>
      </c>
    </row>
    <row r="2303" spans="1:4" x14ac:dyDescent="0.2">
      <c r="A2303" s="48" t="s">
        <v>346</v>
      </c>
      <c r="B2303" s="48" t="s">
        <v>349</v>
      </c>
      <c r="C2303" s="48" t="s">
        <v>2484</v>
      </c>
      <c r="D2303" s="48" t="s">
        <v>2185</v>
      </c>
    </row>
    <row r="2304" spans="1:4" x14ac:dyDescent="0.2">
      <c r="A2304" s="48" t="s">
        <v>526</v>
      </c>
      <c r="B2304" s="48" t="s">
        <v>854</v>
      </c>
      <c r="C2304" s="48" t="s">
        <v>2484</v>
      </c>
      <c r="D2304" s="48" t="s">
        <v>2185</v>
      </c>
    </row>
    <row r="2305" spans="1:4" x14ac:dyDescent="0.2">
      <c r="A2305" s="48" t="s">
        <v>527</v>
      </c>
      <c r="B2305" s="48" t="s">
        <v>860</v>
      </c>
      <c r="C2305" s="48" t="s">
        <v>2484</v>
      </c>
      <c r="D2305" s="48" t="s">
        <v>2185</v>
      </c>
    </row>
    <row r="2306" spans="1:4" x14ac:dyDescent="0.2">
      <c r="A2306" s="48" t="s">
        <v>528</v>
      </c>
      <c r="B2306" s="48" t="s">
        <v>861</v>
      </c>
      <c r="C2306" s="48" t="s">
        <v>2484</v>
      </c>
      <c r="D2306" s="48" t="s">
        <v>2185</v>
      </c>
    </row>
    <row r="2307" spans="1:4" x14ac:dyDescent="0.2">
      <c r="A2307" s="49" t="s">
        <v>529</v>
      </c>
      <c r="B2307" s="49" t="s">
        <v>855</v>
      </c>
      <c r="C2307" s="49" t="s">
        <v>2484</v>
      </c>
      <c r="D2307" s="49" t="s">
        <v>2185</v>
      </c>
    </row>
    <row r="2309" spans="1:4" x14ac:dyDescent="0.2">
      <c r="A2309" s="186" t="s">
        <v>124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2012-06-18T07:49:53Z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